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autoCompressPictures="0"/>
  <bookViews>
    <workbookView xWindow="240" yWindow="240" windowWidth="25365" windowHeight="15015" tabRatio="659"/>
  </bookViews>
  <sheets>
    <sheet name="Рейтинг НОК 2020" sheetId="105" r:id="rId1"/>
    <sheet name="Общий рейтинг_с показателями" sheetId="96" r:id="rId2"/>
    <sheet name="Расчет критериев" sheetId="104" r:id="rId3"/>
    <sheet name="Рейтинг Город-Село" sheetId="103" r:id="rId4"/>
    <sheet name="Реестр" sheetId="101" r:id="rId5"/>
  </sheets>
  <definedNames>
    <definedName name="_xlnm._FilterDatabase" localSheetId="1" hidden="1">'Общий рейтинг_с показателями'!$A$3:$CA$3</definedName>
    <definedName name="_xlnm._FilterDatabase" localSheetId="2" hidden="1">'Расчет критериев'!$A$2:$CB$381</definedName>
    <definedName name="_xlnm._FilterDatabase" localSheetId="4" hidden="1">Реестр!$A$1:$C$74</definedName>
    <definedName name="_xlnm._FilterDatabase" localSheetId="3" hidden="1">'Рейтинг Город-Село'!$A$3:$CC$382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103"/>
  <c r="M52"/>
  <c r="R52"/>
  <c r="S52"/>
  <c r="V52"/>
  <c r="Y52"/>
  <c r="Z52"/>
  <c r="AA52"/>
  <c r="AD52"/>
  <c r="AG52"/>
  <c r="AJ52"/>
  <c r="AK52"/>
  <c r="AN52"/>
  <c r="AQ52"/>
  <c r="AT52"/>
  <c r="AU52"/>
  <c r="AX52"/>
  <c r="BA52"/>
  <c r="BD52"/>
  <c r="BE52"/>
  <c r="BF52"/>
  <c r="J239"/>
  <c r="M239"/>
  <c r="R239"/>
  <c r="S239"/>
  <c r="V239"/>
  <c r="Y239"/>
  <c r="Z239"/>
  <c r="AA239"/>
  <c r="AD239"/>
  <c r="AG239"/>
  <c r="AJ239"/>
  <c r="AK239"/>
  <c r="AN239"/>
  <c r="AQ239"/>
  <c r="AT239"/>
  <c r="AU239"/>
  <c r="AX239"/>
  <c r="BA239"/>
  <c r="BD239"/>
  <c r="BE239"/>
  <c r="BF239"/>
  <c r="J149"/>
  <c r="M149"/>
  <c r="R149"/>
  <c r="S149"/>
  <c r="V149"/>
  <c r="Y149"/>
  <c r="Z149"/>
  <c r="AA149"/>
  <c r="AD149"/>
  <c r="AG149"/>
  <c r="AJ149"/>
  <c r="AK149"/>
  <c r="AN149"/>
  <c r="AQ149"/>
  <c r="AT149"/>
  <c r="AU149"/>
  <c r="AX149"/>
  <c r="BA149"/>
  <c r="BD149"/>
  <c r="BE149"/>
  <c r="BF149"/>
  <c r="J124"/>
  <c r="M124"/>
  <c r="R124"/>
  <c r="S124"/>
  <c r="V124"/>
  <c r="Y124"/>
  <c r="Z124"/>
  <c r="AA124"/>
  <c r="AD124"/>
  <c r="AG124"/>
  <c r="AJ124"/>
  <c r="AK124"/>
  <c r="AN124"/>
  <c r="AQ124"/>
  <c r="AT124"/>
  <c r="AU124"/>
  <c r="AX124"/>
  <c r="BA124"/>
  <c r="BD124"/>
  <c r="BE124"/>
  <c r="BF124"/>
  <c r="J193"/>
  <c r="M193"/>
  <c r="R193"/>
  <c r="S193"/>
  <c r="V193"/>
  <c r="Y193"/>
  <c r="Z193"/>
  <c r="AA193"/>
  <c r="AD193"/>
  <c r="AG193"/>
  <c r="AJ193"/>
  <c r="AK193"/>
  <c r="AN193"/>
  <c r="AQ193"/>
  <c r="AT193"/>
  <c r="AU193"/>
  <c r="AX193"/>
  <c r="BA193"/>
  <c r="BD193"/>
  <c r="BE193"/>
  <c r="BF193"/>
  <c r="J123"/>
  <c r="M123"/>
  <c r="R123"/>
  <c r="S123"/>
  <c r="V123"/>
  <c r="Y123"/>
  <c r="Z123"/>
  <c r="AA123"/>
  <c r="AD123"/>
  <c r="AG123"/>
  <c r="AJ123"/>
  <c r="AK123"/>
  <c r="AN123"/>
  <c r="AQ123"/>
  <c r="AT123"/>
  <c r="AU123"/>
  <c r="AX123"/>
  <c r="BA123"/>
  <c r="BD123"/>
  <c r="BE123"/>
  <c r="BF123"/>
  <c r="J166"/>
  <c r="M166"/>
  <c r="R166"/>
  <c r="S166"/>
  <c r="V166"/>
  <c r="Y166"/>
  <c r="Z166"/>
  <c r="AA166"/>
  <c r="AD166"/>
  <c r="AG166"/>
  <c r="AJ166"/>
  <c r="AK166"/>
  <c r="AN166"/>
  <c r="AQ166"/>
  <c r="AT166"/>
  <c r="AU166"/>
  <c r="AX166"/>
  <c r="BA166"/>
  <c r="BD166"/>
  <c r="BE166"/>
  <c r="BF166"/>
  <c r="J211"/>
  <c r="M211"/>
  <c r="R211"/>
  <c r="S211"/>
  <c r="V211"/>
  <c r="Y211"/>
  <c r="Z211"/>
  <c r="AA211"/>
  <c r="AD211"/>
  <c r="AG211"/>
  <c r="AJ211"/>
  <c r="AK211"/>
  <c r="AN211"/>
  <c r="AQ211"/>
  <c r="AT211"/>
  <c r="AU211"/>
  <c r="AX211"/>
  <c r="BA211"/>
  <c r="BD211"/>
  <c r="BE211"/>
  <c r="BF211"/>
  <c r="J148"/>
  <c r="M148"/>
  <c r="R148"/>
  <c r="S148"/>
  <c r="V148"/>
  <c r="Y148"/>
  <c r="Z148"/>
  <c r="AA148"/>
  <c r="AD148"/>
  <c r="AG148"/>
  <c r="AJ148"/>
  <c r="AK148"/>
  <c r="AN148"/>
  <c r="AQ148"/>
  <c r="AT148"/>
  <c r="AU148"/>
  <c r="AX148"/>
  <c r="BA148"/>
  <c r="BD148"/>
  <c r="BE148"/>
  <c r="BF148"/>
  <c r="J342"/>
  <c r="M342"/>
  <c r="R342"/>
  <c r="S342"/>
  <c r="V342"/>
  <c r="Y342"/>
  <c r="Z342"/>
  <c r="AA342"/>
  <c r="AD342"/>
  <c r="AG342"/>
  <c r="AJ342"/>
  <c r="AK342"/>
  <c r="AN342"/>
  <c r="AQ342"/>
  <c r="AT342"/>
  <c r="AU342"/>
  <c r="AX342"/>
  <c r="BA342"/>
  <c r="BD342"/>
  <c r="BE342"/>
  <c r="BF342"/>
  <c r="J210"/>
  <c r="M210"/>
  <c r="R210"/>
  <c r="S210"/>
  <c r="V210"/>
  <c r="Y210"/>
  <c r="Z210"/>
  <c r="AA210"/>
  <c r="AD210"/>
  <c r="AG210"/>
  <c r="AJ210"/>
  <c r="AK210"/>
  <c r="AN210"/>
  <c r="AQ210"/>
  <c r="AT210"/>
  <c r="AU210"/>
  <c r="AX210"/>
  <c r="BA210"/>
  <c r="BD210"/>
  <c r="BE210"/>
  <c r="BF210"/>
  <c r="J341"/>
  <c r="M341"/>
  <c r="R341"/>
  <c r="S341"/>
  <c r="V341"/>
  <c r="Y341"/>
  <c r="Z341"/>
  <c r="AA341"/>
  <c r="AD341"/>
  <c r="AG341"/>
  <c r="AJ341"/>
  <c r="AK341"/>
  <c r="AN341"/>
  <c r="AQ341"/>
  <c r="AT341"/>
  <c r="AU341"/>
  <c r="AX341"/>
  <c r="BA341"/>
  <c r="BD341"/>
  <c r="BE341"/>
  <c r="BF341"/>
  <c r="J336"/>
  <c r="M336"/>
  <c r="R336"/>
  <c r="S336"/>
  <c r="V336"/>
  <c r="Y336"/>
  <c r="Z336"/>
  <c r="AA336"/>
  <c r="AD336"/>
  <c r="AG336"/>
  <c r="AJ336"/>
  <c r="AK336"/>
  <c r="AN336"/>
  <c r="AQ336"/>
  <c r="AT336"/>
  <c r="AU336"/>
  <c r="AX336"/>
  <c r="BA336"/>
  <c r="BD336"/>
  <c r="BE336"/>
  <c r="BF336"/>
  <c r="J216"/>
  <c r="M216"/>
  <c r="R216"/>
  <c r="S216"/>
  <c r="V216"/>
  <c r="Y216"/>
  <c r="Z216"/>
  <c r="AA216"/>
  <c r="AD216"/>
  <c r="AG216"/>
  <c r="AJ216"/>
  <c r="AK216"/>
  <c r="AN216"/>
  <c r="AQ216"/>
  <c r="AT216"/>
  <c r="AU216"/>
  <c r="AX216"/>
  <c r="BA216"/>
  <c r="BD216"/>
  <c r="BE216"/>
  <c r="BF216"/>
  <c r="J92"/>
  <c r="M92"/>
  <c r="R92"/>
  <c r="S92"/>
  <c r="V92"/>
  <c r="Y92"/>
  <c r="Z92"/>
  <c r="AA92"/>
  <c r="AD92"/>
  <c r="AG92"/>
  <c r="AJ92"/>
  <c r="AK92"/>
  <c r="AN92"/>
  <c r="AQ92"/>
  <c r="AT92"/>
  <c r="AU92"/>
  <c r="AX92"/>
  <c r="BA92"/>
  <c r="BD92"/>
  <c r="BE92"/>
  <c r="BF92"/>
  <c r="J7"/>
  <c r="M7"/>
  <c r="R7"/>
  <c r="S7"/>
  <c r="V7"/>
  <c r="Y7"/>
  <c r="Z7"/>
  <c r="AA7"/>
  <c r="AD7"/>
  <c r="AG7"/>
  <c r="AJ7"/>
  <c r="AK7"/>
  <c r="AN7"/>
  <c r="AQ7"/>
  <c r="AT7"/>
  <c r="AU7"/>
  <c r="AX7"/>
  <c r="BA7"/>
  <c r="BD7"/>
  <c r="BE7"/>
  <c r="BF7"/>
  <c r="J31"/>
  <c r="M31"/>
  <c r="R31"/>
  <c r="S31"/>
  <c r="V31"/>
  <c r="Y31"/>
  <c r="Z31"/>
  <c r="AA31"/>
  <c r="AD31"/>
  <c r="AG31"/>
  <c r="AJ31"/>
  <c r="AK31"/>
  <c r="AN31"/>
  <c r="AQ31"/>
  <c r="AT31"/>
  <c r="AU31"/>
  <c r="AX31"/>
  <c r="BA31"/>
  <c r="BD31"/>
  <c r="BE31"/>
  <c r="BF31"/>
  <c r="J91"/>
  <c r="M91"/>
  <c r="R91"/>
  <c r="S91"/>
  <c r="V91"/>
  <c r="Y91"/>
  <c r="Z91"/>
  <c r="AA91"/>
  <c r="AD91"/>
  <c r="AG91"/>
  <c r="AJ91"/>
  <c r="AK91"/>
  <c r="AN91"/>
  <c r="AQ91"/>
  <c r="AT91"/>
  <c r="AU91"/>
  <c r="AX91"/>
  <c r="BA91"/>
  <c r="BD91"/>
  <c r="BE91"/>
  <c r="BF91"/>
  <c r="J165"/>
  <c r="M165"/>
  <c r="R165"/>
  <c r="S165"/>
  <c r="V165"/>
  <c r="Y165"/>
  <c r="Z165"/>
  <c r="AA165"/>
  <c r="AD165"/>
  <c r="AG165"/>
  <c r="AJ165"/>
  <c r="AK165"/>
  <c r="AN165"/>
  <c r="AQ165"/>
  <c r="AT165"/>
  <c r="AU165"/>
  <c r="AX165"/>
  <c r="BA165"/>
  <c r="BD165"/>
  <c r="BE165"/>
  <c r="BF165"/>
  <c r="J18"/>
  <c r="M18"/>
  <c r="R18"/>
  <c r="S18"/>
  <c r="V18"/>
  <c r="Y18"/>
  <c r="Z18"/>
  <c r="AA18"/>
  <c r="AD18"/>
  <c r="AG18"/>
  <c r="AJ18"/>
  <c r="AK18"/>
  <c r="AN18"/>
  <c r="AQ18"/>
  <c r="AT18"/>
  <c r="AU18"/>
  <c r="AX18"/>
  <c r="BA18"/>
  <c r="BD18"/>
  <c r="BE18"/>
  <c r="BF18"/>
  <c r="J244"/>
  <c r="M244"/>
  <c r="R244"/>
  <c r="S244"/>
  <c r="V244"/>
  <c r="Y244"/>
  <c r="Z244"/>
  <c r="AA244"/>
  <c r="AD244"/>
  <c r="AG244"/>
  <c r="AJ244"/>
  <c r="AK244"/>
  <c r="AN244"/>
  <c r="AQ244"/>
  <c r="AT244"/>
  <c r="AU244"/>
  <c r="AX244"/>
  <c r="BA244"/>
  <c r="BD244"/>
  <c r="BE244"/>
  <c r="BF244"/>
  <c r="J315"/>
  <c r="M315"/>
  <c r="R315"/>
  <c r="S315"/>
  <c r="V315"/>
  <c r="Y315"/>
  <c r="Z315"/>
  <c r="AA315"/>
  <c r="AD315"/>
  <c r="AG315"/>
  <c r="AJ315"/>
  <c r="AK315"/>
  <c r="AN315"/>
  <c r="AQ315"/>
  <c r="AT315"/>
  <c r="AU315"/>
  <c r="AX315"/>
  <c r="BA315"/>
  <c r="BD315"/>
  <c r="BE315"/>
  <c r="BF315"/>
  <c r="J243"/>
  <c r="M243"/>
  <c r="R243"/>
  <c r="S243"/>
  <c r="V243"/>
  <c r="Y243"/>
  <c r="Z243"/>
  <c r="AA243"/>
  <c r="AD243"/>
  <c r="AG243"/>
  <c r="AJ243"/>
  <c r="AK243"/>
  <c r="AN243"/>
  <c r="AQ243"/>
  <c r="AT243"/>
  <c r="AU243"/>
  <c r="AX243"/>
  <c r="BA243"/>
  <c r="BD243"/>
  <c r="BE243"/>
  <c r="BF243"/>
  <c r="J204"/>
  <c r="M204"/>
  <c r="R204"/>
  <c r="S204"/>
  <c r="V204"/>
  <c r="Y204"/>
  <c r="Z204"/>
  <c r="AA204"/>
  <c r="AD204"/>
  <c r="AG204"/>
  <c r="AJ204"/>
  <c r="AK204"/>
  <c r="AN204"/>
  <c r="AQ204"/>
  <c r="AT204"/>
  <c r="AU204"/>
  <c r="AX204"/>
  <c r="BA204"/>
  <c r="BD204"/>
  <c r="BE204"/>
  <c r="BF204"/>
  <c r="J26"/>
  <c r="M26"/>
  <c r="R26"/>
  <c r="S26"/>
  <c r="V26"/>
  <c r="Y26"/>
  <c r="Z26"/>
  <c r="AA26"/>
  <c r="AD26"/>
  <c r="AG26"/>
  <c r="AJ26"/>
  <c r="AK26"/>
  <c r="AN26"/>
  <c r="AQ26"/>
  <c r="AT26"/>
  <c r="AU26"/>
  <c r="AX26"/>
  <c r="BA26"/>
  <c r="BD26"/>
  <c r="BE26"/>
  <c r="BF26"/>
  <c r="J25"/>
  <c r="M25"/>
  <c r="R25"/>
  <c r="S25"/>
  <c r="V25"/>
  <c r="Y25"/>
  <c r="Z25"/>
  <c r="AA25"/>
  <c r="AD25"/>
  <c r="AG25"/>
  <c r="AJ25"/>
  <c r="AK25"/>
  <c r="AN25"/>
  <c r="AQ25"/>
  <c r="AT25"/>
  <c r="AU25"/>
  <c r="AX25"/>
  <c r="BA25"/>
  <c r="BD25"/>
  <c r="BE25"/>
  <c r="BF25"/>
  <c r="J90"/>
  <c r="M90"/>
  <c r="R90"/>
  <c r="S90"/>
  <c r="V90"/>
  <c r="Y90"/>
  <c r="Z90"/>
  <c r="AA90"/>
  <c r="AD90"/>
  <c r="AG90"/>
  <c r="AJ90"/>
  <c r="AK90"/>
  <c r="AN90"/>
  <c r="AQ90"/>
  <c r="AT90"/>
  <c r="AU90"/>
  <c r="AX90"/>
  <c r="BA90"/>
  <c r="BD90"/>
  <c r="BE90"/>
  <c r="BF90"/>
  <c r="J103"/>
  <c r="M103"/>
  <c r="R103"/>
  <c r="S103"/>
  <c r="V103"/>
  <c r="Y103"/>
  <c r="Z103"/>
  <c r="AA103"/>
  <c r="AD103"/>
  <c r="AG103"/>
  <c r="AJ103"/>
  <c r="AK103"/>
  <c r="AN103"/>
  <c r="AQ103"/>
  <c r="AT103"/>
  <c r="AU103"/>
  <c r="AX103"/>
  <c r="BA103"/>
  <c r="BD103"/>
  <c r="BE103"/>
  <c r="BF103"/>
  <c r="J76"/>
  <c r="M76"/>
  <c r="R76"/>
  <c r="S76"/>
  <c r="V76"/>
  <c r="Y76"/>
  <c r="Z76"/>
  <c r="AA76"/>
  <c r="AD76"/>
  <c r="AG76"/>
  <c r="AJ76"/>
  <c r="AK76"/>
  <c r="AN76"/>
  <c r="AQ76"/>
  <c r="AT76"/>
  <c r="AU76"/>
  <c r="AX76"/>
  <c r="BA76"/>
  <c r="BD76"/>
  <c r="BE76"/>
  <c r="BF76"/>
  <c r="J238"/>
  <c r="M238"/>
  <c r="R238"/>
  <c r="S238"/>
  <c r="V238"/>
  <c r="Y238"/>
  <c r="Z238"/>
  <c r="AA238"/>
  <c r="AD238"/>
  <c r="AG238"/>
  <c r="AJ238"/>
  <c r="AK238"/>
  <c r="AN238"/>
  <c r="AQ238"/>
  <c r="AT238"/>
  <c r="AU238"/>
  <c r="AX238"/>
  <c r="BA238"/>
  <c r="BD238"/>
  <c r="BE238"/>
  <c r="BF238"/>
  <c r="J327"/>
  <c r="M327"/>
  <c r="R327"/>
  <c r="S327"/>
  <c r="V327"/>
  <c r="Y327"/>
  <c r="Z327"/>
  <c r="AA327"/>
  <c r="AD327"/>
  <c r="AG327"/>
  <c r="AJ327"/>
  <c r="AK327"/>
  <c r="AN327"/>
  <c r="AQ327"/>
  <c r="AT327"/>
  <c r="AU327"/>
  <c r="AX327"/>
  <c r="BA327"/>
  <c r="BD327"/>
  <c r="BE327"/>
  <c r="BF327"/>
  <c r="J122"/>
  <c r="M122"/>
  <c r="R122"/>
  <c r="S122"/>
  <c r="V122"/>
  <c r="Y122"/>
  <c r="Z122"/>
  <c r="AA122"/>
  <c r="AD122"/>
  <c r="AG122"/>
  <c r="AJ122"/>
  <c r="AK122"/>
  <c r="AN122"/>
  <c r="AQ122"/>
  <c r="AT122"/>
  <c r="AU122"/>
  <c r="AX122"/>
  <c r="BA122"/>
  <c r="BD122"/>
  <c r="BE122"/>
  <c r="BF122"/>
  <c r="J203"/>
  <c r="M203"/>
  <c r="R203"/>
  <c r="S203"/>
  <c r="V203"/>
  <c r="Y203"/>
  <c r="Z203"/>
  <c r="AA203"/>
  <c r="AD203"/>
  <c r="AG203"/>
  <c r="AJ203"/>
  <c r="AK203"/>
  <c r="AN203"/>
  <c r="AQ203"/>
  <c r="AT203"/>
  <c r="AU203"/>
  <c r="AX203"/>
  <c r="BA203"/>
  <c r="BD203"/>
  <c r="BE203"/>
  <c r="BF203"/>
  <c r="J185"/>
  <c r="M185"/>
  <c r="R185"/>
  <c r="S185"/>
  <c r="V185"/>
  <c r="Y185"/>
  <c r="Z185"/>
  <c r="AA185"/>
  <c r="AD185"/>
  <c r="AG185"/>
  <c r="AJ185"/>
  <c r="AK185"/>
  <c r="AN185"/>
  <c r="AQ185"/>
  <c r="AT185"/>
  <c r="AU185"/>
  <c r="AX185"/>
  <c r="BA185"/>
  <c r="BD185"/>
  <c r="BE185"/>
  <c r="BF185"/>
  <c r="J147"/>
  <c r="M147"/>
  <c r="R147"/>
  <c r="S147"/>
  <c r="V147"/>
  <c r="Y147"/>
  <c r="Z147"/>
  <c r="AA147"/>
  <c r="AD147"/>
  <c r="AG147"/>
  <c r="AJ147"/>
  <c r="AK147"/>
  <c r="AN147"/>
  <c r="AQ147"/>
  <c r="AT147"/>
  <c r="AU147"/>
  <c r="AX147"/>
  <c r="BA147"/>
  <c r="BD147"/>
  <c r="BE147"/>
  <c r="BF147"/>
  <c r="J102"/>
  <c r="M102"/>
  <c r="R102"/>
  <c r="S102"/>
  <c r="V102"/>
  <c r="Y102"/>
  <c r="Z102"/>
  <c r="AA102"/>
  <c r="AD102"/>
  <c r="AG102"/>
  <c r="AJ102"/>
  <c r="AK102"/>
  <c r="AN102"/>
  <c r="AQ102"/>
  <c r="AT102"/>
  <c r="AU102"/>
  <c r="AX102"/>
  <c r="BA102"/>
  <c r="BD102"/>
  <c r="BE102"/>
  <c r="BF102"/>
  <c r="J314"/>
  <c r="M314"/>
  <c r="R314"/>
  <c r="S314"/>
  <c r="V314"/>
  <c r="Y314"/>
  <c r="Z314"/>
  <c r="AA314"/>
  <c r="AD314"/>
  <c r="AG314"/>
  <c r="AJ314"/>
  <c r="AK314"/>
  <c r="AN314"/>
  <c r="AQ314"/>
  <c r="AT314"/>
  <c r="AU314"/>
  <c r="AX314"/>
  <c r="BA314"/>
  <c r="BD314"/>
  <c r="BE314"/>
  <c r="BF314"/>
  <c r="J313"/>
  <c r="M313"/>
  <c r="R313"/>
  <c r="S313"/>
  <c r="V313"/>
  <c r="Y313"/>
  <c r="Z313"/>
  <c r="AA313"/>
  <c r="AD313"/>
  <c r="AG313"/>
  <c r="AJ313"/>
  <c r="AK313"/>
  <c r="AN313"/>
  <c r="AQ313"/>
  <c r="AT313"/>
  <c r="AU313"/>
  <c r="AX313"/>
  <c r="BA313"/>
  <c r="BD313"/>
  <c r="BE313"/>
  <c r="BF313"/>
  <c r="J340"/>
  <c r="M340"/>
  <c r="R340"/>
  <c r="S340"/>
  <c r="V340"/>
  <c r="Y340"/>
  <c r="Z340"/>
  <c r="AA340"/>
  <c r="AD340"/>
  <c r="AG340"/>
  <c r="AJ340"/>
  <c r="AK340"/>
  <c r="AN340"/>
  <c r="AQ340"/>
  <c r="AT340"/>
  <c r="AU340"/>
  <c r="AX340"/>
  <c r="BA340"/>
  <c r="BD340"/>
  <c r="BE340"/>
  <c r="BF340"/>
  <c r="J326"/>
  <c r="M326"/>
  <c r="R326"/>
  <c r="S326"/>
  <c r="V326"/>
  <c r="Y326"/>
  <c r="Z326"/>
  <c r="AA326"/>
  <c r="AD326"/>
  <c r="AG326"/>
  <c r="AJ326"/>
  <c r="AK326"/>
  <c r="AN326"/>
  <c r="AQ326"/>
  <c r="AT326"/>
  <c r="AU326"/>
  <c r="AX326"/>
  <c r="BA326"/>
  <c r="BD326"/>
  <c r="BE326"/>
  <c r="BF326"/>
  <c r="J335"/>
  <c r="M335"/>
  <c r="R335"/>
  <c r="S335"/>
  <c r="V335"/>
  <c r="Y335"/>
  <c r="Z335"/>
  <c r="AA335"/>
  <c r="AD335"/>
  <c r="AG335"/>
  <c r="AJ335"/>
  <c r="AK335"/>
  <c r="AN335"/>
  <c r="AQ335"/>
  <c r="AT335"/>
  <c r="AU335"/>
  <c r="AX335"/>
  <c r="BA335"/>
  <c r="BD335"/>
  <c r="BE335"/>
  <c r="BF335"/>
  <c r="J17"/>
  <c r="M17"/>
  <c r="R17"/>
  <c r="S17"/>
  <c r="V17"/>
  <c r="Y17"/>
  <c r="Z17"/>
  <c r="AA17"/>
  <c r="AD17"/>
  <c r="AG17"/>
  <c r="AJ17"/>
  <c r="AK17"/>
  <c r="AN17"/>
  <c r="AQ17"/>
  <c r="AT17"/>
  <c r="AU17"/>
  <c r="AX17"/>
  <c r="BA17"/>
  <c r="BD17"/>
  <c r="BE17"/>
  <c r="BF17"/>
  <c r="J24"/>
  <c r="M24"/>
  <c r="R24"/>
  <c r="S24"/>
  <c r="V24"/>
  <c r="Y24"/>
  <c r="Z24"/>
  <c r="AA24"/>
  <c r="AD24"/>
  <c r="AG24"/>
  <c r="AJ24"/>
  <c r="AK24"/>
  <c r="AN24"/>
  <c r="AQ24"/>
  <c r="AT24"/>
  <c r="AU24"/>
  <c r="AX24"/>
  <c r="BA24"/>
  <c r="BD24"/>
  <c r="BE24"/>
  <c r="BF24"/>
  <c r="J184"/>
  <c r="M184"/>
  <c r="R184"/>
  <c r="S184"/>
  <c r="V184"/>
  <c r="Y184"/>
  <c r="Z184"/>
  <c r="AA184"/>
  <c r="AD184"/>
  <c r="AG184"/>
  <c r="AJ184"/>
  <c r="AK184"/>
  <c r="AN184"/>
  <c r="AQ184"/>
  <c r="AT184"/>
  <c r="AU184"/>
  <c r="AX184"/>
  <c r="BA184"/>
  <c r="BD184"/>
  <c r="BE184"/>
  <c r="BF184"/>
  <c r="J302"/>
  <c r="M302"/>
  <c r="R302"/>
  <c r="S302"/>
  <c r="V302"/>
  <c r="Y302"/>
  <c r="Z302"/>
  <c r="AA302"/>
  <c r="AD302"/>
  <c r="AG302"/>
  <c r="AJ302"/>
  <c r="AK302"/>
  <c r="AN302"/>
  <c r="AQ302"/>
  <c r="AT302"/>
  <c r="AU302"/>
  <c r="AX302"/>
  <c r="BA302"/>
  <c r="BD302"/>
  <c r="BE302"/>
  <c r="BF302"/>
  <c r="J272"/>
  <c r="M272"/>
  <c r="R272"/>
  <c r="S272"/>
  <c r="V272"/>
  <c r="Y272"/>
  <c r="Z272"/>
  <c r="AA272"/>
  <c r="AD272"/>
  <c r="AG272"/>
  <c r="AJ272"/>
  <c r="AK272"/>
  <c r="AN272"/>
  <c r="AQ272"/>
  <c r="AT272"/>
  <c r="AU272"/>
  <c r="AX272"/>
  <c r="BA272"/>
  <c r="BD272"/>
  <c r="BE272"/>
  <c r="BF272"/>
  <c r="J271"/>
  <c r="M271"/>
  <c r="R271"/>
  <c r="S271"/>
  <c r="V271"/>
  <c r="Y271"/>
  <c r="Z271"/>
  <c r="AA271"/>
  <c r="AD271"/>
  <c r="AG271"/>
  <c r="AJ271"/>
  <c r="AK271"/>
  <c r="AN271"/>
  <c r="AQ271"/>
  <c r="AT271"/>
  <c r="AU271"/>
  <c r="AX271"/>
  <c r="BA271"/>
  <c r="BD271"/>
  <c r="BE271"/>
  <c r="BF271"/>
  <c r="J282"/>
  <c r="M282"/>
  <c r="R282"/>
  <c r="S282"/>
  <c r="V282"/>
  <c r="Y282"/>
  <c r="Z282"/>
  <c r="AA282"/>
  <c r="AD282"/>
  <c r="AG282"/>
  <c r="AJ282"/>
  <c r="AK282"/>
  <c r="AN282"/>
  <c r="AQ282"/>
  <c r="AT282"/>
  <c r="AU282"/>
  <c r="AX282"/>
  <c r="BA282"/>
  <c r="BD282"/>
  <c r="BE282"/>
  <c r="BF282"/>
  <c r="J252"/>
  <c r="M252"/>
  <c r="R252"/>
  <c r="S252"/>
  <c r="V252"/>
  <c r="Y252"/>
  <c r="Z252"/>
  <c r="AA252"/>
  <c r="AD252"/>
  <c r="AG252"/>
  <c r="AJ252"/>
  <c r="AK252"/>
  <c r="AN252"/>
  <c r="AQ252"/>
  <c r="AT252"/>
  <c r="AU252"/>
  <c r="AX252"/>
  <c r="BA252"/>
  <c r="BD252"/>
  <c r="BE252"/>
  <c r="BF252"/>
  <c r="J325"/>
  <c r="M325"/>
  <c r="R325"/>
  <c r="S325"/>
  <c r="V325"/>
  <c r="Y325"/>
  <c r="Z325"/>
  <c r="AA325"/>
  <c r="AD325"/>
  <c r="AG325"/>
  <c r="AJ325"/>
  <c r="AK325"/>
  <c r="AN325"/>
  <c r="AQ325"/>
  <c r="AT325"/>
  <c r="AU325"/>
  <c r="AX325"/>
  <c r="BA325"/>
  <c r="BD325"/>
  <c r="BE325"/>
  <c r="BF325"/>
  <c r="J372"/>
  <c r="M372"/>
  <c r="R372"/>
  <c r="S372"/>
  <c r="V372"/>
  <c r="Y372"/>
  <c r="Z372"/>
  <c r="AA372"/>
  <c r="AD372"/>
  <c r="AG372"/>
  <c r="AJ372"/>
  <c r="AK372"/>
  <c r="AN372"/>
  <c r="AQ372"/>
  <c r="AT372"/>
  <c r="AU372"/>
  <c r="AX372"/>
  <c r="BA372"/>
  <c r="BD372"/>
  <c r="BE372"/>
  <c r="BF372"/>
  <c r="J254"/>
  <c r="M254"/>
  <c r="R254"/>
  <c r="S254"/>
  <c r="V254"/>
  <c r="Y254"/>
  <c r="Z254"/>
  <c r="AA254"/>
  <c r="AD254"/>
  <c r="AG254"/>
  <c r="AJ254"/>
  <c r="AK254"/>
  <c r="AN254"/>
  <c r="AQ254"/>
  <c r="AT254"/>
  <c r="AU254"/>
  <c r="AX254"/>
  <c r="BA254"/>
  <c r="BD254"/>
  <c r="BE254"/>
  <c r="BF254"/>
  <c r="J292"/>
  <c r="M292"/>
  <c r="R292"/>
  <c r="S292"/>
  <c r="V292"/>
  <c r="Y292"/>
  <c r="Z292"/>
  <c r="AA292"/>
  <c r="AD292"/>
  <c r="AG292"/>
  <c r="AJ292"/>
  <c r="AK292"/>
  <c r="AN292"/>
  <c r="AQ292"/>
  <c r="AT292"/>
  <c r="AU292"/>
  <c r="AX292"/>
  <c r="BA292"/>
  <c r="BD292"/>
  <c r="BE292"/>
  <c r="BF292"/>
  <c r="J75"/>
  <c r="M75"/>
  <c r="R75"/>
  <c r="S75"/>
  <c r="V75"/>
  <c r="Y75"/>
  <c r="Z75"/>
  <c r="AA75"/>
  <c r="AD75"/>
  <c r="AG75"/>
  <c r="AJ75"/>
  <c r="AK75"/>
  <c r="AN75"/>
  <c r="AQ75"/>
  <c r="AT75"/>
  <c r="AU75"/>
  <c r="AX75"/>
  <c r="BA75"/>
  <c r="BD75"/>
  <c r="BE75"/>
  <c r="BF75"/>
  <c r="J215"/>
  <c r="M215"/>
  <c r="R215"/>
  <c r="S215"/>
  <c r="V215"/>
  <c r="Y215"/>
  <c r="Z215"/>
  <c r="AA215"/>
  <c r="AD215"/>
  <c r="AG215"/>
  <c r="AJ215"/>
  <c r="AK215"/>
  <c r="AN215"/>
  <c r="AQ215"/>
  <c r="AT215"/>
  <c r="AU215"/>
  <c r="AX215"/>
  <c r="BA215"/>
  <c r="BD215"/>
  <c r="BE215"/>
  <c r="BF215"/>
  <c r="J43"/>
  <c r="M43"/>
  <c r="R43"/>
  <c r="S43"/>
  <c r="V43"/>
  <c r="Y43"/>
  <c r="Z43"/>
  <c r="AA43"/>
  <c r="AD43"/>
  <c r="AG43"/>
  <c r="AJ43"/>
  <c r="AK43"/>
  <c r="AN43"/>
  <c r="AQ43"/>
  <c r="AT43"/>
  <c r="AU43"/>
  <c r="AX43"/>
  <c r="BA43"/>
  <c r="BD43"/>
  <c r="BE43"/>
  <c r="BF43"/>
  <c r="J281"/>
  <c r="M281"/>
  <c r="R281"/>
  <c r="S281"/>
  <c r="V281"/>
  <c r="Y281"/>
  <c r="Z281"/>
  <c r="AA281"/>
  <c r="AD281"/>
  <c r="AG281"/>
  <c r="AJ281"/>
  <c r="AK281"/>
  <c r="AN281"/>
  <c r="AQ281"/>
  <c r="AT281"/>
  <c r="AU281"/>
  <c r="AX281"/>
  <c r="BA281"/>
  <c r="BD281"/>
  <c r="BE281"/>
  <c r="BF281"/>
  <c r="J312"/>
  <c r="M312"/>
  <c r="R312"/>
  <c r="S312"/>
  <c r="V312"/>
  <c r="Y312"/>
  <c r="Z312"/>
  <c r="AA312"/>
  <c r="AD312"/>
  <c r="AG312"/>
  <c r="AJ312"/>
  <c r="AK312"/>
  <c r="AN312"/>
  <c r="AQ312"/>
  <c r="AT312"/>
  <c r="AU312"/>
  <c r="AX312"/>
  <c r="BA312"/>
  <c r="BD312"/>
  <c r="BE312"/>
  <c r="BF312"/>
  <c r="J361"/>
  <c r="M361"/>
  <c r="R361"/>
  <c r="S361"/>
  <c r="V361"/>
  <c r="Y361"/>
  <c r="Z361"/>
  <c r="AA361"/>
  <c r="AD361"/>
  <c r="AG361"/>
  <c r="AJ361"/>
  <c r="AK361"/>
  <c r="AN361"/>
  <c r="AQ361"/>
  <c r="AT361"/>
  <c r="AU361"/>
  <c r="AX361"/>
  <c r="BA361"/>
  <c r="BD361"/>
  <c r="BE361"/>
  <c r="BF361"/>
  <c r="J349"/>
  <c r="M349"/>
  <c r="R349"/>
  <c r="S349"/>
  <c r="V349"/>
  <c r="Y349"/>
  <c r="Z349"/>
  <c r="AA349"/>
  <c r="AD349"/>
  <c r="AG349"/>
  <c r="AJ349"/>
  <c r="AK349"/>
  <c r="AN349"/>
  <c r="AQ349"/>
  <c r="AT349"/>
  <c r="AU349"/>
  <c r="AX349"/>
  <c r="BA349"/>
  <c r="BD349"/>
  <c r="BE349"/>
  <c r="BF349"/>
  <c r="J74"/>
  <c r="M74"/>
  <c r="R74"/>
  <c r="S74"/>
  <c r="V74"/>
  <c r="Y74"/>
  <c r="Z74"/>
  <c r="AA74"/>
  <c r="AD74"/>
  <c r="AG74"/>
  <c r="AJ74"/>
  <c r="AK74"/>
  <c r="AN74"/>
  <c r="AQ74"/>
  <c r="AT74"/>
  <c r="AU74"/>
  <c r="AX74"/>
  <c r="BA74"/>
  <c r="BD74"/>
  <c r="BE74"/>
  <c r="BF74"/>
  <c r="J42"/>
  <c r="M42"/>
  <c r="R42"/>
  <c r="S42"/>
  <c r="V42"/>
  <c r="Y42"/>
  <c r="Z42"/>
  <c r="AA42"/>
  <c r="AD42"/>
  <c r="AG42"/>
  <c r="AJ42"/>
  <c r="AK42"/>
  <c r="AN42"/>
  <c r="AQ42"/>
  <c r="AT42"/>
  <c r="AU42"/>
  <c r="AX42"/>
  <c r="BA42"/>
  <c r="BD42"/>
  <c r="BE42"/>
  <c r="BF42"/>
  <c r="J164"/>
  <c r="M164"/>
  <c r="R164"/>
  <c r="S164"/>
  <c r="V164"/>
  <c r="Y164"/>
  <c r="Z164"/>
  <c r="AA164"/>
  <c r="AD164"/>
  <c r="AG164"/>
  <c r="AJ164"/>
  <c r="AK164"/>
  <c r="AN164"/>
  <c r="AQ164"/>
  <c r="AT164"/>
  <c r="AU164"/>
  <c r="AX164"/>
  <c r="BA164"/>
  <c r="BD164"/>
  <c r="BE164"/>
  <c r="BF164"/>
  <c r="J183"/>
  <c r="M183"/>
  <c r="R183"/>
  <c r="S183"/>
  <c r="V183"/>
  <c r="Y183"/>
  <c r="Z183"/>
  <c r="AA183"/>
  <c r="AD183"/>
  <c r="AG183"/>
  <c r="AJ183"/>
  <c r="AK183"/>
  <c r="AN183"/>
  <c r="AQ183"/>
  <c r="AT183"/>
  <c r="AU183"/>
  <c r="AX183"/>
  <c r="BA183"/>
  <c r="BD183"/>
  <c r="BE183"/>
  <c r="BF183"/>
  <c r="J89"/>
  <c r="M89"/>
  <c r="R89"/>
  <c r="S89"/>
  <c r="V89"/>
  <c r="Y89"/>
  <c r="Z89"/>
  <c r="AA89"/>
  <c r="AD89"/>
  <c r="AG89"/>
  <c r="AJ89"/>
  <c r="AK89"/>
  <c r="AN89"/>
  <c r="AQ89"/>
  <c r="AT89"/>
  <c r="AU89"/>
  <c r="AX89"/>
  <c r="BA89"/>
  <c r="BD89"/>
  <c r="BE89"/>
  <c r="BF89"/>
  <c r="J146"/>
  <c r="M146"/>
  <c r="R146"/>
  <c r="S146"/>
  <c r="V146"/>
  <c r="Y146"/>
  <c r="Z146"/>
  <c r="AA146"/>
  <c r="AD146"/>
  <c r="AG146"/>
  <c r="AJ146"/>
  <c r="AK146"/>
  <c r="AN146"/>
  <c r="AQ146"/>
  <c r="AT146"/>
  <c r="AU146"/>
  <c r="AX146"/>
  <c r="BA146"/>
  <c r="BD146"/>
  <c r="BE146"/>
  <c r="BF146"/>
  <c r="J360"/>
  <c r="M360"/>
  <c r="R360"/>
  <c r="S360"/>
  <c r="V360"/>
  <c r="Y360"/>
  <c r="Z360"/>
  <c r="AA360"/>
  <c r="AD360"/>
  <c r="AG360"/>
  <c r="AJ360"/>
  <c r="AK360"/>
  <c r="AN360"/>
  <c r="AQ360"/>
  <c r="AT360"/>
  <c r="AU360"/>
  <c r="AX360"/>
  <c r="BA360"/>
  <c r="BD360"/>
  <c r="BE360"/>
  <c r="BF360"/>
  <c r="J73"/>
  <c r="M73"/>
  <c r="R73"/>
  <c r="S73"/>
  <c r="V73"/>
  <c r="Y73"/>
  <c r="Z73"/>
  <c r="AA73"/>
  <c r="AD73"/>
  <c r="AG73"/>
  <c r="AJ73"/>
  <c r="AK73"/>
  <c r="AN73"/>
  <c r="AQ73"/>
  <c r="AT73"/>
  <c r="AU73"/>
  <c r="AX73"/>
  <c r="BA73"/>
  <c r="BD73"/>
  <c r="BE73"/>
  <c r="BF73"/>
  <c r="J23"/>
  <c r="M23"/>
  <c r="R23"/>
  <c r="S23"/>
  <c r="V23"/>
  <c r="Y23"/>
  <c r="Z23"/>
  <c r="AA23"/>
  <c r="AD23"/>
  <c r="AG23"/>
  <c r="AJ23"/>
  <c r="AK23"/>
  <c r="AN23"/>
  <c r="AQ23"/>
  <c r="AT23"/>
  <c r="AU23"/>
  <c r="AX23"/>
  <c r="BA23"/>
  <c r="BD23"/>
  <c r="BE23"/>
  <c r="BF23"/>
  <c r="J101"/>
  <c r="M101"/>
  <c r="R101"/>
  <c r="S101"/>
  <c r="V101"/>
  <c r="Y101"/>
  <c r="Z101"/>
  <c r="AA101"/>
  <c r="AD101"/>
  <c r="AG101"/>
  <c r="AJ101"/>
  <c r="AK101"/>
  <c r="AN101"/>
  <c r="AQ101"/>
  <c r="AT101"/>
  <c r="AU101"/>
  <c r="AX101"/>
  <c r="BA101"/>
  <c r="BD101"/>
  <c r="BE101"/>
  <c r="BF101"/>
  <c r="J209"/>
  <c r="M209"/>
  <c r="R209"/>
  <c r="S209"/>
  <c r="V209"/>
  <c r="Y209"/>
  <c r="Z209"/>
  <c r="AA209"/>
  <c r="AD209"/>
  <c r="AG209"/>
  <c r="AJ209"/>
  <c r="AK209"/>
  <c r="AN209"/>
  <c r="AQ209"/>
  <c r="AT209"/>
  <c r="AU209"/>
  <c r="AX209"/>
  <c r="BA209"/>
  <c r="BD209"/>
  <c r="BE209"/>
  <c r="BF209"/>
  <c r="J88"/>
  <c r="M88"/>
  <c r="R88"/>
  <c r="S88"/>
  <c r="V88"/>
  <c r="Y88"/>
  <c r="Z88"/>
  <c r="AA88"/>
  <c r="AD88"/>
  <c r="AG88"/>
  <c r="AJ88"/>
  <c r="AK88"/>
  <c r="AN88"/>
  <c r="AQ88"/>
  <c r="AT88"/>
  <c r="AU88"/>
  <c r="AX88"/>
  <c r="BA88"/>
  <c r="BD88"/>
  <c r="BE88"/>
  <c r="BF88"/>
  <c r="J208"/>
  <c r="M208"/>
  <c r="R208"/>
  <c r="S208"/>
  <c r="V208"/>
  <c r="Y208"/>
  <c r="Z208"/>
  <c r="AA208"/>
  <c r="AD208"/>
  <c r="AG208"/>
  <c r="AJ208"/>
  <c r="AK208"/>
  <c r="AN208"/>
  <c r="AQ208"/>
  <c r="AT208"/>
  <c r="AU208"/>
  <c r="AX208"/>
  <c r="BA208"/>
  <c r="BD208"/>
  <c r="BE208"/>
  <c r="BF208"/>
  <c r="J72"/>
  <c r="M72"/>
  <c r="R72"/>
  <c r="S72"/>
  <c r="V72"/>
  <c r="Y72"/>
  <c r="Z72"/>
  <c r="AA72"/>
  <c r="AD72"/>
  <c r="AG72"/>
  <c r="AJ72"/>
  <c r="AK72"/>
  <c r="AN72"/>
  <c r="AQ72"/>
  <c r="AT72"/>
  <c r="AU72"/>
  <c r="AX72"/>
  <c r="BA72"/>
  <c r="BD72"/>
  <c r="BE72"/>
  <c r="BF72"/>
  <c r="J202"/>
  <c r="M202"/>
  <c r="R202"/>
  <c r="S202"/>
  <c r="V202"/>
  <c r="Y202"/>
  <c r="Z202"/>
  <c r="AA202"/>
  <c r="AD202"/>
  <c r="AG202"/>
  <c r="AJ202"/>
  <c r="AK202"/>
  <c r="AN202"/>
  <c r="AQ202"/>
  <c r="AT202"/>
  <c r="AU202"/>
  <c r="AX202"/>
  <c r="BA202"/>
  <c r="BD202"/>
  <c r="BE202"/>
  <c r="BF202"/>
  <c r="J100"/>
  <c r="M100"/>
  <c r="R100"/>
  <c r="S100"/>
  <c r="V100"/>
  <c r="Y100"/>
  <c r="Z100"/>
  <c r="AA100"/>
  <c r="AD100"/>
  <c r="AG100"/>
  <c r="AJ100"/>
  <c r="AK100"/>
  <c r="AN100"/>
  <c r="AQ100"/>
  <c r="AT100"/>
  <c r="AU100"/>
  <c r="AX100"/>
  <c r="BA100"/>
  <c r="BD100"/>
  <c r="BE100"/>
  <c r="BF100"/>
  <c r="J121"/>
  <c r="M121"/>
  <c r="R121"/>
  <c r="S121"/>
  <c r="V121"/>
  <c r="Y121"/>
  <c r="Z121"/>
  <c r="AA121"/>
  <c r="AD121"/>
  <c r="AG121"/>
  <c r="AJ121"/>
  <c r="AK121"/>
  <c r="AN121"/>
  <c r="AQ121"/>
  <c r="AT121"/>
  <c r="AU121"/>
  <c r="AX121"/>
  <c r="BA121"/>
  <c r="BD121"/>
  <c r="BE121"/>
  <c r="BF121"/>
  <c r="J71"/>
  <c r="M71"/>
  <c r="R71"/>
  <c r="S71"/>
  <c r="V71"/>
  <c r="Y71"/>
  <c r="Z71"/>
  <c r="AA71"/>
  <c r="AD71"/>
  <c r="AG71"/>
  <c r="AJ71"/>
  <c r="AK71"/>
  <c r="AN71"/>
  <c r="AQ71"/>
  <c r="AT71"/>
  <c r="AU71"/>
  <c r="AX71"/>
  <c r="BA71"/>
  <c r="BD71"/>
  <c r="BE71"/>
  <c r="BF71"/>
  <c r="J120"/>
  <c r="M120"/>
  <c r="R120"/>
  <c r="S120"/>
  <c r="V120"/>
  <c r="Y120"/>
  <c r="Z120"/>
  <c r="AA120"/>
  <c r="AD120"/>
  <c r="AG120"/>
  <c r="AJ120"/>
  <c r="AK120"/>
  <c r="AN120"/>
  <c r="AQ120"/>
  <c r="AT120"/>
  <c r="AU120"/>
  <c r="AX120"/>
  <c r="BA120"/>
  <c r="BD120"/>
  <c r="BE120"/>
  <c r="BF120"/>
  <c r="J227"/>
  <c r="M227"/>
  <c r="R227"/>
  <c r="S227"/>
  <c r="V227"/>
  <c r="Y227"/>
  <c r="Z227"/>
  <c r="AA227"/>
  <c r="AD227"/>
  <c r="AG227"/>
  <c r="AJ227"/>
  <c r="AK227"/>
  <c r="AN227"/>
  <c r="AQ227"/>
  <c r="AT227"/>
  <c r="AU227"/>
  <c r="AX227"/>
  <c r="BA227"/>
  <c r="BD227"/>
  <c r="BE227"/>
  <c r="BF227"/>
  <c r="J182"/>
  <c r="M182"/>
  <c r="R182"/>
  <c r="S182"/>
  <c r="V182"/>
  <c r="Y182"/>
  <c r="Z182"/>
  <c r="AA182"/>
  <c r="AD182"/>
  <c r="AG182"/>
  <c r="AJ182"/>
  <c r="AK182"/>
  <c r="AN182"/>
  <c r="AQ182"/>
  <c r="AT182"/>
  <c r="AU182"/>
  <c r="AX182"/>
  <c r="BA182"/>
  <c r="BD182"/>
  <c r="BE182"/>
  <c r="BF182"/>
  <c r="J334"/>
  <c r="M334"/>
  <c r="R334"/>
  <c r="S334"/>
  <c r="V334"/>
  <c r="Y334"/>
  <c r="Z334"/>
  <c r="AA334"/>
  <c r="AD334"/>
  <c r="AG334"/>
  <c r="AJ334"/>
  <c r="AK334"/>
  <c r="AN334"/>
  <c r="AQ334"/>
  <c r="AT334"/>
  <c r="AU334"/>
  <c r="AX334"/>
  <c r="BA334"/>
  <c r="BD334"/>
  <c r="BE334"/>
  <c r="BF334"/>
  <c r="J251"/>
  <c r="M251"/>
  <c r="R251"/>
  <c r="S251"/>
  <c r="V251"/>
  <c r="Y251"/>
  <c r="Z251"/>
  <c r="AA251"/>
  <c r="AD251"/>
  <c r="AG251"/>
  <c r="AJ251"/>
  <c r="AK251"/>
  <c r="AN251"/>
  <c r="AQ251"/>
  <c r="AT251"/>
  <c r="AU251"/>
  <c r="AX251"/>
  <c r="BA251"/>
  <c r="BD251"/>
  <c r="BE251"/>
  <c r="BF251"/>
  <c r="J301"/>
  <c r="M301"/>
  <c r="R301"/>
  <c r="S301"/>
  <c r="V301"/>
  <c r="Y301"/>
  <c r="Z301"/>
  <c r="AA301"/>
  <c r="AD301"/>
  <c r="AG301"/>
  <c r="AJ301"/>
  <c r="AK301"/>
  <c r="AN301"/>
  <c r="AQ301"/>
  <c r="AT301"/>
  <c r="AU301"/>
  <c r="AX301"/>
  <c r="BA301"/>
  <c r="BD301"/>
  <c r="BE301"/>
  <c r="BF301"/>
  <c r="J257"/>
  <c r="M257"/>
  <c r="R257"/>
  <c r="S257"/>
  <c r="V257"/>
  <c r="Y257"/>
  <c r="Z257"/>
  <c r="AA257"/>
  <c r="AD257"/>
  <c r="AG257"/>
  <c r="AJ257"/>
  <c r="AK257"/>
  <c r="AN257"/>
  <c r="AQ257"/>
  <c r="AT257"/>
  <c r="AU257"/>
  <c r="AX257"/>
  <c r="BA257"/>
  <c r="BD257"/>
  <c r="BE257"/>
  <c r="BF257"/>
  <c r="J300"/>
  <c r="M300"/>
  <c r="R300"/>
  <c r="S300"/>
  <c r="V300"/>
  <c r="Y300"/>
  <c r="Z300"/>
  <c r="AA300"/>
  <c r="AD300"/>
  <c r="AG300"/>
  <c r="AJ300"/>
  <c r="AK300"/>
  <c r="AN300"/>
  <c r="AQ300"/>
  <c r="AT300"/>
  <c r="AU300"/>
  <c r="AX300"/>
  <c r="BA300"/>
  <c r="BD300"/>
  <c r="BE300"/>
  <c r="BF300"/>
  <c r="J291"/>
  <c r="M291"/>
  <c r="R291"/>
  <c r="S291"/>
  <c r="V291"/>
  <c r="Y291"/>
  <c r="Z291"/>
  <c r="AA291"/>
  <c r="AD291"/>
  <c r="AG291"/>
  <c r="AJ291"/>
  <c r="AK291"/>
  <c r="AN291"/>
  <c r="AQ291"/>
  <c r="AT291"/>
  <c r="AU291"/>
  <c r="AX291"/>
  <c r="BA291"/>
  <c r="BD291"/>
  <c r="BE291"/>
  <c r="BF291"/>
  <c r="J30"/>
  <c r="M30"/>
  <c r="R30"/>
  <c r="S30"/>
  <c r="V30"/>
  <c r="Y30"/>
  <c r="Z30"/>
  <c r="AA30"/>
  <c r="AD30"/>
  <c r="AG30"/>
  <c r="AJ30"/>
  <c r="AK30"/>
  <c r="AN30"/>
  <c r="AQ30"/>
  <c r="AT30"/>
  <c r="AU30"/>
  <c r="AX30"/>
  <c r="BA30"/>
  <c r="BD30"/>
  <c r="BE30"/>
  <c r="BF30"/>
  <c r="J226"/>
  <c r="M226"/>
  <c r="R226"/>
  <c r="S226"/>
  <c r="V226"/>
  <c r="Y226"/>
  <c r="Z226"/>
  <c r="AA226"/>
  <c r="AD226"/>
  <c r="AG226"/>
  <c r="AJ226"/>
  <c r="AK226"/>
  <c r="AN226"/>
  <c r="AQ226"/>
  <c r="AT226"/>
  <c r="AU226"/>
  <c r="AX226"/>
  <c r="BA226"/>
  <c r="BD226"/>
  <c r="BE226"/>
  <c r="BF226"/>
  <c r="J242"/>
  <c r="M242"/>
  <c r="R242"/>
  <c r="S242"/>
  <c r="V242"/>
  <c r="Y242"/>
  <c r="Z242"/>
  <c r="AA242"/>
  <c r="AD242"/>
  <c r="AG242"/>
  <c r="AK242"/>
  <c r="AN242"/>
  <c r="AQ242"/>
  <c r="AT242"/>
  <c r="AU242"/>
  <c r="AX242"/>
  <c r="BA242"/>
  <c r="BD242"/>
  <c r="BE242"/>
  <c r="BF242"/>
  <c r="J87"/>
  <c r="M87"/>
  <c r="R87"/>
  <c r="S87"/>
  <c r="V87"/>
  <c r="Y87"/>
  <c r="Z87"/>
  <c r="AA87"/>
  <c r="AD87"/>
  <c r="AG87"/>
  <c r="AJ87"/>
  <c r="AK87"/>
  <c r="AN87"/>
  <c r="AQ87"/>
  <c r="AT87"/>
  <c r="AU87"/>
  <c r="AX87"/>
  <c r="BA87"/>
  <c r="BD87"/>
  <c r="BE87"/>
  <c r="BF87"/>
  <c r="J163"/>
  <c r="M163"/>
  <c r="R163"/>
  <c r="S163"/>
  <c r="V163"/>
  <c r="Y163"/>
  <c r="Z163"/>
  <c r="AA163"/>
  <c r="AD163"/>
  <c r="AG163"/>
  <c r="AJ163"/>
  <c r="AK163"/>
  <c r="AN163"/>
  <c r="AQ163"/>
  <c r="AT163"/>
  <c r="AU163"/>
  <c r="AX163"/>
  <c r="BA163"/>
  <c r="BD163"/>
  <c r="BE163"/>
  <c r="BF163"/>
  <c r="J221"/>
  <c r="M221"/>
  <c r="R221"/>
  <c r="S221"/>
  <c r="V221"/>
  <c r="Y221"/>
  <c r="Z221"/>
  <c r="AA221"/>
  <c r="AD221"/>
  <c r="AG221"/>
  <c r="AJ221"/>
  <c r="AK221"/>
  <c r="AN221"/>
  <c r="AQ221"/>
  <c r="AT221"/>
  <c r="AU221"/>
  <c r="AX221"/>
  <c r="BA221"/>
  <c r="BD221"/>
  <c r="BE221"/>
  <c r="BF221"/>
  <c r="J207"/>
  <c r="M207"/>
  <c r="R207"/>
  <c r="S207"/>
  <c r="V207"/>
  <c r="Y207"/>
  <c r="Z207"/>
  <c r="AA207"/>
  <c r="AD207"/>
  <c r="AG207"/>
  <c r="AJ207"/>
  <c r="AK207"/>
  <c r="AN207"/>
  <c r="AQ207"/>
  <c r="AT207"/>
  <c r="AU207"/>
  <c r="AX207"/>
  <c r="BA207"/>
  <c r="BD207"/>
  <c r="BE207"/>
  <c r="BF207"/>
  <c r="J228"/>
  <c r="M228"/>
  <c r="R228"/>
  <c r="S228"/>
  <c r="V228"/>
  <c r="Y228"/>
  <c r="Z228"/>
  <c r="AA228"/>
  <c r="AD228"/>
  <c r="AG228"/>
  <c r="AJ228"/>
  <c r="AK228"/>
  <c r="AN228"/>
  <c r="AQ228"/>
  <c r="AT228"/>
  <c r="AU228"/>
  <c r="AX228"/>
  <c r="BA228"/>
  <c r="BD228"/>
  <c r="BE228"/>
  <c r="BF228"/>
  <c r="J162"/>
  <c r="M162"/>
  <c r="R162"/>
  <c r="S162"/>
  <c r="V162"/>
  <c r="Y162"/>
  <c r="Z162"/>
  <c r="AA162"/>
  <c r="AD162"/>
  <c r="AG162"/>
  <c r="AJ162"/>
  <c r="AK162"/>
  <c r="AN162"/>
  <c r="AQ162"/>
  <c r="AT162"/>
  <c r="AU162"/>
  <c r="AX162"/>
  <c r="BA162"/>
  <c r="BD162"/>
  <c r="BE162"/>
  <c r="BF162"/>
  <c r="J367"/>
  <c r="M367"/>
  <c r="R367"/>
  <c r="S367"/>
  <c r="V367"/>
  <c r="Y367"/>
  <c r="Z367"/>
  <c r="AA367"/>
  <c r="AD367"/>
  <c r="AG367"/>
  <c r="AJ367"/>
  <c r="AK367"/>
  <c r="AN367"/>
  <c r="AQ367"/>
  <c r="AT367"/>
  <c r="AU367"/>
  <c r="AX367"/>
  <c r="BA367"/>
  <c r="BD367"/>
  <c r="BE367"/>
  <c r="BF367"/>
  <c r="J371"/>
  <c r="M371"/>
  <c r="R371"/>
  <c r="S371"/>
  <c r="V371"/>
  <c r="Y371"/>
  <c r="Z371"/>
  <c r="AA371"/>
  <c r="AD371"/>
  <c r="AG371"/>
  <c r="AJ371"/>
  <c r="AK371"/>
  <c r="AN371"/>
  <c r="AQ371"/>
  <c r="AT371"/>
  <c r="AU371"/>
  <c r="AX371"/>
  <c r="BA371"/>
  <c r="BD371"/>
  <c r="BE371"/>
  <c r="BF371"/>
  <c r="J299"/>
  <c r="M299"/>
  <c r="R299"/>
  <c r="S299"/>
  <c r="V299"/>
  <c r="Y299"/>
  <c r="Z299"/>
  <c r="AA299"/>
  <c r="AD299"/>
  <c r="AG299"/>
  <c r="AJ299"/>
  <c r="AK299"/>
  <c r="AN299"/>
  <c r="AQ299"/>
  <c r="AT299"/>
  <c r="AU299"/>
  <c r="AX299"/>
  <c r="BA299"/>
  <c r="BD299"/>
  <c r="BE299"/>
  <c r="BF299"/>
  <c r="J270"/>
  <c r="M270"/>
  <c r="R270"/>
  <c r="S270"/>
  <c r="V270"/>
  <c r="Y270"/>
  <c r="Z270"/>
  <c r="AA270"/>
  <c r="AD270"/>
  <c r="AG270"/>
  <c r="AJ270"/>
  <c r="AK270"/>
  <c r="AN270"/>
  <c r="AQ270"/>
  <c r="AT270"/>
  <c r="AU270"/>
  <c r="AX270"/>
  <c r="BA270"/>
  <c r="BD270"/>
  <c r="BE270"/>
  <c r="BF270"/>
  <c r="J355"/>
  <c r="M355"/>
  <c r="R355"/>
  <c r="S355"/>
  <c r="V355"/>
  <c r="Y355"/>
  <c r="Z355"/>
  <c r="AA355"/>
  <c r="AD355"/>
  <c r="AG355"/>
  <c r="AJ355"/>
  <c r="AK355"/>
  <c r="AN355"/>
  <c r="AQ355"/>
  <c r="AT355"/>
  <c r="AU355"/>
  <c r="AX355"/>
  <c r="BA355"/>
  <c r="BD355"/>
  <c r="BE355"/>
  <c r="BF355"/>
  <c r="J16"/>
  <c r="M16"/>
  <c r="R16"/>
  <c r="S16"/>
  <c r="V16"/>
  <c r="Y16"/>
  <c r="Z16"/>
  <c r="AA16"/>
  <c r="AD16"/>
  <c r="AG16"/>
  <c r="AJ16"/>
  <c r="AK16"/>
  <c r="AN16"/>
  <c r="AQ16"/>
  <c r="AT16"/>
  <c r="AU16"/>
  <c r="AX16"/>
  <c r="BA16"/>
  <c r="BD16"/>
  <c r="BE16"/>
  <c r="BF16"/>
  <c r="J119"/>
  <c r="M119"/>
  <c r="R119"/>
  <c r="S119"/>
  <c r="V119"/>
  <c r="Y119"/>
  <c r="Z119"/>
  <c r="AA119"/>
  <c r="AD119"/>
  <c r="AG119"/>
  <c r="AJ119"/>
  <c r="AK119"/>
  <c r="AN119"/>
  <c r="AQ119"/>
  <c r="AT119"/>
  <c r="AU119"/>
  <c r="AX119"/>
  <c r="BA119"/>
  <c r="BD119"/>
  <c r="BE119"/>
  <c r="BF119"/>
  <c r="J22"/>
  <c r="M22"/>
  <c r="R22"/>
  <c r="S22"/>
  <c r="V22"/>
  <c r="Y22"/>
  <c r="Z22"/>
  <c r="AA22"/>
  <c r="AD22"/>
  <c r="AG22"/>
  <c r="AJ22"/>
  <c r="AK22"/>
  <c r="AN22"/>
  <c r="AQ22"/>
  <c r="AT22"/>
  <c r="AU22"/>
  <c r="AX22"/>
  <c r="BA22"/>
  <c r="BD22"/>
  <c r="BE22"/>
  <c r="BF22"/>
  <c r="J145"/>
  <c r="M145"/>
  <c r="R145"/>
  <c r="S145"/>
  <c r="V145"/>
  <c r="Y145"/>
  <c r="Z145"/>
  <c r="AA145"/>
  <c r="AD145"/>
  <c r="AG145"/>
  <c r="AJ145"/>
  <c r="AK145"/>
  <c r="AN145"/>
  <c r="AQ145"/>
  <c r="AT145"/>
  <c r="AU145"/>
  <c r="AX145"/>
  <c r="BA145"/>
  <c r="BD145"/>
  <c r="BE145"/>
  <c r="BF145"/>
  <c r="J201"/>
  <c r="M201"/>
  <c r="R201"/>
  <c r="S201"/>
  <c r="V201"/>
  <c r="Y201"/>
  <c r="Z201"/>
  <c r="AA201"/>
  <c r="AD201"/>
  <c r="AG201"/>
  <c r="AJ201"/>
  <c r="AK201"/>
  <c r="AN201"/>
  <c r="AQ201"/>
  <c r="AT201"/>
  <c r="AU201"/>
  <c r="AX201"/>
  <c r="BA201"/>
  <c r="BD201"/>
  <c r="BE201"/>
  <c r="BF201"/>
  <c r="J13"/>
  <c r="M13"/>
  <c r="R13"/>
  <c r="S13"/>
  <c r="V13"/>
  <c r="Y13"/>
  <c r="Z13"/>
  <c r="AA13"/>
  <c r="AD13"/>
  <c r="AG13"/>
  <c r="AJ13"/>
  <c r="AK13"/>
  <c r="AN13"/>
  <c r="AQ13"/>
  <c r="AT13"/>
  <c r="AU13"/>
  <c r="AX13"/>
  <c r="BA13"/>
  <c r="BD13"/>
  <c r="BE13"/>
  <c r="BF13"/>
  <c r="J118"/>
  <c r="M118"/>
  <c r="R118"/>
  <c r="S118"/>
  <c r="V118"/>
  <c r="Y118"/>
  <c r="Z118"/>
  <c r="AA118"/>
  <c r="AD118"/>
  <c r="AG118"/>
  <c r="AJ118"/>
  <c r="AK118"/>
  <c r="AN118"/>
  <c r="AQ118"/>
  <c r="AT118"/>
  <c r="AU118"/>
  <c r="AX118"/>
  <c r="BA118"/>
  <c r="BD118"/>
  <c r="BE118"/>
  <c r="BF118"/>
  <c r="J161"/>
  <c r="M161"/>
  <c r="R161"/>
  <c r="S161"/>
  <c r="V161"/>
  <c r="Y161"/>
  <c r="Z161"/>
  <c r="AA161"/>
  <c r="AD161"/>
  <c r="AG161"/>
  <c r="AJ161"/>
  <c r="AK161"/>
  <c r="AN161"/>
  <c r="AQ161"/>
  <c r="AT161"/>
  <c r="AU161"/>
  <c r="AX161"/>
  <c r="BA161"/>
  <c r="BD161"/>
  <c r="BE161"/>
  <c r="BF161"/>
  <c r="J144"/>
  <c r="M144"/>
  <c r="R144"/>
  <c r="S144"/>
  <c r="V144"/>
  <c r="Y144"/>
  <c r="Z144"/>
  <c r="AA144"/>
  <c r="AD144"/>
  <c r="AG144"/>
  <c r="AJ144"/>
  <c r="AK144"/>
  <c r="AN144"/>
  <c r="AQ144"/>
  <c r="AT144"/>
  <c r="AU144"/>
  <c r="AX144"/>
  <c r="BA144"/>
  <c r="BD144"/>
  <c r="BE144"/>
  <c r="BF144"/>
  <c r="J348"/>
  <c r="M348"/>
  <c r="R348"/>
  <c r="S348"/>
  <c r="V348"/>
  <c r="Y348"/>
  <c r="Z348"/>
  <c r="AA348"/>
  <c r="AD348"/>
  <c r="AG348"/>
  <c r="AJ348"/>
  <c r="AK348"/>
  <c r="AN348"/>
  <c r="AQ348"/>
  <c r="AT348"/>
  <c r="AU348"/>
  <c r="AX348"/>
  <c r="BA348"/>
  <c r="BD348"/>
  <c r="BE348"/>
  <c r="BF348"/>
  <c r="J347"/>
  <c r="M347"/>
  <c r="R347"/>
  <c r="S347"/>
  <c r="V347"/>
  <c r="Y347"/>
  <c r="Z347"/>
  <c r="AA347"/>
  <c r="AD347"/>
  <c r="AG347"/>
  <c r="AJ347"/>
  <c r="AK347"/>
  <c r="AN347"/>
  <c r="AQ347"/>
  <c r="AT347"/>
  <c r="AU347"/>
  <c r="AX347"/>
  <c r="BA347"/>
  <c r="BD347"/>
  <c r="BE347"/>
  <c r="BF347"/>
  <c r="J143"/>
  <c r="M143"/>
  <c r="R143"/>
  <c r="S143"/>
  <c r="V143"/>
  <c r="Y143"/>
  <c r="Z143"/>
  <c r="AA143"/>
  <c r="AD143"/>
  <c r="AG143"/>
  <c r="AJ143"/>
  <c r="AK143"/>
  <c r="AN143"/>
  <c r="AQ143"/>
  <c r="AT143"/>
  <c r="AU143"/>
  <c r="AX143"/>
  <c r="BA143"/>
  <c r="BD143"/>
  <c r="BE143"/>
  <c r="BF143"/>
  <c r="J70"/>
  <c r="M70"/>
  <c r="R70"/>
  <c r="S70"/>
  <c r="V70"/>
  <c r="Y70"/>
  <c r="Z70"/>
  <c r="AA70"/>
  <c r="AD70"/>
  <c r="AG70"/>
  <c r="AJ70"/>
  <c r="AK70"/>
  <c r="AN70"/>
  <c r="AQ70"/>
  <c r="AT70"/>
  <c r="AU70"/>
  <c r="AX70"/>
  <c r="BA70"/>
  <c r="BD70"/>
  <c r="BE70"/>
  <c r="BF70"/>
  <c r="J99"/>
  <c r="M99"/>
  <c r="R99"/>
  <c r="S99"/>
  <c r="V99"/>
  <c r="Y99"/>
  <c r="Z99"/>
  <c r="AA99"/>
  <c r="AD99"/>
  <c r="AG99"/>
  <c r="AJ99"/>
  <c r="AK99"/>
  <c r="AN99"/>
  <c r="AQ99"/>
  <c r="AT99"/>
  <c r="AU99"/>
  <c r="AX99"/>
  <c r="BA99"/>
  <c r="BD99"/>
  <c r="BE99"/>
  <c r="BF99"/>
  <c r="J69"/>
  <c r="M69"/>
  <c r="R69"/>
  <c r="S69"/>
  <c r="V69"/>
  <c r="Y69"/>
  <c r="Z69"/>
  <c r="AA69"/>
  <c r="AD69"/>
  <c r="AG69"/>
  <c r="AJ69"/>
  <c r="AK69"/>
  <c r="AN69"/>
  <c r="AQ69"/>
  <c r="AT69"/>
  <c r="AU69"/>
  <c r="AX69"/>
  <c r="BA69"/>
  <c r="BD69"/>
  <c r="BE69"/>
  <c r="BF69"/>
  <c r="J260"/>
  <c r="M260"/>
  <c r="R260"/>
  <c r="S260"/>
  <c r="V260"/>
  <c r="Y260"/>
  <c r="Z260"/>
  <c r="AA260"/>
  <c r="AD260"/>
  <c r="AG260"/>
  <c r="AJ260"/>
  <c r="AK260"/>
  <c r="AN260"/>
  <c r="AQ260"/>
  <c r="AT260"/>
  <c r="AU260"/>
  <c r="AX260"/>
  <c r="BA260"/>
  <c r="BD260"/>
  <c r="BE260"/>
  <c r="BF260"/>
  <c r="J298"/>
  <c r="M298"/>
  <c r="R298"/>
  <c r="S298"/>
  <c r="V298"/>
  <c r="Y298"/>
  <c r="Z298"/>
  <c r="AA298"/>
  <c r="AD298"/>
  <c r="AG298"/>
  <c r="AJ298"/>
  <c r="AK298"/>
  <c r="AN298"/>
  <c r="AQ298"/>
  <c r="AT298"/>
  <c r="AU298"/>
  <c r="AX298"/>
  <c r="BA298"/>
  <c r="BD298"/>
  <c r="BE298"/>
  <c r="BF298"/>
  <c r="J346"/>
  <c r="M346"/>
  <c r="R346"/>
  <c r="S346"/>
  <c r="V346"/>
  <c r="Y346"/>
  <c r="Z346"/>
  <c r="AA346"/>
  <c r="AD346"/>
  <c r="AG346"/>
  <c r="AJ346"/>
  <c r="AK346"/>
  <c r="AN346"/>
  <c r="AQ346"/>
  <c r="AT346"/>
  <c r="AU346"/>
  <c r="AX346"/>
  <c r="BA346"/>
  <c r="BD346"/>
  <c r="BE346"/>
  <c r="BF346"/>
  <c r="J382"/>
  <c r="M382"/>
  <c r="R382"/>
  <c r="S382"/>
  <c r="V382"/>
  <c r="Y382"/>
  <c r="Z382"/>
  <c r="AA382"/>
  <c r="AD382"/>
  <c r="AG382"/>
  <c r="AJ382"/>
  <c r="AK382"/>
  <c r="AN382"/>
  <c r="AQ382"/>
  <c r="AT382"/>
  <c r="AU382"/>
  <c r="AX382"/>
  <c r="BA382"/>
  <c r="BD382"/>
  <c r="BE382"/>
  <c r="BF382"/>
  <c r="J333"/>
  <c r="M333"/>
  <c r="R333"/>
  <c r="S333"/>
  <c r="V333"/>
  <c r="Y333"/>
  <c r="Z333"/>
  <c r="AA333"/>
  <c r="AD333"/>
  <c r="AG333"/>
  <c r="AJ333"/>
  <c r="AK333"/>
  <c r="AN333"/>
  <c r="AQ333"/>
  <c r="AT333"/>
  <c r="AU333"/>
  <c r="AX333"/>
  <c r="BA333"/>
  <c r="BD333"/>
  <c r="BE333"/>
  <c r="BF333"/>
  <c r="J376"/>
  <c r="M376"/>
  <c r="R376"/>
  <c r="S376"/>
  <c r="V376"/>
  <c r="Y376"/>
  <c r="Z376"/>
  <c r="AA376"/>
  <c r="AD376"/>
  <c r="AG376"/>
  <c r="AJ376"/>
  <c r="AK376"/>
  <c r="AN376"/>
  <c r="AQ376"/>
  <c r="AT376"/>
  <c r="AU376"/>
  <c r="AX376"/>
  <c r="BA376"/>
  <c r="BD376"/>
  <c r="BE376"/>
  <c r="BF376"/>
  <c r="J290"/>
  <c r="M290"/>
  <c r="R290"/>
  <c r="S290"/>
  <c r="V290"/>
  <c r="Y290"/>
  <c r="Z290"/>
  <c r="AA290"/>
  <c r="AD290"/>
  <c r="AG290"/>
  <c r="AJ290"/>
  <c r="AK290"/>
  <c r="AN290"/>
  <c r="AQ290"/>
  <c r="AT290"/>
  <c r="AU290"/>
  <c r="AX290"/>
  <c r="BA290"/>
  <c r="BD290"/>
  <c r="BE290"/>
  <c r="BF290"/>
  <c r="J289"/>
  <c r="M289"/>
  <c r="R289"/>
  <c r="S289"/>
  <c r="V289"/>
  <c r="Y289"/>
  <c r="Z289"/>
  <c r="AA289"/>
  <c r="AD289"/>
  <c r="AG289"/>
  <c r="AJ289"/>
  <c r="AK289"/>
  <c r="AN289"/>
  <c r="AQ289"/>
  <c r="AT289"/>
  <c r="AU289"/>
  <c r="AX289"/>
  <c r="BA289"/>
  <c r="BD289"/>
  <c r="BE289"/>
  <c r="BF289"/>
  <c r="J288"/>
  <c r="M288"/>
  <c r="R288"/>
  <c r="S288"/>
  <c r="V288"/>
  <c r="Y288"/>
  <c r="Z288"/>
  <c r="AA288"/>
  <c r="AD288"/>
  <c r="AG288"/>
  <c r="AJ288"/>
  <c r="AK288"/>
  <c r="AN288"/>
  <c r="AQ288"/>
  <c r="AT288"/>
  <c r="AU288"/>
  <c r="AX288"/>
  <c r="BA288"/>
  <c r="BD288"/>
  <c r="BE288"/>
  <c r="BF288"/>
  <c r="J378"/>
  <c r="M378"/>
  <c r="R378"/>
  <c r="S378"/>
  <c r="V378"/>
  <c r="Y378"/>
  <c r="Z378"/>
  <c r="AA378"/>
  <c r="AD378"/>
  <c r="AG378"/>
  <c r="AJ378"/>
  <c r="AK378"/>
  <c r="AN378"/>
  <c r="AQ378"/>
  <c r="AT378"/>
  <c r="AU378"/>
  <c r="AX378"/>
  <c r="BA378"/>
  <c r="BD378"/>
  <c r="BE378"/>
  <c r="BF378"/>
  <c r="J380"/>
  <c r="M380"/>
  <c r="R380"/>
  <c r="S380"/>
  <c r="V380"/>
  <c r="Y380"/>
  <c r="Z380"/>
  <c r="AA380"/>
  <c r="AD380"/>
  <c r="AG380"/>
  <c r="AJ380"/>
  <c r="AK380"/>
  <c r="AN380"/>
  <c r="AQ380"/>
  <c r="AT380"/>
  <c r="AU380"/>
  <c r="AX380"/>
  <c r="BA380"/>
  <c r="BD380"/>
  <c r="BE380"/>
  <c r="BF380"/>
  <c r="J246"/>
  <c r="M246"/>
  <c r="R246"/>
  <c r="S246"/>
  <c r="V246"/>
  <c r="Y246"/>
  <c r="Z246"/>
  <c r="AA246"/>
  <c r="AD246"/>
  <c r="AG246"/>
  <c r="AJ246"/>
  <c r="AK246"/>
  <c r="AN246"/>
  <c r="AQ246"/>
  <c r="AT246"/>
  <c r="AU246"/>
  <c r="AX246"/>
  <c r="BA246"/>
  <c r="BD246"/>
  <c r="BE246"/>
  <c r="BF246"/>
  <c r="J142"/>
  <c r="M142"/>
  <c r="R142"/>
  <c r="S142"/>
  <c r="V142"/>
  <c r="Y142"/>
  <c r="Z142"/>
  <c r="AA142"/>
  <c r="AD142"/>
  <c r="AG142"/>
  <c r="AJ142"/>
  <c r="AK142"/>
  <c r="AN142"/>
  <c r="AQ142"/>
  <c r="AT142"/>
  <c r="AU142"/>
  <c r="AX142"/>
  <c r="BA142"/>
  <c r="BD142"/>
  <c r="BE142"/>
  <c r="BF142"/>
  <c r="J181"/>
  <c r="M181"/>
  <c r="R181"/>
  <c r="S181"/>
  <c r="V181"/>
  <c r="Y181"/>
  <c r="Z181"/>
  <c r="AA181"/>
  <c r="AD181"/>
  <c r="AG181"/>
  <c r="AJ181"/>
  <c r="AK181"/>
  <c r="AN181"/>
  <c r="AQ181"/>
  <c r="AT181"/>
  <c r="AU181"/>
  <c r="AX181"/>
  <c r="BA181"/>
  <c r="BD181"/>
  <c r="BE181"/>
  <c r="BF181"/>
  <c r="J117"/>
  <c r="M117"/>
  <c r="R117"/>
  <c r="S117"/>
  <c r="V117"/>
  <c r="Y117"/>
  <c r="Z117"/>
  <c r="AA117"/>
  <c r="AD117"/>
  <c r="AG117"/>
  <c r="AJ117"/>
  <c r="AK117"/>
  <c r="AN117"/>
  <c r="AQ117"/>
  <c r="AT117"/>
  <c r="AU117"/>
  <c r="AX117"/>
  <c r="BA117"/>
  <c r="BD117"/>
  <c r="BE117"/>
  <c r="BF117"/>
  <c r="J160"/>
  <c r="M160"/>
  <c r="R160"/>
  <c r="S160"/>
  <c r="V160"/>
  <c r="Y160"/>
  <c r="Z160"/>
  <c r="AA160"/>
  <c r="AD160"/>
  <c r="AG160"/>
  <c r="AJ160"/>
  <c r="AK160"/>
  <c r="AN160"/>
  <c r="AQ160"/>
  <c r="AT160"/>
  <c r="AU160"/>
  <c r="AX160"/>
  <c r="BA160"/>
  <c r="BD160"/>
  <c r="BE160"/>
  <c r="BF160"/>
  <c r="J68"/>
  <c r="M68"/>
  <c r="R68"/>
  <c r="S68"/>
  <c r="V68"/>
  <c r="Y68"/>
  <c r="Z68"/>
  <c r="AA68"/>
  <c r="AD68"/>
  <c r="AG68"/>
  <c r="AJ68"/>
  <c r="AK68"/>
  <c r="AN68"/>
  <c r="AQ68"/>
  <c r="AT68"/>
  <c r="AU68"/>
  <c r="AX68"/>
  <c r="BA68"/>
  <c r="BD68"/>
  <c r="BE68"/>
  <c r="BF68"/>
  <c r="J12"/>
  <c r="M12"/>
  <c r="R12"/>
  <c r="S12"/>
  <c r="V12"/>
  <c r="Y12"/>
  <c r="Z12"/>
  <c r="AA12"/>
  <c r="AD12"/>
  <c r="AG12"/>
  <c r="AJ12"/>
  <c r="AK12"/>
  <c r="AN12"/>
  <c r="AQ12"/>
  <c r="AT12"/>
  <c r="AU12"/>
  <c r="AX12"/>
  <c r="BA12"/>
  <c r="BD12"/>
  <c r="BE12"/>
  <c r="BF12"/>
  <c r="J4"/>
  <c r="M4"/>
  <c r="R4"/>
  <c r="S4"/>
  <c r="V4"/>
  <c r="Y4"/>
  <c r="Z4"/>
  <c r="AA4"/>
  <c r="AD4"/>
  <c r="AG4"/>
  <c r="AJ4"/>
  <c r="AK4"/>
  <c r="AN4"/>
  <c r="AQ4"/>
  <c r="AT4"/>
  <c r="AU4"/>
  <c r="AX4"/>
  <c r="BA4"/>
  <c r="BD4"/>
  <c r="BE4"/>
  <c r="BF4"/>
  <c r="J11"/>
  <c r="M11"/>
  <c r="R11"/>
  <c r="S11"/>
  <c r="V11"/>
  <c r="Y11"/>
  <c r="Z11"/>
  <c r="AA11"/>
  <c r="AD11"/>
  <c r="AG11"/>
  <c r="AJ11"/>
  <c r="AK11"/>
  <c r="AN11"/>
  <c r="AQ11"/>
  <c r="AT11"/>
  <c r="AU11"/>
  <c r="AX11"/>
  <c r="BA11"/>
  <c r="BD11"/>
  <c r="BE11"/>
  <c r="BF11"/>
  <c r="J67"/>
  <c r="M67"/>
  <c r="R67"/>
  <c r="S67"/>
  <c r="V67"/>
  <c r="Y67"/>
  <c r="Z67"/>
  <c r="AA67"/>
  <c r="AD67"/>
  <c r="AG67"/>
  <c r="AJ67"/>
  <c r="AK67"/>
  <c r="AN67"/>
  <c r="AQ67"/>
  <c r="AT67"/>
  <c r="AU67"/>
  <c r="AX67"/>
  <c r="BA67"/>
  <c r="BD67"/>
  <c r="BE67"/>
  <c r="BF67"/>
  <c r="J10"/>
  <c r="M10"/>
  <c r="R10"/>
  <c r="S10"/>
  <c r="V10"/>
  <c r="Y10"/>
  <c r="Z10"/>
  <c r="AA10"/>
  <c r="AD10"/>
  <c r="AG10"/>
  <c r="AJ10"/>
  <c r="AK10"/>
  <c r="AN10"/>
  <c r="AQ10"/>
  <c r="AT10"/>
  <c r="AU10"/>
  <c r="AX10"/>
  <c r="BA10"/>
  <c r="BD10"/>
  <c r="BE10"/>
  <c r="BF10"/>
  <c r="J9"/>
  <c r="M9"/>
  <c r="R9"/>
  <c r="S9"/>
  <c r="V9"/>
  <c r="Y9"/>
  <c r="Z9"/>
  <c r="AA9"/>
  <c r="AD9"/>
  <c r="AG9"/>
  <c r="AJ9"/>
  <c r="AK9"/>
  <c r="AN9"/>
  <c r="AQ9"/>
  <c r="AT9"/>
  <c r="AU9"/>
  <c r="AX9"/>
  <c r="BA9"/>
  <c r="BD9"/>
  <c r="BE9"/>
  <c r="BF9"/>
  <c r="J141"/>
  <c r="M141"/>
  <c r="R141"/>
  <c r="S141"/>
  <c r="V141"/>
  <c r="Y141"/>
  <c r="Z141"/>
  <c r="AA141"/>
  <c r="AD141"/>
  <c r="AG141"/>
  <c r="AJ141"/>
  <c r="AK141"/>
  <c r="AN141"/>
  <c r="AQ141"/>
  <c r="AT141"/>
  <c r="AU141"/>
  <c r="AX141"/>
  <c r="BA141"/>
  <c r="BD141"/>
  <c r="BE141"/>
  <c r="BF141"/>
  <c r="J41"/>
  <c r="M41"/>
  <c r="R41"/>
  <c r="S41"/>
  <c r="V41"/>
  <c r="Y41"/>
  <c r="Z41"/>
  <c r="AA41"/>
  <c r="AD41"/>
  <c r="AG41"/>
  <c r="AJ41"/>
  <c r="AK41"/>
  <c r="AN41"/>
  <c r="AQ41"/>
  <c r="AT41"/>
  <c r="AU41"/>
  <c r="AX41"/>
  <c r="BA41"/>
  <c r="BD41"/>
  <c r="BE41"/>
  <c r="BF41"/>
  <c r="J66"/>
  <c r="M66"/>
  <c r="R66"/>
  <c r="S66"/>
  <c r="V66"/>
  <c r="Y66"/>
  <c r="Z66"/>
  <c r="AA66"/>
  <c r="AD66"/>
  <c r="AG66"/>
  <c r="AJ66"/>
  <c r="AK66"/>
  <c r="AN66"/>
  <c r="AQ66"/>
  <c r="AT66"/>
  <c r="AU66"/>
  <c r="AX66"/>
  <c r="BA66"/>
  <c r="BD66"/>
  <c r="BE66"/>
  <c r="BF66"/>
  <c r="J192"/>
  <c r="M192"/>
  <c r="R192"/>
  <c r="S192"/>
  <c r="V192"/>
  <c r="Y192"/>
  <c r="Z192"/>
  <c r="AA192"/>
  <c r="AD192"/>
  <c r="AG192"/>
  <c r="AJ192"/>
  <c r="AK192"/>
  <c r="AN192"/>
  <c r="AQ192"/>
  <c r="AT192"/>
  <c r="AU192"/>
  <c r="AX192"/>
  <c r="BA192"/>
  <c r="BD192"/>
  <c r="BE192"/>
  <c r="BF192"/>
  <c r="J159"/>
  <c r="M159"/>
  <c r="R159"/>
  <c r="S159"/>
  <c r="V159"/>
  <c r="Y159"/>
  <c r="Z159"/>
  <c r="AA159"/>
  <c r="AD159"/>
  <c r="AG159"/>
  <c r="AJ159"/>
  <c r="AK159"/>
  <c r="AN159"/>
  <c r="AQ159"/>
  <c r="AT159"/>
  <c r="AU159"/>
  <c r="AX159"/>
  <c r="BA159"/>
  <c r="BD159"/>
  <c r="BE159"/>
  <c r="BF159"/>
  <c r="J15"/>
  <c r="M15"/>
  <c r="R15"/>
  <c r="S15"/>
  <c r="V15"/>
  <c r="Y15"/>
  <c r="Z15"/>
  <c r="AA15"/>
  <c r="AD15"/>
  <c r="AG15"/>
  <c r="AJ15"/>
  <c r="AK15"/>
  <c r="AN15"/>
  <c r="AQ15"/>
  <c r="AT15"/>
  <c r="AU15"/>
  <c r="AX15"/>
  <c r="BA15"/>
  <c r="BD15"/>
  <c r="BE15"/>
  <c r="BF15"/>
  <c r="J98"/>
  <c r="M98"/>
  <c r="R98"/>
  <c r="S98"/>
  <c r="V98"/>
  <c r="Y98"/>
  <c r="Z98"/>
  <c r="AA98"/>
  <c r="AD98"/>
  <c r="AG98"/>
  <c r="AJ98"/>
  <c r="AK98"/>
  <c r="AN98"/>
  <c r="AQ98"/>
  <c r="AT98"/>
  <c r="AU98"/>
  <c r="AX98"/>
  <c r="BA98"/>
  <c r="BD98"/>
  <c r="BE98"/>
  <c r="BF98"/>
  <c r="J140"/>
  <c r="M140"/>
  <c r="R140"/>
  <c r="S140"/>
  <c r="V140"/>
  <c r="Y140"/>
  <c r="Z140"/>
  <c r="AA140"/>
  <c r="AD140"/>
  <c r="AG140"/>
  <c r="AJ140"/>
  <c r="AK140"/>
  <c r="AN140"/>
  <c r="AQ140"/>
  <c r="AT140"/>
  <c r="AU140"/>
  <c r="AX140"/>
  <c r="BA140"/>
  <c r="BD140"/>
  <c r="BE140"/>
  <c r="BF140"/>
  <c r="J158"/>
  <c r="M158"/>
  <c r="R158"/>
  <c r="S158"/>
  <c r="V158"/>
  <c r="Y158"/>
  <c r="Z158"/>
  <c r="AA158"/>
  <c r="AD158"/>
  <c r="AG158"/>
  <c r="AJ158"/>
  <c r="AK158"/>
  <c r="AN158"/>
  <c r="AQ158"/>
  <c r="AT158"/>
  <c r="AU158"/>
  <c r="AX158"/>
  <c r="BA158"/>
  <c r="BD158"/>
  <c r="BE158"/>
  <c r="BF158"/>
  <c r="J206"/>
  <c r="M206"/>
  <c r="R206"/>
  <c r="S206"/>
  <c r="V206"/>
  <c r="Y206"/>
  <c r="Z206"/>
  <c r="AA206"/>
  <c r="AD206"/>
  <c r="AG206"/>
  <c r="AJ206"/>
  <c r="AK206"/>
  <c r="AN206"/>
  <c r="AQ206"/>
  <c r="AT206"/>
  <c r="AU206"/>
  <c r="AX206"/>
  <c r="BA206"/>
  <c r="BD206"/>
  <c r="BE206"/>
  <c r="BF206"/>
  <c r="J157"/>
  <c r="M157"/>
  <c r="R157"/>
  <c r="S157"/>
  <c r="V157"/>
  <c r="Y157"/>
  <c r="Z157"/>
  <c r="AA157"/>
  <c r="AD157"/>
  <c r="AG157"/>
  <c r="AJ157"/>
  <c r="AK157"/>
  <c r="AN157"/>
  <c r="AQ157"/>
  <c r="AT157"/>
  <c r="AU157"/>
  <c r="AX157"/>
  <c r="BA157"/>
  <c r="BD157"/>
  <c r="BE157"/>
  <c r="BF157"/>
  <c r="J311"/>
  <c r="M311"/>
  <c r="R311"/>
  <c r="S311"/>
  <c r="V311"/>
  <c r="Y311"/>
  <c r="Z311"/>
  <c r="AA311"/>
  <c r="AD311"/>
  <c r="AG311"/>
  <c r="AJ311"/>
  <c r="AK311"/>
  <c r="AN311"/>
  <c r="AQ311"/>
  <c r="AT311"/>
  <c r="AU311"/>
  <c r="AX311"/>
  <c r="BA311"/>
  <c r="BD311"/>
  <c r="BE311"/>
  <c r="BF311"/>
  <c r="J280"/>
  <c r="M280"/>
  <c r="R280"/>
  <c r="S280"/>
  <c r="V280"/>
  <c r="Y280"/>
  <c r="Z280"/>
  <c r="AA280"/>
  <c r="AD280"/>
  <c r="AG280"/>
  <c r="AJ280"/>
  <c r="AK280"/>
  <c r="AN280"/>
  <c r="AQ280"/>
  <c r="AT280"/>
  <c r="AU280"/>
  <c r="AX280"/>
  <c r="BA280"/>
  <c r="BD280"/>
  <c r="BE280"/>
  <c r="BF280"/>
  <c r="J359"/>
  <c r="M359"/>
  <c r="R359"/>
  <c r="S359"/>
  <c r="V359"/>
  <c r="Y359"/>
  <c r="Z359"/>
  <c r="AA359"/>
  <c r="AD359"/>
  <c r="AG359"/>
  <c r="AJ359"/>
  <c r="AK359"/>
  <c r="AN359"/>
  <c r="AQ359"/>
  <c r="AT359"/>
  <c r="AU359"/>
  <c r="AX359"/>
  <c r="BA359"/>
  <c r="BD359"/>
  <c r="BE359"/>
  <c r="BF359"/>
  <c r="J279"/>
  <c r="M279"/>
  <c r="R279"/>
  <c r="S279"/>
  <c r="V279"/>
  <c r="Y279"/>
  <c r="Z279"/>
  <c r="AA279"/>
  <c r="AD279"/>
  <c r="AG279"/>
  <c r="AJ279"/>
  <c r="AK279"/>
  <c r="AN279"/>
  <c r="AQ279"/>
  <c r="AT279"/>
  <c r="AU279"/>
  <c r="AX279"/>
  <c r="BA279"/>
  <c r="BD279"/>
  <c r="BE279"/>
  <c r="BF279"/>
  <c r="J259"/>
  <c r="M259"/>
  <c r="R259"/>
  <c r="S259"/>
  <c r="V259"/>
  <c r="Y259"/>
  <c r="Z259"/>
  <c r="AA259"/>
  <c r="AD259"/>
  <c r="AG259"/>
  <c r="AJ259"/>
  <c r="AK259"/>
  <c r="AN259"/>
  <c r="AQ259"/>
  <c r="AT259"/>
  <c r="AU259"/>
  <c r="AX259"/>
  <c r="BA259"/>
  <c r="BD259"/>
  <c r="BE259"/>
  <c r="BF259"/>
  <c r="J269"/>
  <c r="M269"/>
  <c r="R269"/>
  <c r="S269"/>
  <c r="V269"/>
  <c r="Y269"/>
  <c r="Z269"/>
  <c r="AA269"/>
  <c r="AD269"/>
  <c r="AG269"/>
  <c r="AJ269"/>
  <c r="AK269"/>
  <c r="AN269"/>
  <c r="AQ269"/>
  <c r="AT269"/>
  <c r="AU269"/>
  <c r="AX269"/>
  <c r="BA269"/>
  <c r="BD269"/>
  <c r="BE269"/>
  <c r="BF269"/>
  <c r="J310"/>
  <c r="M310"/>
  <c r="R310"/>
  <c r="S310"/>
  <c r="V310"/>
  <c r="Y310"/>
  <c r="Z310"/>
  <c r="AA310"/>
  <c r="AD310"/>
  <c r="AG310"/>
  <c r="AJ310"/>
  <c r="AK310"/>
  <c r="AN310"/>
  <c r="AQ310"/>
  <c r="AT310"/>
  <c r="AU310"/>
  <c r="AX310"/>
  <c r="BA310"/>
  <c r="BD310"/>
  <c r="BE310"/>
  <c r="BF310"/>
  <c r="J268"/>
  <c r="M268"/>
  <c r="R268"/>
  <c r="S268"/>
  <c r="V268"/>
  <c r="Y268"/>
  <c r="Z268"/>
  <c r="AA268"/>
  <c r="AD268"/>
  <c r="AG268"/>
  <c r="AJ268"/>
  <c r="AK268"/>
  <c r="AN268"/>
  <c r="AQ268"/>
  <c r="AT268"/>
  <c r="AU268"/>
  <c r="AX268"/>
  <c r="BA268"/>
  <c r="BD268"/>
  <c r="BE268"/>
  <c r="BF268"/>
  <c r="J256"/>
  <c r="M256"/>
  <c r="R256"/>
  <c r="S256"/>
  <c r="V256"/>
  <c r="Y256"/>
  <c r="Z256"/>
  <c r="AA256"/>
  <c r="AD256"/>
  <c r="AG256"/>
  <c r="AJ256"/>
  <c r="AK256"/>
  <c r="AN256"/>
  <c r="AQ256"/>
  <c r="AT256"/>
  <c r="AU256"/>
  <c r="AX256"/>
  <c r="BA256"/>
  <c r="BD256"/>
  <c r="BE256"/>
  <c r="BF256"/>
  <c r="J278"/>
  <c r="M278"/>
  <c r="R278"/>
  <c r="S278"/>
  <c r="V278"/>
  <c r="Y278"/>
  <c r="Z278"/>
  <c r="AA278"/>
  <c r="AD278"/>
  <c r="AG278"/>
  <c r="AJ278"/>
  <c r="AK278"/>
  <c r="AN278"/>
  <c r="AQ278"/>
  <c r="AT278"/>
  <c r="AU278"/>
  <c r="AX278"/>
  <c r="BA278"/>
  <c r="BD278"/>
  <c r="BE278"/>
  <c r="BF278"/>
  <c r="J379"/>
  <c r="M379"/>
  <c r="R379"/>
  <c r="S379"/>
  <c r="V379"/>
  <c r="Y379"/>
  <c r="Z379"/>
  <c r="AA379"/>
  <c r="AD379"/>
  <c r="AG379"/>
  <c r="AJ379"/>
  <c r="AK379"/>
  <c r="AN379"/>
  <c r="AQ379"/>
  <c r="AT379"/>
  <c r="AU379"/>
  <c r="AX379"/>
  <c r="BA379"/>
  <c r="BD379"/>
  <c r="BE379"/>
  <c r="BF379"/>
  <c r="J287"/>
  <c r="M287"/>
  <c r="R287"/>
  <c r="S287"/>
  <c r="V287"/>
  <c r="Y287"/>
  <c r="Z287"/>
  <c r="AA287"/>
  <c r="AD287"/>
  <c r="AG287"/>
  <c r="AJ287"/>
  <c r="AK287"/>
  <c r="AN287"/>
  <c r="AQ287"/>
  <c r="AT287"/>
  <c r="AU287"/>
  <c r="AX287"/>
  <c r="BA287"/>
  <c r="BD287"/>
  <c r="BE287"/>
  <c r="BF287"/>
  <c r="J267"/>
  <c r="M267"/>
  <c r="R267"/>
  <c r="S267"/>
  <c r="V267"/>
  <c r="Y267"/>
  <c r="Z267"/>
  <c r="AA267"/>
  <c r="AD267"/>
  <c r="AG267"/>
  <c r="AJ267"/>
  <c r="AK267"/>
  <c r="AN267"/>
  <c r="AQ267"/>
  <c r="AT267"/>
  <c r="AU267"/>
  <c r="AX267"/>
  <c r="BA267"/>
  <c r="BD267"/>
  <c r="BE267"/>
  <c r="BF267"/>
  <c r="J309"/>
  <c r="M309"/>
  <c r="R309"/>
  <c r="S309"/>
  <c r="V309"/>
  <c r="Y309"/>
  <c r="Z309"/>
  <c r="AA309"/>
  <c r="AD309"/>
  <c r="AG309"/>
  <c r="AJ309"/>
  <c r="AK309"/>
  <c r="AN309"/>
  <c r="AQ309"/>
  <c r="AT309"/>
  <c r="AU309"/>
  <c r="AX309"/>
  <c r="BA309"/>
  <c r="BD309"/>
  <c r="BE309"/>
  <c r="BF309"/>
  <c r="J116"/>
  <c r="M116"/>
  <c r="R116"/>
  <c r="S116"/>
  <c r="V116"/>
  <c r="Y116"/>
  <c r="Z116"/>
  <c r="AA116"/>
  <c r="AD116"/>
  <c r="AG116"/>
  <c r="AJ116"/>
  <c r="AK116"/>
  <c r="AN116"/>
  <c r="AQ116"/>
  <c r="AT116"/>
  <c r="AU116"/>
  <c r="AX116"/>
  <c r="BA116"/>
  <c r="BD116"/>
  <c r="BE116"/>
  <c r="BF116"/>
  <c r="J156"/>
  <c r="M156"/>
  <c r="R156"/>
  <c r="S156"/>
  <c r="V156"/>
  <c r="Y156"/>
  <c r="Z156"/>
  <c r="AA156"/>
  <c r="AD156"/>
  <c r="AG156"/>
  <c r="AJ156"/>
  <c r="AK156"/>
  <c r="AN156"/>
  <c r="AQ156"/>
  <c r="AT156"/>
  <c r="AU156"/>
  <c r="AX156"/>
  <c r="BA156"/>
  <c r="BD156"/>
  <c r="BE156"/>
  <c r="BF156"/>
  <c r="J115"/>
  <c r="M115"/>
  <c r="R115"/>
  <c r="S115"/>
  <c r="V115"/>
  <c r="Y115"/>
  <c r="Z115"/>
  <c r="AA115"/>
  <c r="AD115"/>
  <c r="AG115"/>
  <c r="AJ115"/>
  <c r="AK115"/>
  <c r="AN115"/>
  <c r="AQ115"/>
  <c r="AT115"/>
  <c r="AU115"/>
  <c r="AX115"/>
  <c r="BA115"/>
  <c r="BD115"/>
  <c r="BE115"/>
  <c r="BF115"/>
  <c r="J191"/>
  <c r="M191"/>
  <c r="R191"/>
  <c r="S191"/>
  <c r="V191"/>
  <c r="Y191"/>
  <c r="Z191"/>
  <c r="AA191"/>
  <c r="AD191"/>
  <c r="AG191"/>
  <c r="AJ191"/>
  <c r="AK191"/>
  <c r="AN191"/>
  <c r="AQ191"/>
  <c r="AT191"/>
  <c r="AU191"/>
  <c r="AX191"/>
  <c r="BA191"/>
  <c r="BD191"/>
  <c r="BE191"/>
  <c r="BF191"/>
  <c r="J286"/>
  <c r="M286"/>
  <c r="R286"/>
  <c r="S286"/>
  <c r="V286"/>
  <c r="Y286"/>
  <c r="Z286"/>
  <c r="AA286"/>
  <c r="AD286"/>
  <c r="AG286"/>
  <c r="AJ286"/>
  <c r="AK286"/>
  <c r="AN286"/>
  <c r="AQ286"/>
  <c r="AT286"/>
  <c r="AU286"/>
  <c r="AX286"/>
  <c r="BA286"/>
  <c r="BD286"/>
  <c r="BE286"/>
  <c r="BF286"/>
  <c r="J364"/>
  <c r="M364"/>
  <c r="R364"/>
  <c r="S364"/>
  <c r="V364"/>
  <c r="Y364"/>
  <c r="Z364"/>
  <c r="AA364"/>
  <c r="AD364"/>
  <c r="AG364"/>
  <c r="AJ364"/>
  <c r="AK364"/>
  <c r="AN364"/>
  <c r="AQ364"/>
  <c r="AT364"/>
  <c r="AU364"/>
  <c r="AX364"/>
  <c r="BA364"/>
  <c r="BD364"/>
  <c r="BE364"/>
  <c r="BF364"/>
  <c r="J277"/>
  <c r="M277"/>
  <c r="R277"/>
  <c r="S277"/>
  <c r="V277"/>
  <c r="Y277"/>
  <c r="Z277"/>
  <c r="AA277"/>
  <c r="AD277"/>
  <c r="AG277"/>
  <c r="AJ277"/>
  <c r="AK277"/>
  <c r="AN277"/>
  <c r="AQ277"/>
  <c r="AT277"/>
  <c r="AU277"/>
  <c r="AX277"/>
  <c r="BA277"/>
  <c r="BD277"/>
  <c r="BE277"/>
  <c r="BF277"/>
  <c r="J324"/>
  <c r="M324"/>
  <c r="R324"/>
  <c r="S324"/>
  <c r="V324"/>
  <c r="Y324"/>
  <c r="Z324"/>
  <c r="AA324"/>
  <c r="AD324"/>
  <c r="AG324"/>
  <c r="AJ324"/>
  <c r="AK324"/>
  <c r="AN324"/>
  <c r="AQ324"/>
  <c r="AT324"/>
  <c r="AU324"/>
  <c r="AX324"/>
  <c r="BA324"/>
  <c r="BD324"/>
  <c r="BE324"/>
  <c r="BF324"/>
  <c r="J332"/>
  <c r="M332"/>
  <c r="R332"/>
  <c r="S332"/>
  <c r="V332"/>
  <c r="Y332"/>
  <c r="Z332"/>
  <c r="AA332"/>
  <c r="AD332"/>
  <c r="AG332"/>
  <c r="AJ332"/>
  <c r="AK332"/>
  <c r="AN332"/>
  <c r="AQ332"/>
  <c r="AT332"/>
  <c r="AU332"/>
  <c r="AX332"/>
  <c r="BA332"/>
  <c r="BD332"/>
  <c r="BE332"/>
  <c r="BF332"/>
  <c r="J363"/>
  <c r="M363"/>
  <c r="R363"/>
  <c r="S363"/>
  <c r="V363"/>
  <c r="Y363"/>
  <c r="Z363"/>
  <c r="AA363"/>
  <c r="AD363"/>
  <c r="AG363"/>
  <c r="AJ363"/>
  <c r="AK363"/>
  <c r="AN363"/>
  <c r="AQ363"/>
  <c r="AT363"/>
  <c r="AU363"/>
  <c r="AX363"/>
  <c r="BA363"/>
  <c r="BD363"/>
  <c r="BE363"/>
  <c r="BF363"/>
  <c r="J345"/>
  <c r="M345"/>
  <c r="R345"/>
  <c r="S345"/>
  <c r="V345"/>
  <c r="Y345"/>
  <c r="Z345"/>
  <c r="AA345"/>
  <c r="AD345"/>
  <c r="AG345"/>
  <c r="AJ345"/>
  <c r="AK345"/>
  <c r="AN345"/>
  <c r="AQ345"/>
  <c r="AT345"/>
  <c r="AU345"/>
  <c r="AX345"/>
  <c r="BA345"/>
  <c r="BD345"/>
  <c r="BE345"/>
  <c r="BF345"/>
  <c r="J276"/>
  <c r="M276"/>
  <c r="R276"/>
  <c r="S276"/>
  <c r="V276"/>
  <c r="Y276"/>
  <c r="Z276"/>
  <c r="AA276"/>
  <c r="AD276"/>
  <c r="AG276"/>
  <c r="AJ276"/>
  <c r="AK276"/>
  <c r="AN276"/>
  <c r="AQ276"/>
  <c r="AT276"/>
  <c r="AU276"/>
  <c r="AX276"/>
  <c r="BA276"/>
  <c r="BD276"/>
  <c r="BE276"/>
  <c r="BF276"/>
  <c r="J275"/>
  <c r="M275"/>
  <c r="R275"/>
  <c r="S275"/>
  <c r="V275"/>
  <c r="Y275"/>
  <c r="Z275"/>
  <c r="AA275"/>
  <c r="AD275"/>
  <c r="AG275"/>
  <c r="AJ275"/>
  <c r="AK275"/>
  <c r="AN275"/>
  <c r="AQ275"/>
  <c r="AT275"/>
  <c r="AU275"/>
  <c r="AX275"/>
  <c r="BA275"/>
  <c r="BD275"/>
  <c r="BE275"/>
  <c r="BF275"/>
  <c r="J308"/>
  <c r="M308"/>
  <c r="R308"/>
  <c r="S308"/>
  <c r="V308"/>
  <c r="Y308"/>
  <c r="Z308"/>
  <c r="AA308"/>
  <c r="AD308"/>
  <c r="AG308"/>
  <c r="AJ308"/>
  <c r="AK308"/>
  <c r="AN308"/>
  <c r="AQ308"/>
  <c r="AT308"/>
  <c r="AU308"/>
  <c r="AX308"/>
  <c r="BA308"/>
  <c r="BD308"/>
  <c r="BE308"/>
  <c r="BF308"/>
  <c r="J250"/>
  <c r="M250"/>
  <c r="R250"/>
  <c r="S250"/>
  <c r="V250"/>
  <c r="Y250"/>
  <c r="Z250"/>
  <c r="AA250"/>
  <c r="AD250"/>
  <c r="AG250"/>
  <c r="AJ250"/>
  <c r="AK250"/>
  <c r="AN250"/>
  <c r="AQ250"/>
  <c r="AT250"/>
  <c r="AU250"/>
  <c r="AX250"/>
  <c r="BA250"/>
  <c r="BD250"/>
  <c r="BE250"/>
  <c r="BF250"/>
  <c r="J249"/>
  <c r="M249"/>
  <c r="R249"/>
  <c r="S249"/>
  <c r="V249"/>
  <c r="Y249"/>
  <c r="Z249"/>
  <c r="AA249"/>
  <c r="AD249"/>
  <c r="AG249"/>
  <c r="AJ249"/>
  <c r="AK249"/>
  <c r="AN249"/>
  <c r="AQ249"/>
  <c r="AT249"/>
  <c r="AU249"/>
  <c r="AX249"/>
  <c r="BA249"/>
  <c r="BD249"/>
  <c r="BE249"/>
  <c r="BF249"/>
  <c r="J297"/>
  <c r="M297"/>
  <c r="R297"/>
  <c r="S297"/>
  <c r="V297"/>
  <c r="Y297"/>
  <c r="Z297"/>
  <c r="AA297"/>
  <c r="AD297"/>
  <c r="AG297"/>
  <c r="AJ297"/>
  <c r="AK297"/>
  <c r="AN297"/>
  <c r="AQ297"/>
  <c r="AT297"/>
  <c r="AU297"/>
  <c r="AX297"/>
  <c r="BA297"/>
  <c r="BD297"/>
  <c r="BE297"/>
  <c r="BF297"/>
  <c r="J255"/>
  <c r="M255"/>
  <c r="R255"/>
  <c r="S255"/>
  <c r="V255"/>
  <c r="Y255"/>
  <c r="Z255"/>
  <c r="AA255"/>
  <c r="AD255"/>
  <c r="AG255"/>
  <c r="AJ255"/>
  <c r="AK255"/>
  <c r="AN255"/>
  <c r="AQ255"/>
  <c r="AT255"/>
  <c r="AU255"/>
  <c r="AX255"/>
  <c r="BA255"/>
  <c r="BD255"/>
  <c r="BE255"/>
  <c r="BF255"/>
  <c r="J214"/>
  <c r="M214"/>
  <c r="R214"/>
  <c r="S214"/>
  <c r="V214"/>
  <c r="Y214"/>
  <c r="Z214"/>
  <c r="AA214"/>
  <c r="AD214"/>
  <c r="AG214"/>
  <c r="AJ214"/>
  <c r="AK214"/>
  <c r="AN214"/>
  <c r="AQ214"/>
  <c r="AT214"/>
  <c r="AU214"/>
  <c r="AX214"/>
  <c r="BA214"/>
  <c r="BD214"/>
  <c r="BE214"/>
  <c r="BF214"/>
  <c r="J139"/>
  <c r="M139"/>
  <c r="R139"/>
  <c r="S139"/>
  <c r="V139"/>
  <c r="Y139"/>
  <c r="Z139"/>
  <c r="AA139"/>
  <c r="AD139"/>
  <c r="AG139"/>
  <c r="AJ139"/>
  <c r="AK139"/>
  <c r="AN139"/>
  <c r="AQ139"/>
  <c r="AT139"/>
  <c r="AU139"/>
  <c r="AX139"/>
  <c r="BA139"/>
  <c r="BD139"/>
  <c r="BE139"/>
  <c r="BF139"/>
  <c r="J331"/>
  <c r="M331"/>
  <c r="R331"/>
  <c r="S331"/>
  <c r="V331"/>
  <c r="Y331"/>
  <c r="Z331"/>
  <c r="AA331"/>
  <c r="AD331"/>
  <c r="AG331"/>
  <c r="AJ331"/>
  <c r="AK331"/>
  <c r="AN331"/>
  <c r="AQ331"/>
  <c r="AT331"/>
  <c r="AU331"/>
  <c r="AX331"/>
  <c r="BA331"/>
  <c r="BD331"/>
  <c r="BE331"/>
  <c r="BF331"/>
  <c r="J114"/>
  <c r="M114"/>
  <c r="R114"/>
  <c r="S114"/>
  <c r="V114"/>
  <c r="Y114"/>
  <c r="Z114"/>
  <c r="AA114"/>
  <c r="AD114"/>
  <c r="AG114"/>
  <c r="AJ114"/>
  <c r="AK114"/>
  <c r="AN114"/>
  <c r="AQ114"/>
  <c r="AT114"/>
  <c r="AU114"/>
  <c r="AX114"/>
  <c r="BA114"/>
  <c r="BD114"/>
  <c r="BE114"/>
  <c r="BF114"/>
  <c r="J86"/>
  <c r="M86"/>
  <c r="R86"/>
  <c r="S86"/>
  <c r="V86"/>
  <c r="Y86"/>
  <c r="Z86"/>
  <c r="AA86"/>
  <c r="AD86"/>
  <c r="AG86"/>
  <c r="AJ86"/>
  <c r="AK86"/>
  <c r="AN86"/>
  <c r="AQ86"/>
  <c r="AT86"/>
  <c r="AU86"/>
  <c r="AX86"/>
  <c r="BA86"/>
  <c r="BD86"/>
  <c r="BE86"/>
  <c r="BF86"/>
  <c r="J274"/>
  <c r="M274"/>
  <c r="R274"/>
  <c r="S274"/>
  <c r="V274"/>
  <c r="Y274"/>
  <c r="Z274"/>
  <c r="AA274"/>
  <c r="AD274"/>
  <c r="AG274"/>
  <c r="AJ274"/>
  <c r="AK274"/>
  <c r="AN274"/>
  <c r="AQ274"/>
  <c r="AT274"/>
  <c r="AU274"/>
  <c r="AX274"/>
  <c r="BA274"/>
  <c r="BD274"/>
  <c r="BE274"/>
  <c r="BF274"/>
  <c r="J307"/>
  <c r="M307"/>
  <c r="R307"/>
  <c r="S307"/>
  <c r="V307"/>
  <c r="Y307"/>
  <c r="Z307"/>
  <c r="AA307"/>
  <c r="AD307"/>
  <c r="AG307"/>
  <c r="AJ307"/>
  <c r="AK307"/>
  <c r="AN307"/>
  <c r="AQ307"/>
  <c r="AT307"/>
  <c r="AU307"/>
  <c r="AX307"/>
  <c r="BA307"/>
  <c r="BD307"/>
  <c r="BE307"/>
  <c r="BF307"/>
  <c r="J258"/>
  <c r="M258"/>
  <c r="R258"/>
  <c r="S258"/>
  <c r="V258"/>
  <c r="Y258"/>
  <c r="Z258"/>
  <c r="AA258"/>
  <c r="AD258"/>
  <c r="AG258"/>
  <c r="AJ258"/>
  <c r="AK258"/>
  <c r="AN258"/>
  <c r="AQ258"/>
  <c r="AT258"/>
  <c r="AU258"/>
  <c r="AX258"/>
  <c r="BA258"/>
  <c r="BD258"/>
  <c r="BE258"/>
  <c r="BF258"/>
  <c r="J370"/>
  <c r="M370"/>
  <c r="R370"/>
  <c r="S370"/>
  <c r="V370"/>
  <c r="Y370"/>
  <c r="Z370"/>
  <c r="AA370"/>
  <c r="AD370"/>
  <c r="AG370"/>
  <c r="AJ370"/>
  <c r="AK370"/>
  <c r="AN370"/>
  <c r="AQ370"/>
  <c r="AT370"/>
  <c r="AU370"/>
  <c r="AX370"/>
  <c r="BA370"/>
  <c r="BD370"/>
  <c r="BE370"/>
  <c r="BF370"/>
  <c r="J245"/>
  <c r="M245"/>
  <c r="R245"/>
  <c r="S245"/>
  <c r="V245"/>
  <c r="Y245"/>
  <c r="Z245"/>
  <c r="AA245"/>
  <c r="AD245"/>
  <c r="AG245"/>
  <c r="AJ245"/>
  <c r="AK245"/>
  <c r="AN245"/>
  <c r="AQ245"/>
  <c r="AT245"/>
  <c r="AU245"/>
  <c r="AX245"/>
  <c r="BA245"/>
  <c r="BD245"/>
  <c r="BE245"/>
  <c r="BF245"/>
  <c r="J306"/>
  <c r="M306"/>
  <c r="R306"/>
  <c r="S306"/>
  <c r="V306"/>
  <c r="Y306"/>
  <c r="Z306"/>
  <c r="AA306"/>
  <c r="AD306"/>
  <c r="AG306"/>
  <c r="AJ306"/>
  <c r="AK306"/>
  <c r="AN306"/>
  <c r="AQ306"/>
  <c r="AT306"/>
  <c r="AU306"/>
  <c r="AX306"/>
  <c r="BA306"/>
  <c r="BD306"/>
  <c r="BE306"/>
  <c r="BF306"/>
  <c r="J323"/>
  <c r="M323"/>
  <c r="R323"/>
  <c r="S323"/>
  <c r="V323"/>
  <c r="Y323"/>
  <c r="Z323"/>
  <c r="AA323"/>
  <c r="AD323"/>
  <c r="AG323"/>
  <c r="AJ323"/>
  <c r="AK323"/>
  <c r="AN323"/>
  <c r="AQ323"/>
  <c r="AT323"/>
  <c r="AU323"/>
  <c r="AX323"/>
  <c r="BA323"/>
  <c r="BD323"/>
  <c r="BE323"/>
  <c r="BF323"/>
  <c r="J296"/>
  <c r="M296"/>
  <c r="R296"/>
  <c r="S296"/>
  <c r="V296"/>
  <c r="Y296"/>
  <c r="Z296"/>
  <c r="AA296"/>
  <c r="AD296"/>
  <c r="AG296"/>
  <c r="AJ296"/>
  <c r="AK296"/>
  <c r="AN296"/>
  <c r="AQ296"/>
  <c r="AT296"/>
  <c r="AU296"/>
  <c r="AX296"/>
  <c r="BA296"/>
  <c r="BD296"/>
  <c r="BE296"/>
  <c r="BF296"/>
  <c r="J358"/>
  <c r="M358"/>
  <c r="R358"/>
  <c r="S358"/>
  <c r="V358"/>
  <c r="Y358"/>
  <c r="Z358"/>
  <c r="AA358"/>
  <c r="AD358"/>
  <c r="AG358"/>
  <c r="AJ358"/>
  <c r="AK358"/>
  <c r="AN358"/>
  <c r="AQ358"/>
  <c r="AT358"/>
  <c r="AU358"/>
  <c r="AX358"/>
  <c r="BA358"/>
  <c r="BD358"/>
  <c r="BE358"/>
  <c r="BF358"/>
  <c r="J354"/>
  <c r="M354"/>
  <c r="R354"/>
  <c r="S354"/>
  <c r="V354"/>
  <c r="Y354"/>
  <c r="Z354"/>
  <c r="AA354"/>
  <c r="AD354"/>
  <c r="AG354"/>
  <c r="AJ354"/>
  <c r="AK354"/>
  <c r="AN354"/>
  <c r="AQ354"/>
  <c r="AT354"/>
  <c r="AU354"/>
  <c r="AX354"/>
  <c r="BA354"/>
  <c r="BD354"/>
  <c r="BE354"/>
  <c r="BF354"/>
  <c r="J366"/>
  <c r="M366"/>
  <c r="R366"/>
  <c r="S366"/>
  <c r="V366"/>
  <c r="Y366"/>
  <c r="Z366"/>
  <c r="AA366"/>
  <c r="AD366"/>
  <c r="AG366"/>
  <c r="AJ366"/>
  <c r="AK366"/>
  <c r="AN366"/>
  <c r="AQ366"/>
  <c r="AT366"/>
  <c r="AU366"/>
  <c r="AX366"/>
  <c r="BA366"/>
  <c r="BD366"/>
  <c r="BE366"/>
  <c r="BF366"/>
  <c r="J322"/>
  <c r="M322"/>
  <c r="R322"/>
  <c r="S322"/>
  <c r="V322"/>
  <c r="Y322"/>
  <c r="Z322"/>
  <c r="AA322"/>
  <c r="AD322"/>
  <c r="AG322"/>
  <c r="AJ322"/>
  <c r="AK322"/>
  <c r="AN322"/>
  <c r="AQ322"/>
  <c r="AT322"/>
  <c r="AU322"/>
  <c r="AX322"/>
  <c r="BA322"/>
  <c r="BD322"/>
  <c r="BE322"/>
  <c r="BF322"/>
  <c r="J266"/>
  <c r="M266"/>
  <c r="R266"/>
  <c r="S266"/>
  <c r="V266"/>
  <c r="Y266"/>
  <c r="Z266"/>
  <c r="AA266"/>
  <c r="AD266"/>
  <c r="AG266"/>
  <c r="AJ266"/>
  <c r="AK266"/>
  <c r="AN266"/>
  <c r="AQ266"/>
  <c r="AT266"/>
  <c r="AU266"/>
  <c r="AX266"/>
  <c r="BA266"/>
  <c r="BD266"/>
  <c r="BE266"/>
  <c r="BF266"/>
  <c r="J51"/>
  <c r="M51"/>
  <c r="R51"/>
  <c r="S51"/>
  <c r="V51"/>
  <c r="Y51"/>
  <c r="Z51"/>
  <c r="AA51"/>
  <c r="AD51"/>
  <c r="AG51"/>
  <c r="AJ51"/>
  <c r="AK51"/>
  <c r="AN51"/>
  <c r="AQ51"/>
  <c r="AT51"/>
  <c r="AU51"/>
  <c r="AX51"/>
  <c r="BA51"/>
  <c r="BD51"/>
  <c r="BE51"/>
  <c r="BF51"/>
  <c r="J180"/>
  <c r="M180"/>
  <c r="R180"/>
  <c r="S180"/>
  <c r="V180"/>
  <c r="Y180"/>
  <c r="Z180"/>
  <c r="AA180"/>
  <c r="AD180"/>
  <c r="AG180"/>
  <c r="AJ180"/>
  <c r="AK180"/>
  <c r="AN180"/>
  <c r="AQ180"/>
  <c r="AT180"/>
  <c r="AU180"/>
  <c r="AX180"/>
  <c r="BA180"/>
  <c r="BD180"/>
  <c r="BE180"/>
  <c r="BF180"/>
  <c r="J218"/>
  <c r="M218"/>
  <c r="R218"/>
  <c r="S218"/>
  <c r="V218"/>
  <c r="Y218"/>
  <c r="Z218"/>
  <c r="AA218"/>
  <c r="AD218"/>
  <c r="AG218"/>
  <c r="AJ218"/>
  <c r="AK218"/>
  <c r="AN218"/>
  <c r="AQ218"/>
  <c r="AT218"/>
  <c r="AU218"/>
  <c r="AX218"/>
  <c r="BA218"/>
  <c r="BD218"/>
  <c r="BE218"/>
  <c r="BF218"/>
  <c r="J65"/>
  <c r="M65"/>
  <c r="R65"/>
  <c r="S65"/>
  <c r="V65"/>
  <c r="Y65"/>
  <c r="Z65"/>
  <c r="AA65"/>
  <c r="AD65"/>
  <c r="AG65"/>
  <c r="AJ65"/>
  <c r="AK65"/>
  <c r="AN65"/>
  <c r="AQ65"/>
  <c r="AT65"/>
  <c r="AU65"/>
  <c r="AX65"/>
  <c r="BA65"/>
  <c r="BD65"/>
  <c r="BE65"/>
  <c r="BF65"/>
  <c r="J113"/>
  <c r="M113"/>
  <c r="R113"/>
  <c r="S113"/>
  <c r="V113"/>
  <c r="Y113"/>
  <c r="Z113"/>
  <c r="AA113"/>
  <c r="AD113"/>
  <c r="AG113"/>
  <c r="AJ113"/>
  <c r="AK113"/>
  <c r="AN113"/>
  <c r="AQ113"/>
  <c r="AT113"/>
  <c r="AU113"/>
  <c r="AX113"/>
  <c r="BA113"/>
  <c r="BD113"/>
  <c r="BE113"/>
  <c r="BF113"/>
  <c r="J64"/>
  <c r="M64"/>
  <c r="R64"/>
  <c r="S64"/>
  <c r="V64"/>
  <c r="Y64"/>
  <c r="Z64"/>
  <c r="AA64"/>
  <c r="AD64"/>
  <c r="AG64"/>
  <c r="AJ64"/>
  <c r="AK64"/>
  <c r="AN64"/>
  <c r="AQ64"/>
  <c r="AT64"/>
  <c r="AU64"/>
  <c r="AX64"/>
  <c r="BA64"/>
  <c r="BD64"/>
  <c r="BE64"/>
  <c r="BF64"/>
  <c r="J362"/>
  <c r="M362"/>
  <c r="R362"/>
  <c r="S362"/>
  <c r="V362"/>
  <c r="Y362"/>
  <c r="Z362"/>
  <c r="AA362"/>
  <c r="AD362"/>
  <c r="AG362"/>
  <c r="AJ362"/>
  <c r="AK362"/>
  <c r="AN362"/>
  <c r="AQ362"/>
  <c r="AT362"/>
  <c r="AU362"/>
  <c r="AX362"/>
  <c r="BA362"/>
  <c r="BD362"/>
  <c r="BE362"/>
  <c r="BF362"/>
  <c r="J375"/>
  <c r="M375"/>
  <c r="R375"/>
  <c r="S375"/>
  <c r="V375"/>
  <c r="Y375"/>
  <c r="Z375"/>
  <c r="AA375"/>
  <c r="AD375"/>
  <c r="AG375"/>
  <c r="AJ375"/>
  <c r="AK375"/>
  <c r="AN375"/>
  <c r="AQ375"/>
  <c r="AT375"/>
  <c r="AU375"/>
  <c r="AX375"/>
  <c r="BA375"/>
  <c r="BD375"/>
  <c r="BE375"/>
  <c r="BF375"/>
  <c r="J377"/>
  <c r="M377"/>
  <c r="R377"/>
  <c r="S377"/>
  <c r="V377"/>
  <c r="Y377"/>
  <c r="Z377"/>
  <c r="AA377"/>
  <c r="AD377"/>
  <c r="AG377"/>
  <c r="AJ377"/>
  <c r="AK377"/>
  <c r="AN377"/>
  <c r="AQ377"/>
  <c r="AT377"/>
  <c r="AU377"/>
  <c r="AX377"/>
  <c r="BA377"/>
  <c r="BD377"/>
  <c r="BE377"/>
  <c r="BF377"/>
  <c r="J369"/>
  <c r="M369"/>
  <c r="R369"/>
  <c r="S369"/>
  <c r="V369"/>
  <c r="Y369"/>
  <c r="Z369"/>
  <c r="AA369"/>
  <c r="AD369"/>
  <c r="AG369"/>
  <c r="AJ369"/>
  <c r="AK369"/>
  <c r="AN369"/>
  <c r="AQ369"/>
  <c r="AT369"/>
  <c r="AU369"/>
  <c r="AX369"/>
  <c r="BA369"/>
  <c r="BD369"/>
  <c r="BE369"/>
  <c r="BF369"/>
  <c r="J373"/>
  <c r="M373"/>
  <c r="R373"/>
  <c r="S373"/>
  <c r="V373"/>
  <c r="Y373"/>
  <c r="Z373"/>
  <c r="AA373"/>
  <c r="AD373"/>
  <c r="AG373"/>
  <c r="AJ373"/>
  <c r="AK373"/>
  <c r="AN373"/>
  <c r="AQ373"/>
  <c r="AT373"/>
  <c r="AU373"/>
  <c r="AX373"/>
  <c r="BA373"/>
  <c r="BD373"/>
  <c r="BE373"/>
  <c r="BF373"/>
  <c r="J368"/>
  <c r="M368"/>
  <c r="R368"/>
  <c r="S368"/>
  <c r="V368"/>
  <c r="Y368"/>
  <c r="Z368"/>
  <c r="AA368"/>
  <c r="AD368"/>
  <c r="AG368"/>
  <c r="AJ368"/>
  <c r="AK368"/>
  <c r="AN368"/>
  <c r="AQ368"/>
  <c r="AT368"/>
  <c r="AU368"/>
  <c r="AX368"/>
  <c r="BA368"/>
  <c r="BD368"/>
  <c r="BE368"/>
  <c r="BF368"/>
  <c r="J353"/>
  <c r="M353"/>
  <c r="R353"/>
  <c r="S353"/>
  <c r="V353"/>
  <c r="Y353"/>
  <c r="Z353"/>
  <c r="AA353"/>
  <c r="AD353"/>
  <c r="AG353"/>
  <c r="AJ353"/>
  <c r="AK353"/>
  <c r="AN353"/>
  <c r="AQ353"/>
  <c r="AT353"/>
  <c r="AU353"/>
  <c r="AX353"/>
  <c r="BA353"/>
  <c r="BD353"/>
  <c r="BE353"/>
  <c r="BF353"/>
  <c r="J295"/>
  <c r="M295"/>
  <c r="R295"/>
  <c r="S295"/>
  <c r="V295"/>
  <c r="Y295"/>
  <c r="Z295"/>
  <c r="AA295"/>
  <c r="AD295"/>
  <c r="AG295"/>
  <c r="AJ295"/>
  <c r="AK295"/>
  <c r="AN295"/>
  <c r="AQ295"/>
  <c r="AT295"/>
  <c r="AU295"/>
  <c r="AX295"/>
  <c r="BA295"/>
  <c r="BD295"/>
  <c r="BE295"/>
  <c r="BF295"/>
  <c r="J285"/>
  <c r="M285"/>
  <c r="R285"/>
  <c r="S285"/>
  <c r="V285"/>
  <c r="Y285"/>
  <c r="Z285"/>
  <c r="AA285"/>
  <c r="AD285"/>
  <c r="AG285"/>
  <c r="AJ285"/>
  <c r="AK285"/>
  <c r="AN285"/>
  <c r="AQ285"/>
  <c r="AT285"/>
  <c r="AU285"/>
  <c r="AX285"/>
  <c r="BA285"/>
  <c r="BD285"/>
  <c r="BE285"/>
  <c r="BF285"/>
  <c r="J352"/>
  <c r="M352"/>
  <c r="R352"/>
  <c r="S352"/>
  <c r="V352"/>
  <c r="Y352"/>
  <c r="Z352"/>
  <c r="AA352"/>
  <c r="AD352"/>
  <c r="AG352"/>
  <c r="AJ352"/>
  <c r="AK352"/>
  <c r="AN352"/>
  <c r="AQ352"/>
  <c r="AT352"/>
  <c r="AU352"/>
  <c r="AX352"/>
  <c r="BA352"/>
  <c r="BD352"/>
  <c r="BE352"/>
  <c r="BF352"/>
  <c r="J351"/>
  <c r="M351"/>
  <c r="R351"/>
  <c r="S351"/>
  <c r="V351"/>
  <c r="Y351"/>
  <c r="Z351"/>
  <c r="AA351"/>
  <c r="AD351"/>
  <c r="AG351"/>
  <c r="AJ351"/>
  <c r="AK351"/>
  <c r="AN351"/>
  <c r="AQ351"/>
  <c r="AT351"/>
  <c r="AU351"/>
  <c r="AX351"/>
  <c r="BA351"/>
  <c r="BD351"/>
  <c r="BE351"/>
  <c r="BF351"/>
  <c r="J253"/>
  <c r="M253"/>
  <c r="R253"/>
  <c r="S253"/>
  <c r="V253"/>
  <c r="Y253"/>
  <c r="Z253"/>
  <c r="AA253"/>
  <c r="AD253"/>
  <c r="AG253"/>
  <c r="AJ253"/>
  <c r="AK253"/>
  <c r="AN253"/>
  <c r="AQ253"/>
  <c r="AT253"/>
  <c r="AU253"/>
  <c r="AX253"/>
  <c r="BA253"/>
  <c r="BD253"/>
  <c r="BE253"/>
  <c r="BF253"/>
  <c r="J321"/>
  <c r="M321"/>
  <c r="R321"/>
  <c r="S321"/>
  <c r="V321"/>
  <c r="Y321"/>
  <c r="Z321"/>
  <c r="AA321"/>
  <c r="AD321"/>
  <c r="AG321"/>
  <c r="AJ321"/>
  <c r="AK321"/>
  <c r="AN321"/>
  <c r="AQ321"/>
  <c r="AT321"/>
  <c r="AU321"/>
  <c r="AX321"/>
  <c r="BA321"/>
  <c r="BD321"/>
  <c r="BE321"/>
  <c r="BF321"/>
  <c r="J320"/>
  <c r="M320"/>
  <c r="R320"/>
  <c r="S320"/>
  <c r="V320"/>
  <c r="Y320"/>
  <c r="Z320"/>
  <c r="AA320"/>
  <c r="AD320"/>
  <c r="AG320"/>
  <c r="AJ320"/>
  <c r="AK320"/>
  <c r="AN320"/>
  <c r="AQ320"/>
  <c r="AT320"/>
  <c r="AU320"/>
  <c r="AX320"/>
  <c r="BA320"/>
  <c r="BD320"/>
  <c r="BE320"/>
  <c r="BF320"/>
  <c r="J344"/>
  <c r="M344"/>
  <c r="R344"/>
  <c r="S344"/>
  <c r="V344"/>
  <c r="Y344"/>
  <c r="Z344"/>
  <c r="AA344"/>
  <c r="AD344"/>
  <c r="AG344"/>
  <c r="AJ344"/>
  <c r="AK344"/>
  <c r="AN344"/>
  <c r="AQ344"/>
  <c r="AT344"/>
  <c r="AU344"/>
  <c r="AX344"/>
  <c r="BA344"/>
  <c r="BD344"/>
  <c r="BE344"/>
  <c r="BF344"/>
  <c r="J319"/>
  <c r="M319"/>
  <c r="R319"/>
  <c r="S319"/>
  <c r="V319"/>
  <c r="Y319"/>
  <c r="Z319"/>
  <c r="AA319"/>
  <c r="AD319"/>
  <c r="AG319"/>
  <c r="AJ319"/>
  <c r="AK319"/>
  <c r="AN319"/>
  <c r="AQ319"/>
  <c r="AT319"/>
  <c r="AU319"/>
  <c r="AX319"/>
  <c r="BA319"/>
  <c r="BD319"/>
  <c r="BE319"/>
  <c r="BF319"/>
  <c r="J265"/>
  <c r="M265"/>
  <c r="R265"/>
  <c r="S265"/>
  <c r="V265"/>
  <c r="Y265"/>
  <c r="Z265"/>
  <c r="AA265"/>
  <c r="AD265"/>
  <c r="AG265"/>
  <c r="AJ265"/>
  <c r="AK265"/>
  <c r="AN265"/>
  <c r="AQ265"/>
  <c r="AT265"/>
  <c r="AU265"/>
  <c r="AX265"/>
  <c r="BA265"/>
  <c r="BD265"/>
  <c r="BE265"/>
  <c r="BF265"/>
  <c r="J264"/>
  <c r="M264"/>
  <c r="R264"/>
  <c r="S264"/>
  <c r="V264"/>
  <c r="Y264"/>
  <c r="Z264"/>
  <c r="AA264"/>
  <c r="AD264"/>
  <c r="AG264"/>
  <c r="AJ264"/>
  <c r="AK264"/>
  <c r="AN264"/>
  <c r="AQ264"/>
  <c r="AT264"/>
  <c r="AU264"/>
  <c r="AX264"/>
  <c r="BA264"/>
  <c r="BD264"/>
  <c r="BE264"/>
  <c r="BF264"/>
  <c r="J248"/>
  <c r="M248"/>
  <c r="R248"/>
  <c r="S248"/>
  <c r="V248"/>
  <c r="Y248"/>
  <c r="Z248"/>
  <c r="AA248"/>
  <c r="AD248"/>
  <c r="AG248"/>
  <c r="AJ248"/>
  <c r="AK248"/>
  <c r="AN248"/>
  <c r="AQ248"/>
  <c r="AT248"/>
  <c r="AU248"/>
  <c r="AX248"/>
  <c r="BA248"/>
  <c r="BD248"/>
  <c r="BE248"/>
  <c r="BF248"/>
  <c r="J112"/>
  <c r="M112"/>
  <c r="R112"/>
  <c r="S112"/>
  <c r="V112"/>
  <c r="Y112"/>
  <c r="Z112"/>
  <c r="AA112"/>
  <c r="AD112"/>
  <c r="AG112"/>
  <c r="AJ112"/>
  <c r="AK112"/>
  <c r="AN112"/>
  <c r="AQ112"/>
  <c r="AT112"/>
  <c r="AU112"/>
  <c r="AX112"/>
  <c r="BA112"/>
  <c r="BD112"/>
  <c r="BE112"/>
  <c r="BF112"/>
  <c r="J40"/>
  <c r="M40"/>
  <c r="R40"/>
  <c r="S40"/>
  <c r="V40"/>
  <c r="Y40"/>
  <c r="Z40"/>
  <c r="AA40"/>
  <c r="AD40"/>
  <c r="AG40"/>
  <c r="AJ40"/>
  <c r="AK40"/>
  <c r="AN40"/>
  <c r="AQ40"/>
  <c r="AT40"/>
  <c r="AU40"/>
  <c r="AX40"/>
  <c r="BA40"/>
  <c r="BD40"/>
  <c r="BE40"/>
  <c r="BF40"/>
  <c r="J14"/>
  <c r="M14"/>
  <c r="R14"/>
  <c r="S14"/>
  <c r="V14"/>
  <c r="Y14"/>
  <c r="Z14"/>
  <c r="AA14"/>
  <c r="AD14"/>
  <c r="AG14"/>
  <c r="AJ14"/>
  <c r="AK14"/>
  <c r="AN14"/>
  <c r="AQ14"/>
  <c r="AT14"/>
  <c r="AU14"/>
  <c r="AX14"/>
  <c r="BA14"/>
  <c r="BD14"/>
  <c r="BE14"/>
  <c r="BF14"/>
  <c r="J39"/>
  <c r="M39"/>
  <c r="R39"/>
  <c r="S39"/>
  <c r="V39"/>
  <c r="Y39"/>
  <c r="Z39"/>
  <c r="AA39"/>
  <c r="AD39"/>
  <c r="AG39"/>
  <c r="AJ39"/>
  <c r="AK39"/>
  <c r="AN39"/>
  <c r="AQ39"/>
  <c r="AT39"/>
  <c r="AU39"/>
  <c r="AX39"/>
  <c r="BA39"/>
  <c r="BD39"/>
  <c r="BE39"/>
  <c r="BF39"/>
  <c r="J179"/>
  <c r="M179"/>
  <c r="R179"/>
  <c r="S179"/>
  <c r="V179"/>
  <c r="Y179"/>
  <c r="Z179"/>
  <c r="AA179"/>
  <c r="AD179"/>
  <c r="AG179"/>
  <c r="AJ179"/>
  <c r="AK179"/>
  <c r="AN179"/>
  <c r="AQ179"/>
  <c r="AT179"/>
  <c r="AU179"/>
  <c r="AX179"/>
  <c r="BA179"/>
  <c r="BD179"/>
  <c r="BE179"/>
  <c r="BF179"/>
  <c r="J21"/>
  <c r="M21"/>
  <c r="R21"/>
  <c r="S21"/>
  <c r="V21"/>
  <c r="Y21"/>
  <c r="Z21"/>
  <c r="AA21"/>
  <c r="AD21"/>
  <c r="AG21"/>
  <c r="AJ21"/>
  <c r="AK21"/>
  <c r="AN21"/>
  <c r="AQ21"/>
  <c r="AT21"/>
  <c r="AU21"/>
  <c r="AX21"/>
  <c r="BA21"/>
  <c r="BD21"/>
  <c r="BE21"/>
  <c r="BF21"/>
  <c r="J190"/>
  <c r="M190"/>
  <c r="R190"/>
  <c r="S190"/>
  <c r="V190"/>
  <c r="Y190"/>
  <c r="Z190"/>
  <c r="AA190"/>
  <c r="AD190"/>
  <c r="AG190"/>
  <c r="AJ190"/>
  <c r="AK190"/>
  <c r="AN190"/>
  <c r="AQ190"/>
  <c r="AT190"/>
  <c r="AU190"/>
  <c r="AX190"/>
  <c r="BA190"/>
  <c r="BD190"/>
  <c r="BE190"/>
  <c r="BF190"/>
  <c r="J29"/>
  <c r="M29"/>
  <c r="R29"/>
  <c r="S29"/>
  <c r="V29"/>
  <c r="Y29"/>
  <c r="Z29"/>
  <c r="AA29"/>
  <c r="AD29"/>
  <c r="AG29"/>
  <c r="AJ29"/>
  <c r="AK29"/>
  <c r="AN29"/>
  <c r="AQ29"/>
  <c r="AT29"/>
  <c r="AU29"/>
  <c r="AX29"/>
  <c r="BA29"/>
  <c r="BD29"/>
  <c r="BE29"/>
  <c r="BF29"/>
  <c r="J50"/>
  <c r="M50"/>
  <c r="R50"/>
  <c r="S50"/>
  <c r="V50"/>
  <c r="Y50"/>
  <c r="Z50"/>
  <c r="AA50"/>
  <c r="AD50"/>
  <c r="AG50"/>
  <c r="AJ50"/>
  <c r="AK50"/>
  <c r="AN50"/>
  <c r="AQ50"/>
  <c r="AT50"/>
  <c r="AU50"/>
  <c r="AX50"/>
  <c r="BA50"/>
  <c r="BD50"/>
  <c r="BE50"/>
  <c r="BF50"/>
  <c r="J49"/>
  <c r="M49"/>
  <c r="R49"/>
  <c r="S49"/>
  <c r="V49"/>
  <c r="Y49"/>
  <c r="Z49"/>
  <c r="AA49"/>
  <c r="AD49"/>
  <c r="AG49"/>
  <c r="AJ49"/>
  <c r="AK49"/>
  <c r="AN49"/>
  <c r="AQ49"/>
  <c r="AT49"/>
  <c r="AU49"/>
  <c r="AX49"/>
  <c r="BA49"/>
  <c r="BD49"/>
  <c r="BE49"/>
  <c r="BF49"/>
  <c r="J48"/>
  <c r="M48"/>
  <c r="R48"/>
  <c r="S48"/>
  <c r="V48"/>
  <c r="Y48"/>
  <c r="Z48"/>
  <c r="AA48"/>
  <c r="AD48"/>
  <c r="AG48"/>
  <c r="AJ48"/>
  <c r="AK48"/>
  <c r="AN48"/>
  <c r="AQ48"/>
  <c r="AT48"/>
  <c r="AU48"/>
  <c r="AX48"/>
  <c r="BA48"/>
  <c r="BD48"/>
  <c r="BE48"/>
  <c r="BF48"/>
  <c r="J178"/>
  <c r="M178"/>
  <c r="R178"/>
  <c r="S178"/>
  <c r="V178"/>
  <c r="Y178"/>
  <c r="Z178"/>
  <c r="AA178"/>
  <c r="AD178"/>
  <c r="AG178"/>
  <c r="AJ178"/>
  <c r="AK178"/>
  <c r="AN178"/>
  <c r="AQ178"/>
  <c r="AT178"/>
  <c r="AU178"/>
  <c r="AX178"/>
  <c r="BA178"/>
  <c r="BD178"/>
  <c r="BE178"/>
  <c r="BF178"/>
  <c r="J318"/>
  <c r="M318"/>
  <c r="R318"/>
  <c r="S318"/>
  <c r="V318"/>
  <c r="Y318"/>
  <c r="Z318"/>
  <c r="AA318"/>
  <c r="AD318"/>
  <c r="AG318"/>
  <c r="AJ318"/>
  <c r="AK318"/>
  <c r="AN318"/>
  <c r="AQ318"/>
  <c r="AT318"/>
  <c r="AU318"/>
  <c r="AX318"/>
  <c r="BA318"/>
  <c r="BD318"/>
  <c r="BE318"/>
  <c r="BF318"/>
  <c r="J330"/>
  <c r="M330"/>
  <c r="R330"/>
  <c r="S330"/>
  <c r="V330"/>
  <c r="Y330"/>
  <c r="Z330"/>
  <c r="AA330"/>
  <c r="AD330"/>
  <c r="AG330"/>
  <c r="AJ330"/>
  <c r="AK330"/>
  <c r="AN330"/>
  <c r="AQ330"/>
  <c r="AT330"/>
  <c r="AU330"/>
  <c r="AX330"/>
  <c r="BA330"/>
  <c r="BD330"/>
  <c r="BE330"/>
  <c r="BF330"/>
  <c r="J339"/>
  <c r="M339"/>
  <c r="R339"/>
  <c r="S339"/>
  <c r="V339"/>
  <c r="Y339"/>
  <c r="Z339"/>
  <c r="AA339"/>
  <c r="AD339"/>
  <c r="AG339"/>
  <c r="AJ339"/>
  <c r="AK339"/>
  <c r="AN339"/>
  <c r="AQ339"/>
  <c r="AT339"/>
  <c r="AU339"/>
  <c r="AX339"/>
  <c r="BA339"/>
  <c r="BD339"/>
  <c r="BE339"/>
  <c r="BF339"/>
  <c r="J305"/>
  <c r="M305"/>
  <c r="R305"/>
  <c r="S305"/>
  <c r="V305"/>
  <c r="Y305"/>
  <c r="Z305"/>
  <c r="AA305"/>
  <c r="AD305"/>
  <c r="AG305"/>
  <c r="AJ305"/>
  <c r="AK305"/>
  <c r="AN305"/>
  <c r="AQ305"/>
  <c r="AT305"/>
  <c r="AU305"/>
  <c r="AX305"/>
  <c r="BA305"/>
  <c r="BD305"/>
  <c r="BE305"/>
  <c r="BF305"/>
  <c r="J317"/>
  <c r="M317"/>
  <c r="R317"/>
  <c r="S317"/>
  <c r="V317"/>
  <c r="Y317"/>
  <c r="Z317"/>
  <c r="AA317"/>
  <c r="AD317"/>
  <c r="AG317"/>
  <c r="AJ317"/>
  <c r="AK317"/>
  <c r="AN317"/>
  <c r="AQ317"/>
  <c r="AT317"/>
  <c r="AU317"/>
  <c r="AX317"/>
  <c r="BA317"/>
  <c r="BD317"/>
  <c r="BE317"/>
  <c r="BF317"/>
  <c r="J38"/>
  <c r="M38"/>
  <c r="R38"/>
  <c r="S38"/>
  <c r="V38"/>
  <c r="Y38"/>
  <c r="Z38"/>
  <c r="AA38"/>
  <c r="AD38"/>
  <c r="AG38"/>
  <c r="AJ38"/>
  <c r="AK38"/>
  <c r="AN38"/>
  <c r="AQ38"/>
  <c r="AT38"/>
  <c r="AU38"/>
  <c r="AX38"/>
  <c r="BA38"/>
  <c r="BD38"/>
  <c r="BE38"/>
  <c r="BF38"/>
  <c r="J37"/>
  <c r="M37"/>
  <c r="R37"/>
  <c r="S37"/>
  <c r="V37"/>
  <c r="Y37"/>
  <c r="Z37"/>
  <c r="AA37"/>
  <c r="AD37"/>
  <c r="AG37"/>
  <c r="AJ37"/>
  <c r="AK37"/>
  <c r="AN37"/>
  <c r="AQ37"/>
  <c r="AT37"/>
  <c r="AU37"/>
  <c r="AX37"/>
  <c r="BA37"/>
  <c r="BD37"/>
  <c r="BE37"/>
  <c r="BF37"/>
  <c r="J63"/>
  <c r="M63"/>
  <c r="R63"/>
  <c r="S63"/>
  <c r="V63"/>
  <c r="Y63"/>
  <c r="Z63"/>
  <c r="AA63"/>
  <c r="AD63"/>
  <c r="AG63"/>
  <c r="AJ63"/>
  <c r="AK63"/>
  <c r="AN63"/>
  <c r="AQ63"/>
  <c r="AT63"/>
  <c r="AU63"/>
  <c r="AX63"/>
  <c r="BA63"/>
  <c r="BD63"/>
  <c r="BE63"/>
  <c r="BF63"/>
  <c r="J189"/>
  <c r="M189"/>
  <c r="R189"/>
  <c r="S189"/>
  <c r="V189"/>
  <c r="Y189"/>
  <c r="Z189"/>
  <c r="AA189"/>
  <c r="AD189"/>
  <c r="AG189"/>
  <c r="AJ189"/>
  <c r="AK189"/>
  <c r="AN189"/>
  <c r="AQ189"/>
  <c r="AT189"/>
  <c r="AU189"/>
  <c r="AX189"/>
  <c r="BA189"/>
  <c r="BD189"/>
  <c r="BE189"/>
  <c r="BF189"/>
  <c r="J200"/>
  <c r="M200"/>
  <c r="R200"/>
  <c r="S200"/>
  <c r="V200"/>
  <c r="Y200"/>
  <c r="Z200"/>
  <c r="AA200"/>
  <c r="AD200"/>
  <c r="AG200"/>
  <c r="AJ200"/>
  <c r="AK200"/>
  <c r="AN200"/>
  <c r="AQ200"/>
  <c r="AT200"/>
  <c r="AU200"/>
  <c r="AX200"/>
  <c r="BA200"/>
  <c r="BD200"/>
  <c r="BE200"/>
  <c r="BF200"/>
  <c r="J229"/>
  <c r="M229"/>
  <c r="R229"/>
  <c r="S229"/>
  <c r="V229"/>
  <c r="Y229"/>
  <c r="Z229"/>
  <c r="AA229"/>
  <c r="AD229"/>
  <c r="AG229"/>
  <c r="AJ229"/>
  <c r="AK229"/>
  <c r="AN229"/>
  <c r="AQ229"/>
  <c r="AT229"/>
  <c r="AU229"/>
  <c r="AX229"/>
  <c r="BA229"/>
  <c r="BD229"/>
  <c r="BE229"/>
  <c r="BF229"/>
  <c r="J329"/>
  <c r="M329"/>
  <c r="R329"/>
  <c r="S329"/>
  <c r="V329"/>
  <c r="Y329"/>
  <c r="Z329"/>
  <c r="AA329"/>
  <c r="AD329"/>
  <c r="AG329"/>
  <c r="AJ329"/>
  <c r="AK329"/>
  <c r="AN329"/>
  <c r="AQ329"/>
  <c r="AT329"/>
  <c r="AU329"/>
  <c r="AX329"/>
  <c r="BA329"/>
  <c r="BD329"/>
  <c r="BE329"/>
  <c r="BF329"/>
  <c r="J273"/>
  <c r="M273"/>
  <c r="R273"/>
  <c r="S273"/>
  <c r="V273"/>
  <c r="Y273"/>
  <c r="Z273"/>
  <c r="AA273"/>
  <c r="AD273"/>
  <c r="AG273"/>
  <c r="AJ273"/>
  <c r="AK273"/>
  <c r="AN273"/>
  <c r="AQ273"/>
  <c r="AT273"/>
  <c r="AU273"/>
  <c r="AX273"/>
  <c r="BA273"/>
  <c r="BD273"/>
  <c r="BE273"/>
  <c r="BF273"/>
  <c r="J316"/>
  <c r="M316"/>
  <c r="R316"/>
  <c r="S316"/>
  <c r="V316"/>
  <c r="Y316"/>
  <c r="Z316"/>
  <c r="AA316"/>
  <c r="AD316"/>
  <c r="AG316"/>
  <c r="AJ316"/>
  <c r="AK316"/>
  <c r="AN316"/>
  <c r="AQ316"/>
  <c r="AT316"/>
  <c r="AU316"/>
  <c r="AX316"/>
  <c r="BA316"/>
  <c r="BD316"/>
  <c r="BE316"/>
  <c r="BF316"/>
  <c r="J381"/>
  <c r="M381"/>
  <c r="R381"/>
  <c r="S381"/>
  <c r="V381"/>
  <c r="Y381"/>
  <c r="Z381"/>
  <c r="AA381"/>
  <c r="AD381"/>
  <c r="AG381"/>
  <c r="AJ381"/>
  <c r="AK381"/>
  <c r="AN381"/>
  <c r="AQ381"/>
  <c r="AT381"/>
  <c r="AU381"/>
  <c r="AX381"/>
  <c r="BA381"/>
  <c r="BD381"/>
  <c r="BE381"/>
  <c r="BF381"/>
  <c r="J97"/>
  <c r="M97"/>
  <c r="R97"/>
  <c r="S97"/>
  <c r="V97"/>
  <c r="Y97"/>
  <c r="Z97"/>
  <c r="AA97"/>
  <c r="AD97"/>
  <c r="AG97"/>
  <c r="AJ97"/>
  <c r="AK97"/>
  <c r="AN97"/>
  <c r="AQ97"/>
  <c r="AT97"/>
  <c r="AU97"/>
  <c r="AX97"/>
  <c r="BA97"/>
  <c r="BD97"/>
  <c r="BE97"/>
  <c r="BF97"/>
  <c r="J155"/>
  <c r="M155"/>
  <c r="R155"/>
  <c r="S155"/>
  <c r="V155"/>
  <c r="Y155"/>
  <c r="Z155"/>
  <c r="AA155"/>
  <c r="AD155"/>
  <c r="AG155"/>
  <c r="AJ155"/>
  <c r="AK155"/>
  <c r="AN155"/>
  <c r="AQ155"/>
  <c r="AT155"/>
  <c r="AU155"/>
  <c r="AX155"/>
  <c r="BA155"/>
  <c r="BD155"/>
  <c r="BE155"/>
  <c r="BF155"/>
  <c r="J85"/>
  <c r="M85"/>
  <c r="R85"/>
  <c r="S85"/>
  <c r="V85"/>
  <c r="Y85"/>
  <c r="Z85"/>
  <c r="AA85"/>
  <c r="AD85"/>
  <c r="AG85"/>
  <c r="AJ85"/>
  <c r="AK85"/>
  <c r="AN85"/>
  <c r="AQ85"/>
  <c r="AT85"/>
  <c r="AU85"/>
  <c r="AX85"/>
  <c r="BA85"/>
  <c r="BD85"/>
  <c r="BE85"/>
  <c r="BF85"/>
  <c r="J304"/>
  <c r="M304"/>
  <c r="R304"/>
  <c r="S304"/>
  <c r="V304"/>
  <c r="Y304"/>
  <c r="Z304"/>
  <c r="AA304"/>
  <c r="AD304"/>
  <c r="AG304"/>
  <c r="AJ304"/>
  <c r="AK304"/>
  <c r="AN304"/>
  <c r="AQ304"/>
  <c r="AT304"/>
  <c r="AU304"/>
  <c r="AX304"/>
  <c r="BA304"/>
  <c r="BD304"/>
  <c r="BE304"/>
  <c r="BF304"/>
  <c r="J328"/>
  <c r="M328"/>
  <c r="R328"/>
  <c r="S328"/>
  <c r="V328"/>
  <c r="Y328"/>
  <c r="Z328"/>
  <c r="AA328"/>
  <c r="AD328"/>
  <c r="AG328"/>
  <c r="AJ328"/>
  <c r="AK328"/>
  <c r="AN328"/>
  <c r="AQ328"/>
  <c r="AT328"/>
  <c r="AU328"/>
  <c r="AX328"/>
  <c r="BA328"/>
  <c r="BD328"/>
  <c r="BE328"/>
  <c r="BF328"/>
  <c r="J338"/>
  <c r="M338"/>
  <c r="R338"/>
  <c r="S338"/>
  <c r="V338"/>
  <c r="Y338"/>
  <c r="Z338"/>
  <c r="AA338"/>
  <c r="AD338"/>
  <c r="AG338"/>
  <c r="AJ338"/>
  <c r="AK338"/>
  <c r="AN338"/>
  <c r="AQ338"/>
  <c r="AT338"/>
  <c r="AU338"/>
  <c r="AX338"/>
  <c r="BA338"/>
  <c r="BD338"/>
  <c r="BE338"/>
  <c r="BF338"/>
  <c r="J240"/>
  <c r="M240"/>
  <c r="R240"/>
  <c r="S240"/>
  <c r="V240"/>
  <c r="Y240"/>
  <c r="Z240"/>
  <c r="AA240"/>
  <c r="AD240"/>
  <c r="AG240"/>
  <c r="AJ240"/>
  <c r="AK240"/>
  <c r="AN240"/>
  <c r="AQ240"/>
  <c r="AT240"/>
  <c r="AU240"/>
  <c r="AX240"/>
  <c r="BA240"/>
  <c r="BD240"/>
  <c r="BE240"/>
  <c r="BF240"/>
  <c r="J199"/>
  <c r="M199"/>
  <c r="R199"/>
  <c r="S199"/>
  <c r="V199"/>
  <c r="Y199"/>
  <c r="Z199"/>
  <c r="AA199"/>
  <c r="AD199"/>
  <c r="AG199"/>
  <c r="AJ199"/>
  <c r="AK199"/>
  <c r="AN199"/>
  <c r="AQ199"/>
  <c r="AT199"/>
  <c r="AU199"/>
  <c r="AX199"/>
  <c r="BA199"/>
  <c r="BD199"/>
  <c r="BE199"/>
  <c r="BF199"/>
  <c r="J28"/>
  <c r="M28"/>
  <c r="R28"/>
  <c r="S28"/>
  <c r="V28"/>
  <c r="Y28"/>
  <c r="Z28"/>
  <c r="AA28"/>
  <c r="AD28"/>
  <c r="AG28"/>
  <c r="AJ28"/>
  <c r="AK28"/>
  <c r="AN28"/>
  <c r="AQ28"/>
  <c r="AT28"/>
  <c r="AU28"/>
  <c r="AX28"/>
  <c r="BA28"/>
  <c r="BD28"/>
  <c r="BE28"/>
  <c r="BF28"/>
  <c r="J20"/>
  <c r="M20"/>
  <c r="R20"/>
  <c r="S20"/>
  <c r="V20"/>
  <c r="Y20"/>
  <c r="Z20"/>
  <c r="AA20"/>
  <c r="AD20"/>
  <c r="AG20"/>
  <c r="AJ20"/>
  <c r="AK20"/>
  <c r="AN20"/>
  <c r="AQ20"/>
  <c r="AT20"/>
  <c r="AU20"/>
  <c r="AX20"/>
  <c r="BA20"/>
  <c r="BD20"/>
  <c r="BE20"/>
  <c r="BF20"/>
  <c r="J62"/>
  <c r="M62"/>
  <c r="R62"/>
  <c r="S62"/>
  <c r="V62"/>
  <c r="Y62"/>
  <c r="Z62"/>
  <c r="AA62"/>
  <c r="AD62"/>
  <c r="AG62"/>
  <c r="AJ62"/>
  <c r="AK62"/>
  <c r="AN62"/>
  <c r="AQ62"/>
  <c r="AT62"/>
  <c r="AU62"/>
  <c r="AX62"/>
  <c r="BA62"/>
  <c r="BD62"/>
  <c r="BE62"/>
  <c r="BF62"/>
  <c r="J198"/>
  <c r="M198"/>
  <c r="R198"/>
  <c r="S198"/>
  <c r="V198"/>
  <c r="Y198"/>
  <c r="Z198"/>
  <c r="AA198"/>
  <c r="AD198"/>
  <c r="AG198"/>
  <c r="AJ198"/>
  <c r="AK198"/>
  <c r="AN198"/>
  <c r="AQ198"/>
  <c r="AT198"/>
  <c r="AU198"/>
  <c r="AX198"/>
  <c r="BA198"/>
  <c r="BD198"/>
  <c r="BE198"/>
  <c r="BF198"/>
  <c r="J357"/>
  <c r="M357"/>
  <c r="R357"/>
  <c r="S357"/>
  <c r="V357"/>
  <c r="Y357"/>
  <c r="Z357"/>
  <c r="AA357"/>
  <c r="AD357"/>
  <c r="AG357"/>
  <c r="AJ357"/>
  <c r="AK357"/>
  <c r="AN357"/>
  <c r="AQ357"/>
  <c r="AT357"/>
  <c r="AU357"/>
  <c r="AX357"/>
  <c r="BA357"/>
  <c r="BD357"/>
  <c r="BE357"/>
  <c r="BF357"/>
  <c r="J294"/>
  <c r="M294"/>
  <c r="R294"/>
  <c r="S294"/>
  <c r="V294"/>
  <c r="Y294"/>
  <c r="Z294"/>
  <c r="AA294"/>
  <c r="AD294"/>
  <c r="AG294"/>
  <c r="AJ294"/>
  <c r="AK294"/>
  <c r="AN294"/>
  <c r="AQ294"/>
  <c r="AT294"/>
  <c r="AU294"/>
  <c r="AX294"/>
  <c r="BA294"/>
  <c r="BD294"/>
  <c r="BE294"/>
  <c r="BF294"/>
  <c r="J263"/>
  <c r="M263"/>
  <c r="R263"/>
  <c r="S263"/>
  <c r="V263"/>
  <c r="Y263"/>
  <c r="Z263"/>
  <c r="AA263"/>
  <c r="AD263"/>
  <c r="AG263"/>
  <c r="AJ263"/>
  <c r="AK263"/>
  <c r="AN263"/>
  <c r="AQ263"/>
  <c r="AT263"/>
  <c r="AU263"/>
  <c r="AX263"/>
  <c r="BA263"/>
  <c r="BD263"/>
  <c r="BE263"/>
  <c r="BF263"/>
  <c r="J303"/>
  <c r="M303"/>
  <c r="R303"/>
  <c r="S303"/>
  <c r="V303"/>
  <c r="Y303"/>
  <c r="Z303"/>
  <c r="AA303"/>
  <c r="AD303"/>
  <c r="AG303"/>
  <c r="AJ303"/>
  <c r="AK303"/>
  <c r="AN303"/>
  <c r="AQ303"/>
  <c r="AT303"/>
  <c r="AU303"/>
  <c r="AX303"/>
  <c r="BA303"/>
  <c r="BD303"/>
  <c r="BE303"/>
  <c r="BF303"/>
  <c r="J284"/>
  <c r="M284"/>
  <c r="R284"/>
  <c r="S284"/>
  <c r="V284"/>
  <c r="Y284"/>
  <c r="Z284"/>
  <c r="AA284"/>
  <c r="AD284"/>
  <c r="AG284"/>
  <c r="AJ284"/>
  <c r="AK284"/>
  <c r="AN284"/>
  <c r="AQ284"/>
  <c r="AT284"/>
  <c r="AU284"/>
  <c r="AX284"/>
  <c r="BA284"/>
  <c r="BD284"/>
  <c r="BE284"/>
  <c r="BF284"/>
  <c r="J343"/>
  <c r="M343"/>
  <c r="R343"/>
  <c r="S343"/>
  <c r="V343"/>
  <c r="Y343"/>
  <c r="Z343"/>
  <c r="AA343"/>
  <c r="AD343"/>
  <c r="AG343"/>
  <c r="AJ343"/>
  <c r="AK343"/>
  <c r="AN343"/>
  <c r="AQ343"/>
  <c r="AT343"/>
  <c r="AU343"/>
  <c r="AX343"/>
  <c r="BA343"/>
  <c r="BD343"/>
  <c r="BE343"/>
  <c r="BF343"/>
  <c r="J337"/>
  <c r="M337"/>
  <c r="R337"/>
  <c r="S337"/>
  <c r="V337"/>
  <c r="Y337"/>
  <c r="Z337"/>
  <c r="AA337"/>
  <c r="AD337"/>
  <c r="AG337"/>
  <c r="AJ337"/>
  <c r="AK337"/>
  <c r="AN337"/>
  <c r="AQ337"/>
  <c r="AT337"/>
  <c r="AU337"/>
  <c r="AX337"/>
  <c r="BA337"/>
  <c r="BD337"/>
  <c r="BE337"/>
  <c r="BF337"/>
  <c r="J365"/>
  <c r="M365"/>
  <c r="R365"/>
  <c r="S365"/>
  <c r="V365"/>
  <c r="Y365"/>
  <c r="Z365"/>
  <c r="AA365"/>
  <c r="AD365"/>
  <c r="AG365"/>
  <c r="AJ365"/>
  <c r="AK365"/>
  <c r="AN365"/>
  <c r="AQ365"/>
  <c r="AT365"/>
  <c r="AU365"/>
  <c r="AX365"/>
  <c r="BA365"/>
  <c r="BD365"/>
  <c r="BE365"/>
  <c r="BF365"/>
  <c r="J247"/>
  <c r="M247"/>
  <c r="R247"/>
  <c r="S247"/>
  <c r="V247"/>
  <c r="Y247"/>
  <c r="Z247"/>
  <c r="AA247"/>
  <c r="AD247"/>
  <c r="AG247"/>
  <c r="AJ247"/>
  <c r="AK247"/>
  <c r="AN247"/>
  <c r="AQ247"/>
  <c r="AT247"/>
  <c r="AU247"/>
  <c r="AX247"/>
  <c r="BA247"/>
  <c r="BD247"/>
  <c r="BE247"/>
  <c r="BF247"/>
  <c r="J262"/>
  <c r="M262"/>
  <c r="R262"/>
  <c r="S262"/>
  <c r="V262"/>
  <c r="Y262"/>
  <c r="Z262"/>
  <c r="AA262"/>
  <c r="AD262"/>
  <c r="AG262"/>
  <c r="AJ262"/>
  <c r="AK262"/>
  <c r="AN262"/>
  <c r="AQ262"/>
  <c r="AT262"/>
  <c r="AU262"/>
  <c r="AX262"/>
  <c r="BA262"/>
  <c r="BD262"/>
  <c r="BE262"/>
  <c r="BF262"/>
  <c r="J283"/>
  <c r="M283"/>
  <c r="R283"/>
  <c r="S283"/>
  <c r="V283"/>
  <c r="Y283"/>
  <c r="Z283"/>
  <c r="AA283"/>
  <c r="AD283"/>
  <c r="AG283"/>
  <c r="AJ283"/>
  <c r="AK283"/>
  <c r="AN283"/>
  <c r="AQ283"/>
  <c r="AT283"/>
  <c r="AU283"/>
  <c r="AX283"/>
  <c r="BA283"/>
  <c r="BD283"/>
  <c r="BE283"/>
  <c r="BF283"/>
  <c r="J261"/>
  <c r="M261"/>
  <c r="R261"/>
  <c r="S261"/>
  <c r="V261"/>
  <c r="Y261"/>
  <c r="Z261"/>
  <c r="AA261"/>
  <c r="AD261"/>
  <c r="AG261"/>
  <c r="AJ261"/>
  <c r="AK261"/>
  <c r="AN261"/>
  <c r="AQ261"/>
  <c r="AT261"/>
  <c r="AU261"/>
  <c r="AX261"/>
  <c r="BA261"/>
  <c r="BD261"/>
  <c r="BE261"/>
  <c r="BF261"/>
  <c r="J356"/>
  <c r="M356"/>
  <c r="R356"/>
  <c r="S356"/>
  <c r="V356"/>
  <c r="Y356"/>
  <c r="Z356"/>
  <c r="AA356"/>
  <c r="AD356"/>
  <c r="AG356"/>
  <c r="AJ356"/>
  <c r="AK356"/>
  <c r="AN356"/>
  <c r="AQ356"/>
  <c r="AT356"/>
  <c r="AU356"/>
  <c r="AX356"/>
  <c r="BA356"/>
  <c r="BD356"/>
  <c r="BE356"/>
  <c r="BF356"/>
  <c r="J350"/>
  <c r="M350"/>
  <c r="R350"/>
  <c r="S350"/>
  <c r="V350"/>
  <c r="Y350"/>
  <c r="Z350"/>
  <c r="AA350"/>
  <c r="AD350"/>
  <c r="AG350"/>
  <c r="AJ350"/>
  <c r="AK350"/>
  <c r="AN350"/>
  <c r="AQ350"/>
  <c r="AT350"/>
  <c r="AU350"/>
  <c r="AX350"/>
  <c r="BA350"/>
  <c r="BD350"/>
  <c r="BE350"/>
  <c r="BF350"/>
  <c r="J293"/>
  <c r="M293"/>
  <c r="R293"/>
  <c r="S293"/>
  <c r="V293"/>
  <c r="Y293"/>
  <c r="Z293"/>
  <c r="AA293"/>
  <c r="AD293"/>
  <c r="AG293"/>
  <c r="AJ293"/>
  <c r="AK293"/>
  <c r="AN293"/>
  <c r="AQ293"/>
  <c r="AT293"/>
  <c r="AU293"/>
  <c r="AX293"/>
  <c r="BA293"/>
  <c r="BD293"/>
  <c r="BE293"/>
  <c r="BF293"/>
  <c r="J154"/>
  <c r="M154"/>
  <c r="R154"/>
  <c r="S154"/>
  <c r="V154"/>
  <c r="Y154"/>
  <c r="Z154"/>
  <c r="AA154"/>
  <c r="AD154"/>
  <c r="AG154"/>
  <c r="AJ154"/>
  <c r="AK154"/>
  <c r="AN154"/>
  <c r="AQ154"/>
  <c r="AT154"/>
  <c r="AU154"/>
  <c r="AX154"/>
  <c r="BA154"/>
  <c r="BD154"/>
  <c r="BE154"/>
  <c r="BF154"/>
  <c r="J374"/>
  <c r="M374"/>
  <c r="R374"/>
  <c r="S374"/>
  <c r="V374"/>
  <c r="Y374"/>
  <c r="Z374"/>
  <c r="AA374"/>
  <c r="AD374"/>
  <c r="AG374"/>
  <c r="AJ374"/>
  <c r="AK374"/>
  <c r="AN374"/>
  <c r="AQ374"/>
  <c r="AT374"/>
  <c r="AU374"/>
  <c r="AX374"/>
  <c r="BA374"/>
  <c r="BD374"/>
  <c r="BE374"/>
  <c r="BF374"/>
  <c r="J138"/>
  <c r="M138"/>
  <c r="R138"/>
  <c r="S138"/>
  <c r="V138"/>
  <c r="Y138"/>
  <c r="Z138"/>
  <c r="AA138"/>
  <c r="AD138"/>
  <c r="AG138"/>
  <c r="AJ138"/>
  <c r="AK138"/>
  <c r="AN138"/>
  <c r="AQ138"/>
  <c r="AT138"/>
  <c r="AU138"/>
  <c r="AX138"/>
  <c r="BA138"/>
  <c r="BD138"/>
  <c r="BE138"/>
  <c r="BF138"/>
  <c r="J137"/>
  <c r="M137"/>
  <c r="R137"/>
  <c r="S137"/>
  <c r="V137"/>
  <c r="Y137"/>
  <c r="Z137"/>
  <c r="AA137"/>
  <c r="AD137"/>
  <c r="AG137"/>
  <c r="AJ137"/>
  <c r="AK137"/>
  <c r="AN137"/>
  <c r="AQ137"/>
  <c r="AT137"/>
  <c r="AU137"/>
  <c r="AX137"/>
  <c r="BA137"/>
  <c r="BD137"/>
  <c r="BE137"/>
  <c r="BF137"/>
  <c r="J153"/>
  <c r="M153"/>
  <c r="R153"/>
  <c r="S153"/>
  <c r="V153"/>
  <c r="Y153"/>
  <c r="Z153"/>
  <c r="AA153"/>
  <c r="AD153"/>
  <c r="AG153"/>
  <c r="AJ153"/>
  <c r="AK153"/>
  <c r="AN153"/>
  <c r="AQ153"/>
  <c r="AT153"/>
  <c r="AU153"/>
  <c r="AX153"/>
  <c r="BA153"/>
  <c r="BD153"/>
  <c r="BE153"/>
  <c r="BF153"/>
  <c r="J188"/>
  <c r="M188"/>
  <c r="R188"/>
  <c r="S188"/>
  <c r="V188"/>
  <c r="Y188"/>
  <c r="Z188"/>
  <c r="AA188"/>
  <c r="AD188"/>
  <c r="AG188"/>
  <c r="AJ188"/>
  <c r="AK188"/>
  <c r="AN188"/>
  <c r="AQ188"/>
  <c r="AT188"/>
  <c r="AU188"/>
  <c r="AX188"/>
  <c r="BA188"/>
  <c r="BD188"/>
  <c r="BE188"/>
  <c r="BF188"/>
  <c r="J111"/>
  <c r="M111"/>
  <c r="R111"/>
  <c r="S111"/>
  <c r="V111"/>
  <c r="Y111"/>
  <c r="Z111"/>
  <c r="AA111"/>
  <c r="AD111"/>
  <c r="AG111"/>
  <c r="AJ111"/>
  <c r="AK111"/>
  <c r="AN111"/>
  <c r="AQ111"/>
  <c r="AT111"/>
  <c r="AU111"/>
  <c r="AX111"/>
  <c r="BA111"/>
  <c r="BD111"/>
  <c r="BE111"/>
  <c r="BF111"/>
  <c r="J61"/>
  <c r="M61"/>
  <c r="R61"/>
  <c r="S61"/>
  <c r="V61"/>
  <c r="Y61"/>
  <c r="Z61"/>
  <c r="AA61"/>
  <c r="AD61"/>
  <c r="AG61"/>
  <c r="AJ61"/>
  <c r="AK61"/>
  <c r="AN61"/>
  <c r="AQ61"/>
  <c r="AT61"/>
  <c r="AU61"/>
  <c r="AX61"/>
  <c r="BA61"/>
  <c r="BD61"/>
  <c r="BE61"/>
  <c r="BF61"/>
  <c r="J84"/>
  <c r="M84"/>
  <c r="R84"/>
  <c r="S84"/>
  <c r="V84"/>
  <c r="Y84"/>
  <c r="Z84"/>
  <c r="AA84"/>
  <c r="AD84"/>
  <c r="AG84"/>
  <c r="AJ84"/>
  <c r="AK84"/>
  <c r="AN84"/>
  <c r="AQ84"/>
  <c r="AT84"/>
  <c r="AU84"/>
  <c r="AX84"/>
  <c r="BA84"/>
  <c r="BD84"/>
  <c r="BE84"/>
  <c r="BF84"/>
  <c r="J110"/>
  <c r="M110"/>
  <c r="R110"/>
  <c r="S110"/>
  <c r="V110"/>
  <c r="Y110"/>
  <c r="Z110"/>
  <c r="AA110"/>
  <c r="AD110"/>
  <c r="AG110"/>
  <c r="AJ110"/>
  <c r="AK110"/>
  <c r="AN110"/>
  <c r="AQ110"/>
  <c r="AT110"/>
  <c r="AU110"/>
  <c r="AX110"/>
  <c r="BA110"/>
  <c r="BD110"/>
  <c r="BE110"/>
  <c r="BF110"/>
  <c r="J136"/>
  <c r="M136"/>
  <c r="R136"/>
  <c r="S136"/>
  <c r="V136"/>
  <c r="Y136"/>
  <c r="Z136"/>
  <c r="AA136"/>
  <c r="AD136"/>
  <c r="AG136"/>
  <c r="AJ136"/>
  <c r="AK136"/>
  <c r="AN136"/>
  <c r="AQ136"/>
  <c r="AT136"/>
  <c r="AU136"/>
  <c r="AX136"/>
  <c r="BA136"/>
  <c r="BD136"/>
  <c r="BE136"/>
  <c r="BF136"/>
  <c r="J83"/>
  <c r="M83"/>
  <c r="R83"/>
  <c r="S83"/>
  <c r="V83"/>
  <c r="Y83"/>
  <c r="Z83"/>
  <c r="AA83"/>
  <c r="AD83"/>
  <c r="AG83"/>
  <c r="AJ83"/>
  <c r="AK83"/>
  <c r="AN83"/>
  <c r="AQ83"/>
  <c r="AT83"/>
  <c r="AU83"/>
  <c r="AX83"/>
  <c r="BA83"/>
  <c r="BD83"/>
  <c r="BE83"/>
  <c r="BF83"/>
  <c r="J60"/>
  <c r="M60"/>
  <c r="R60"/>
  <c r="S60"/>
  <c r="V60"/>
  <c r="Y60"/>
  <c r="Z60"/>
  <c r="AA60"/>
  <c r="AD60"/>
  <c r="AG60"/>
  <c r="AJ60"/>
  <c r="AK60"/>
  <c r="AN60"/>
  <c r="AQ60"/>
  <c r="AT60"/>
  <c r="AU60"/>
  <c r="AX60"/>
  <c r="BA60"/>
  <c r="BD60"/>
  <c r="BE60"/>
  <c r="BF60"/>
  <c r="J197"/>
  <c r="M197"/>
  <c r="R197"/>
  <c r="S197"/>
  <c r="V197"/>
  <c r="Y197"/>
  <c r="Z197"/>
  <c r="AA197"/>
  <c r="AD197"/>
  <c r="AG197"/>
  <c r="AJ197"/>
  <c r="AK197"/>
  <c r="AN197"/>
  <c r="AQ197"/>
  <c r="AT197"/>
  <c r="AU197"/>
  <c r="AX197"/>
  <c r="BA197"/>
  <c r="BD197"/>
  <c r="BE197"/>
  <c r="BF197"/>
  <c r="J36"/>
  <c r="M36"/>
  <c r="R36"/>
  <c r="S36"/>
  <c r="V36"/>
  <c r="Y36"/>
  <c r="Z36"/>
  <c r="AA36"/>
  <c r="AD36"/>
  <c r="AG36"/>
  <c r="AJ36"/>
  <c r="AK36"/>
  <c r="AN36"/>
  <c r="AQ36"/>
  <c r="AT36"/>
  <c r="AU36"/>
  <c r="AX36"/>
  <c r="BA36"/>
  <c r="BD36"/>
  <c r="BE36"/>
  <c r="BF36"/>
  <c r="J177"/>
  <c r="M177"/>
  <c r="R177"/>
  <c r="S177"/>
  <c r="V177"/>
  <c r="Y177"/>
  <c r="Z177"/>
  <c r="AA177"/>
  <c r="AD177"/>
  <c r="AG177"/>
  <c r="AJ177"/>
  <c r="AK177"/>
  <c r="AN177"/>
  <c r="AQ177"/>
  <c r="AT177"/>
  <c r="AU177"/>
  <c r="AX177"/>
  <c r="BA177"/>
  <c r="BD177"/>
  <c r="BE177"/>
  <c r="BF177"/>
  <c r="J152"/>
  <c r="M152"/>
  <c r="R152"/>
  <c r="S152"/>
  <c r="V152"/>
  <c r="Y152"/>
  <c r="Z152"/>
  <c r="AA152"/>
  <c r="AD152"/>
  <c r="AG152"/>
  <c r="AJ152"/>
  <c r="AK152"/>
  <c r="AN152"/>
  <c r="AQ152"/>
  <c r="AT152"/>
  <c r="AU152"/>
  <c r="AX152"/>
  <c r="BA152"/>
  <c r="BD152"/>
  <c r="BE152"/>
  <c r="BF152"/>
  <c r="J109"/>
  <c r="M109"/>
  <c r="R109"/>
  <c r="S109"/>
  <c r="V109"/>
  <c r="Y109"/>
  <c r="Z109"/>
  <c r="AA109"/>
  <c r="AD109"/>
  <c r="AG109"/>
  <c r="AJ109"/>
  <c r="AK109"/>
  <c r="AN109"/>
  <c r="AQ109"/>
  <c r="AT109"/>
  <c r="AU109"/>
  <c r="AX109"/>
  <c r="BA109"/>
  <c r="BD109"/>
  <c r="BE109"/>
  <c r="BF109"/>
  <c r="J59"/>
  <c r="M59"/>
  <c r="R59"/>
  <c r="S59"/>
  <c r="V59"/>
  <c r="Y59"/>
  <c r="Z59"/>
  <c r="AA59"/>
  <c r="AD59"/>
  <c r="AG59"/>
  <c r="AJ59"/>
  <c r="AK59"/>
  <c r="AN59"/>
  <c r="AQ59"/>
  <c r="AT59"/>
  <c r="AU59"/>
  <c r="AX59"/>
  <c r="BA59"/>
  <c r="BD59"/>
  <c r="BE59"/>
  <c r="BF59"/>
  <c r="J135"/>
  <c r="M135"/>
  <c r="R135"/>
  <c r="S135"/>
  <c r="V135"/>
  <c r="Y135"/>
  <c r="Z135"/>
  <c r="AA135"/>
  <c r="AD135"/>
  <c r="AG135"/>
  <c r="AJ135"/>
  <c r="AK135"/>
  <c r="AN135"/>
  <c r="AQ135"/>
  <c r="AT135"/>
  <c r="AU135"/>
  <c r="AX135"/>
  <c r="BA135"/>
  <c r="BD135"/>
  <c r="BE135"/>
  <c r="BF135"/>
  <c r="J176"/>
  <c r="M176"/>
  <c r="R176"/>
  <c r="S176"/>
  <c r="V176"/>
  <c r="Y176"/>
  <c r="Z176"/>
  <c r="AA176"/>
  <c r="AD176"/>
  <c r="AG176"/>
  <c r="AJ176"/>
  <c r="AK176"/>
  <c r="AN176"/>
  <c r="AQ176"/>
  <c r="AT176"/>
  <c r="AU176"/>
  <c r="AX176"/>
  <c r="BA176"/>
  <c r="BD176"/>
  <c r="BE176"/>
  <c r="BF176"/>
  <c r="J58"/>
  <c r="M58"/>
  <c r="R58"/>
  <c r="S58"/>
  <c r="V58"/>
  <c r="Y58"/>
  <c r="Z58"/>
  <c r="AA58"/>
  <c r="AD58"/>
  <c r="AG58"/>
  <c r="AJ58"/>
  <c r="AK58"/>
  <c r="AN58"/>
  <c r="AQ58"/>
  <c r="AT58"/>
  <c r="AU58"/>
  <c r="AX58"/>
  <c r="BA58"/>
  <c r="BD58"/>
  <c r="BE58"/>
  <c r="BF58"/>
  <c r="J82"/>
  <c r="M82"/>
  <c r="R82"/>
  <c r="S82"/>
  <c r="V82"/>
  <c r="Y82"/>
  <c r="Z82"/>
  <c r="AA82"/>
  <c r="AD82"/>
  <c r="AG82"/>
  <c r="AJ82"/>
  <c r="AK82"/>
  <c r="AN82"/>
  <c r="AQ82"/>
  <c r="AT82"/>
  <c r="AU82"/>
  <c r="AX82"/>
  <c r="BA82"/>
  <c r="BD82"/>
  <c r="BE82"/>
  <c r="BF82"/>
  <c r="J220"/>
  <c r="M220"/>
  <c r="R220"/>
  <c r="S220"/>
  <c r="V220"/>
  <c r="Y220"/>
  <c r="Z220"/>
  <c r="AA220"/>
  <c r="AD220"/>
  <c r="AG220"/>
  <c r="AJ220"/>
  <c r="AK220"/>
  <c r="AN220"/>
  <c r="AQ220"/>
  <c r="AT220"/>
  <c r="AU220"/>
  <c r="AX220"/>
  <c r="BA220"/>
  <c r="BD220"/>
  <c r="BE220"/>
  <c r="BF220"/>
  <c r="J47"/>
  <c r="M47"/>
  <c r="R47"/>
  <c r="S47"/>
  <c r="V47"/>
  <c r="Y47"/>
  <c r="Z47"/>
  <c r="AA47"/>
  <c r="AD47"/>
  <c r="AG47"/>
  <c r="AJ47"/>
  <c r="AK47"/>
  <c r="AN47"/>
  <c r="AQ47"/>
  <c r="AT47"/>
  <c r="AU47"/>
  <c r="AX47"/>
  <c r="BA47"/>
  <c r="BD47"/>
  <c r="BE47"/>
  <c r="BF47"/>
  <c r="J175"/>
  <c r="M175"/>
  <c r="R175"/>
  <c r="S175"/>
  <c r="V175"/>
  <c r="Y175"/>
  <c r="Z175"/>
  <c r="AA175"/>
  <c r="AD175"/>
  <c r="AG175"/>
  <c r="AJ175"/>
  <c r="AK175"/>
  <c r="AN175"/>
  <c r="AQ175"/>
  <c r="AT175"/>
  <c r="AU175"/>
  <c r="AX175"/>
  <c r="BA175"/>
  <c r="BD175"/>
  <c r="BE175"/>
  <c r="BF175"/>
  <c r="J108"/>
  <c r="M108"/>
  <c r="R108"/>
  <c r="S108"/>
  <c r="V108"/>
  <c r="Y108"/>
  <c r="Z108"/>
  <c r="AA108"/>
  <c r="AD108"/>
  <c r="AG108"/>
  <c r="AJ108"/>
  <c r="AK108"/>
  <c r="AN108"/>
  <c r="AQ108"/>
  <c r="AT108"/>
  <c r="AU108"/>
  <c r="AX108"/>
  <c r="BA108"/>
  <c r="BD108"/>
  <c r="BE108"/>
  <c r="BF108"/>
  <c r="J174"/>
  <c r="M174"/>
  <c r="R174"/>
  <c r="S174"/>
  <c r="V174"/>
  <c r="Y174"/>
  <c r="Z174"/>
  <c r="AA174"/>
  <c r="AD174"/>
  <c r="AG174"/>
  <c r="AJ174"/>
  <c r="AK174"/>
  <c r="AN174"/>
  <c r="AQ174"/>
  <c r="AT174"/>
  <c r="AU174"/>
  <c r="AX174"/>
  <c r="BA174"/>
  <c r="BD174"/>
  <c r="BE174"/>
  <c r="BF174"/>
  <c r="J27"/>
  <c r="M27"/>
  <c r="R27"/>
  <c r="S27"/>
  <c r="V27"/>
  <c r="Y27"/>
  <c r="Z27"/>
  <c r="AA27"/>
  <c r="AD27"/>
  <c r="AG27"/>
  <c r="AJ27"/>
  <c r="AK27"/>
  <c r="AN27"/>
  <c r="AQ27"/>
  <c r="AT27"/>
  <c r="AU27"/>
  <c r="AX27"/>
  <c r="BA27"/>
  <c r="BD27"/>
  <c r="BE27"/>
  <c r="BF27"/>
  <c r="J225"/>
  <c r="M225"/>
  <c r="R225"/>
  <c r="S225"/>
  <c r="V225"/>
  <c r="Y225"/>
  <c r="Z225"/>
  <c r="AA225"/>
  <c r="AD225"/>
  <c r="AG225"/>
  <c r="AJ225"/>
  <c r="AK225"/>
  <c r="AN225"/>
  <c r="AQ225"/>
  <c r="AT225"/>
  <c r="AU225"/>
  <c r="AX225"/>
  <c r="BA225"/>
  <c r="BD225"/>
  <c r="BE225"/>
  <c r="BF225"/>
  <c r="J35"/>
  <c r="M35"/>
  <c r="R35"/>
  <c r="S35"/>
  <c r="V35"/>
  <c r="Y35"/>
  <c r="Z35"/>
  <c r="AA35"/>
  <c r="AD35"/>
  <c r="AG35"/>
  <c r="AJ35"/>
  <c r="AK35"/>
  <c r="AN35"/>
  <c r="AQ35"/>
  <c r="AT35"/>
  <c r="AU35"/>
  <c r="AX35"/>
  <c r="BA35"/>
  <c r="BD35"/>
  <c r="BE35"/>
  <c r="BF35"/>
  <c r="J107"/>
  <c r="M107"/>
  <c r="R107"/>
  <c r="S107"/>
  <c r="V107"/>
  <c r="Y107"/>
  <c r="Z107"/>
  <c r="AA107"/>
  <c r="AD107"/>
  <c r="AG107"/>
  <c r="AJ107"/>
  <c r="AK107"/>
  <c r="AN107"/>
  <c r="AQ107"/>
  <c r="AT107"/>
  <c r="AU107"/>
  <c r="AX107"/>
  <c r="BA107"/>
  <c r="BD107"/>
  <c r="BE107"/>
  <c r="BF107"/>
  <c r="J173"/>
  <c r="M173"/>
  <c r="R173"/>
  <c r="S173"/>
  <c r="V173"/>
  <c r="Y173"/>
  <c r="Z173"/>
  <c r="AA173"/>
  <c r="AD173"/>
  <c r="AG173"/>
  <c r="AJ173"/>
  <c r="AK173"/>
  <c r="AN173"/>
  <c r="AQ173"/>
  <c r="AT173"/>
  <c r="AU173"/>
  <c r="AX173"/>
  <c r="BA173"/>
  <c r="BD173"/>
  <c r="BE173"/>
  <c r="BF173"/>
  <c r="J205"/>
  <c r="M205"/>
  <c r="R205"/>
  <c r="S205"/>
  <c r="V205"/>
  <c r="Y205"/>
  <c r="Z205"/>
  <c r="AA205"/>
  <c r="AD205"/>
  <c r="AG205"/>
  <c r="AJ205"/>
  <c r="AK205"/>
  <c r="AN205"/>
  <c r="AQ205"/>
  <c r="AT205"/>
  <c r="AU205"/>
  <c r="AX205"/>
  <c r="BA205"/>
  <c r="BD205"/>
  <c r="BE205"/>
  <c r="BF205"/>
  <c r="J106"/>
  <c r="M106"/>
  <c r="R106"/>
  <c r="S106"/>
  <c r="V106"/>
  <c r="Y106"/>
  <c r="Z106"/>
  <c r="AA106"/>
  <c r="AD106"/>
  <c r="AG106"/>
  <c r="AJ106"/>
  <c r="AK106"/>
  <c r="AN106"/>
  <c r="AQ106"/>
  <c r="AT106"/>
  <c r="AU106"/>
  <c r="AX106"/>
  <c r="BA106"/>
  <c r="BD106"/>
  <c r="BE106"/>
  <c r="BF106"/>
  <c r="J6"/>
  <c r="M6"/>
  <c r="R6"/>
  <c r="S6"/>
  <c r="V6"/>
  <c r="Y6"/>
  <c r="Z6"/>
  <c r="AA6"/>
  <c r="AD6"/>
  <c r="AG6"/>
  <c r="AJ6"/>
  <c r="AK6"/>
  <c r="AN6"/>
  <c r="AQ6"/>
  <c r="AT6"/>
  <c r="AU6"/>
  <c r="AX6"/>
  <c r="BA6"/>
  <c r="BD6"/>
  <c r="BE6"/>
  <c r="BF6"/>
  <c r="J57"/>
  <c r="M57"/>
  <c r="R57"/>
  <c r="S57"/>
  <c r="V57"/>
  <c r="Y57"/>
  <c r="Z57"/>
  <c r="AA57"/>
  <c r="AD57"/>
  <c r="AG57"/>
  <c r="AJ57"/>
  <c r="AK57"/>
  <c r="AN57"/>
  <c r="AQ57"/>
  <c r="AT57"/>
  <c r="AU57"/>
  <c r="AX57"/>
  <c r="BA57"/>
  <c r="BD57"/>
  <c r="BE57"/>
  <c r="BF57"/>
  <c r="J19"/>
  <c r="M19"/>
  <c r="R19"/>
  <c r="S19"/>
  <c r="V19"/>
  <c r="Y19"/>
  <c r="Z19"/>
  <c r="AA19"/>
  <c r="AD19"/>
  <c r="AG19"/>
  <c r="AJ19"/>
  <c r="AK19"/>
  <c r="AN19"/>
  <c r="AQ19"/>
  <c r="AT19"/>
  <c r="AU19"/>
  <c r="AX19"/>
  <c r="BA19"/>
  <c r="BD19"/>
  <c r="BE19"/>
  <c r="BF19"/>
  <c r="J213"/>
  <c r="M213"/>
  <c r="R213"/>
  <c r="S213"/>
  <c r="V213"/>
  <c r="Y213"/>
  <c r="Z213"/>
  <c r="AA213"/>
  <c r="AD213"/>
  <c r="AG213"/>
  <c r="AJ213"/>
  <c r="AK213"/>
  <c r="AN213"/>
  <c r="AQ213"/>
  <c r="AT213"/>
  <c r="AU213"/>
  <c r="AX213"/>
  <c r="BA213"/>
  <c r="BD213"/>
  <c r="BE213"/>
  <c r="BF213"/>
  <c r="J187"/>
  <c r="M187"/>
  <c r="R187"/>
  <c r="S187"/>
  <c r="V187"/>
  <c r="Y187"/>
  <c r="Z187"/>
  <c r="AA187"/>
  <c r="AD187"/>
  <c r="AG187"/>
  <c r="AJ187"/>
  <c r="AK187"/>
  <c r="AN187"/>
  <c r="AQ187"/>
  <c r="AT187"/>
  <c r="AU187"/>
  <c r="AX187"/>
  <c r="BA187"/>
  <c r="BD187"/>
  <c r="BE187"/>
  <c r="BF187"/>
  <c r="J134"/>
  <c r="M134"/>
  <c r="R134"/>
  <c r="S134"/>
  <c r="V134"/>
  <c r="Y134"/>
  <c r="Z134"/>
  <c r="AA134"/>
  <c r="AD134"/>
  <c r="AG134"/>
  <c r="AJ134"/>
  <c r="AK134"/>
  <c r="AN134"/>
  <c r="AQ134"/>
  <c r="AT134"/>
  <c r="AU134"/>
  <c r="AX134"/>
  <c r="BA134"/>
  <c r="BD134"/>
  <c r="BE134"/>
  <c r="BF134"/>
  <c r="J237"/>
  <c r="M237"/>
  <c r="R237"/>
  <c r="S237"/>
  <c r="V237"/>
  <c r="Y237"/>
  <c r="Z237"/>
  <c r="AA237"/>
  <c r="AD237"/>
  <c r="AG237"/>
  <c r="AJ237"/>
  <c r="AK237"/>
  <c r="AN237"/>
  <c r="AQ237"/>
  <c r="AT237"/>
  <c r="AU237"/>
  <c r="AX237"/>
  <c r="BA237"/>
  <c r="BD237"/>
  <c r="BE237"/>
  <c r="BF237"/>
  <c r="J34"/>
  <c r="M34"/>
  <c r="R34"/>
  <c r="S34"/>
  <c r="V34"/>
  <c r="Y34"/>
  <c r="Z34"/>
  <c r="AA34"/>
  <c r="AD34"/>
  <c r="AG34"/>
  <c r="AJ34"/>
  <c r="AK34"/>
  <c r="AN34"/>
  <c r="AQ34"/>
  <c r="AT34"/>
  <c r="AU34"/>
  <c r="AX34"/>
  <c r="BA34"/>
  <c r="BD34"/>
  <c r="BE34"/>
  <c r="BF34"/>
  <c r="J172"/>
  <c r="M172"/>
  <c r="R172"/>
  <c r="S172"/>
  <c r="V172"/>
  <c r="Y172"/>
  <c r="Z172"/>
  <c r="AA172"/>
  <c r="AD172"/>
  <c r="AG172"/>
  <c r="AJ172"/>
  <c r="AK172"/>
  <c r="AN172"/>
  <c r="AQ172"/>
  <c r="AT172"/>
  <c r="AU172"/>
  <c r="AX172"/>
  <c r="BA172"/>
  <c r="BD172"/>
  <c r="BE172"/>
  <c r="BF172"/>
  <c r="J105"/>
  <c r="M105"/>
  <c r="R105"/>
  <c r="S105"/>
  <c r="V105"/>
  <c r="Y105"/>
  <c r="Z105"/>
  <c r="AA105"/>
  <c r="AD105"/>
  <c r="AG105"/>
  <c r="AJ105"/>
  <c r="AK105"/>
  <c r="AN105"/>
  <c r="AQ105"/>
  <c r="AT105"/>
  <c r="AU105"/>
  <c r="AX105"/>
  <c r="BA105"/>
  <c r="BD105"/>
  <c r="BE105"/>
  <c r="BF105"/>
  <c r="J46"/>
  <c r="M46"/>
  <c r="R46"/>
  <c r="S46"/>
  <c r="V46"/>
  <c r="Y46"/>
  <c r="Z46"/>
  <c r="AA46"/>
  <c r="AD46"/>
  <c r="AG46"/>
  <c r="AJ46"/>
  <c r="AK46"/>
  <c r="AN46"/>
  <c r="AQ46"/>
  <c r="AT46"/>
  <c r="AU46"/>
  <c r="AX46"/>
  <c r="BA46"/>
  <c r="BD46"/>
  <c r="BE46"/>
  <c r="BF46"/>
  <c r="J151"/>
  <c r="M151"/>
  <c r="R151"/>
  <c r="S151"/>
  <c r="V151"/>
  <c r="Y151"/>
  <c r="Z151"/>
  <c r="AA151"/>
  <c r="AD151"/>
  <c r="AG151"/>
  <c r="AJ151"/>
  <c r="AK151"/>
  <c r="AN151"/>
  <c r="AQ151"/>
  <c r="AT151"/>
  <c r="AU151"/>
  <c r="AX151"/>
  <c r="BA151"/>
  <c r="BD151"/>
  <c r="BE151"/>
  <c r="BF151"/>
  <c r="J241"/>
  <c r="M241"/>
  <c r="R241"/>
  <c r="S241"/>
  <c r="V241"/>
  <c r="Y241"/>
  <c r="Z241"/>
  <c r="AA241"/>
  <c r="AD241"/>
  <c r="AG241"/>
  <c r="AJ241"/>
  <c r="AK241"/>
  <c r="AN241"/>
  <c r="AQ241"/>
  <c r="AT241"/>
  <c r="AU241"/>
  <c r="AX241"/>
  <c r="BA241"/>
  <c r="BD241"/>
  <c r="BE241"/>
  <c r="BF241"/>
  <c r="J150"/>
  <c r="M150"/>
  <c r="R150"/>
  <c r="S150"/>
  <c r="V150"/>
  <c r="Y150"/>
  <c r="Z150"/>
  <c r="AA150"/>
  <c r="AD150"/>
  <c r="AG150"/>
  <c r="AJ150"/>
  <c r="AK150"/>
  <c r="AN150"/>
  <c r="AQ150"/>
  <c r="AT150"/>
  <c r="AU150"/>
  <c r="AX150"/>
  <c r="BA150"/>
  <c r="BD150"/>
  <c r="BE150"/>
  <c r="BF150"/>
  <c r="J171"/>
  <c r="M171"/>
  <c r="R171"/>
  <c r="S171"/>
  <c r="V171"/>
  <c r="Y171"/>
  <c r="Z171"/>
  <c r="AA171"/>
  <c r="AD171"/>
  <c r="AG171"/>
  <c r="AJ171"/>
  <c r="AK171"/>
  <c r="AN171"/>
  <c r="AQ171"/>
  <c r="AT171"/>
  <c r="AU171"/>
  <c r="AX171"/>
  <c r="BA171"/>
  <c r="BD171"/>
  <c r="BE171"/>
  <c r="BF171"/>
  <c r="J81"/>
  <c r="M81"/>
  <c r="R81"/>
  <c r="S81"/>
  <c r="V81"/>
  <c r="Y81"/>
  <c r="Z81"/>
  <c r="AA81"/>
  <c r="AD81"/>
  <c r="AG81"/>
  <c r="AJ81"/>
  <c r="AK81"/>
  <c r="AN81"/>
  <c r="AQ81"/>
  <c r="AT81"/>
  <c r="AU81"/>
  <c r="AX81"/>
  <c r="BA81"/>
  <c r="BD81"/>
  <c r="BE81"/>
  <c r="BF81"/>
  <c r="J170"/>
  <c r="M170"/>
  <c r="R170"/>
  <c r="S170"/>
  <c r="V170"/>
  <c r="Y170"/>
  <c r="Z170"/>
  <c r="AA170"/>
  <c r="AD170"/>
  <c r="AG170"/>
  <c r="AJ170"/>
  <c r="AK170"/>
  <c r="AN170"/>
  <c r="AQ170"/>
  <c r="AT170"/>
  <c r="AU170"/>
  <c r="AX170"/>
  <c r="BA170"/>
  <c r="BD170"/>
  <c r="BE170"/>
  <c r="BF170"/>
  <c r="J196"/>
  <c r="M196"/>
  <c r="R196"/>
  <c r="S196"/>
  <c r="V196"/>
  <c r="Y196"/>
  <c r="Z196"/>
  <c r="AA196"/>
  <c r="AD196"/>
  <c r="AG196"/>
  <c r="AJ196"/>
  <c r="AK196"/>
  <c r="AN196"/>
  <c r="AQ196"/>
  <c r="AT196"/>
  <c r="AU196"/>
  <c r="AX196"/>
  <c r="BA196"/>
  <c r="BD196"/>
  <c r="BE196"/>
  <c r="BF196"/>
  <c r="J235"/>
  <c r="M235"/>
  <c r="R235"/>
  <c r="S235"/>
  <c r="V235"/>
  <c r="Y235"/>
  <c r="Z235"/>
  <c r="AA235"/>
  <c r="AD235"/>
  <c r="AG235"/>
  <c r="AJ235"/>
  <c r="AK235"/>
  <c r="AN235"/>
  <c r="AQ235"/>
  <c r="AT235"/>
  <c r="AU235"/>
  <c r="AX235"/>
  <c r="BA235"/>
  <c r="BD235"/>
  <c r="BE235"/>
  <c r="BF235"/>
  <c r="J217"/>
  <c r="M217"/>
  <c r="R217"/>
  <c r="S217"/>
  <c r="V217"/>
  <c r="Y217"/>
  <c r="Z217"/>
  <c r="AA217"/>
  <c r="AD217"/>
  <c r="AG217"/>
  <c r="AJ217"/>
  <c r="AK217"/>
  <c r="AN217"/>
  <c r="AQ217"/>
  <c r="AT217"/>
  <c r="AU217"/>
  <c r="AX217"/>
  <c r="BA217"/>
  <c r="BD217"/>
  <c r="BE217"/>
  <c r="BF217"/>
  <c r="J231"/>
  <c r="M231"/>
  <c r="R231"/>
  <c r="S231"/>
  <c r="V231"/>
  <c r="Y231"/>
  <c r="Z231"/>
  <c r="AA231"/>
  <c r="AD231"/>
  <c r="AG231"/>
  <c r="AJ231"/>
  <c r="AK231"/>
  <c r="AN231"/>
  <c r="AQ231"/>
  <c r="AT231"/>
  <c r="AU231"/>
  <c r="AX231"/>
  <c r="BA231"/>
  <c r="BD231"/>
  <c r="BE231"/>
  <c r="BF231"/>
  <c r="J96"/>
  <c r="M96"/>
  <c r="R96"/>
  <c r="S96"/>
  <c r="V96"/>
  <c r="Y96"/>
  <c r="Z96"/>
  <c r="AA96"/>
  <c r="AD96"/>
  <c r="AG96"/>
  <c r="AJ96"/>
  <c r="AK96"/>
  <c r="AN96"/>
  <c r="AQ96"/>
  <c r="AT96"/>
  <c r="AU96"/>
  <c r="AX96"/>
  <c r="BA96"/>
  <c r="BD96"/>
  <c r="BE96"/>
  <c r="BF96"/>
  <c r="J45"/>
  <c r="M45"/>
  <c r="R45"/>
  <c r="S45"/>
  <c r="V45"/>
  <c r="Y45"/>
  <c r="Z45"/>
  <c r="AA45"/>
  <c r="AD45"/>
  <c r="AG45"/>
  <c r="AJ45"/>
  <c r="AK45"/>
  <c r="AN45"/>
  <c r="AQ45"/>
  <c r="AT45"/>
  <c r="AU45"/>
  <c r="AX45"/>
  <c r="BA45"/>
  <c r="BD45"/>
  <c r="BE45"/>
  <c r="BF45"/>
  <c r="J212"/>
  <c r="M212"/>
  <c r="R212"/>
  <c r="S212"/>
  <c r="V212"/>
  <c r="Y212"/>
  <c r="Z212"/>
  <c r="AA212"/>
  <c r="AD212"/>
  <c r="AG212"/>
  <c r="AJ212"/>
  <c r="AK212"/>
  <c r="AN212"/>
  <c r="AQ212"/>
  <c r="AT212"/>
  <c r="AU212"/>
  <c r="AX212"/>
  <c r="BA212"/>
  <c r="BD212"/>
  <c r="BE212"/>
  <c r="BF212"/>
  <c r="J195"/>
  <c r="M195"/>
  <c r="R195"/>
  <c r="S195"/>
  <c r="V195"/>
  <c r="Y195"/>
  <c r="Z195"/>
  <c r="AA195"/>
  <c r="AD195"/>
  <c r="AG195"/>
  <c r="AJ195"/>
  <c r="AK195"/>
  <c r="AN195"/>
  <c r="AQ195"/>
  <c r="AT195"/>
  <c r="AU195"/>
  <c r="AX195"/>
  <c r="BA195"/>
  <c r="BD195"/>
  <c r="BE195"/>
  <c r="BF195"/>
  <c r="J104"/>
  <c r="M104"/>
  <c r="R104"/>
  <c r="S104"/>
  <c r="V104"/>
  <c r="Y104"/>
  <c r="Z104"/>
  <c r="AA104"/>
  <c r="AD104"/>
  <c r="AG104"/>
  <c r="AJ104"/>
  <c r="AK104"/>
  <c r="AN104"/>
  <c r="AQ104"/>
  <c r="AT104"/>
  <c r="AU104"/>
  <c r="AX104"/>
  <c r="BA104"/>
  <c r="BD104"/>
  <c r="BE104"/>
  <c r="BF104"/>
  <c r="J80"/>
  <c r="M80"/>
  <c r="R80"/>
  <c r="S80"/>
  <c r="V80"/>
  <c r="Y80"/>
  <c r="Z80"/>
  <c r="AA80"/>
  <c r="AD80"/>
  <c r="AG80"/>
  <c r="AJ80"/>
  <c r="AK80"/>
  <c r="AN80"/>
  <c r="AQ80"/>
  <c r="AT80"/>
  <c r="AU80"/>
  <c r="AX80"/>
  <c r="BA80"/>
  <c r="BD80"/>
  <c r="BE80"/>
  <c r="BF80"/>
  <c r="J133"/>
  <c r="M133"/>
  <c r="R133"/>
  <c r="S133"/>
  <c r="V133"/>
  <c r="Y133"/>
  <c r="Z133"/>
  <c r="AA133"/>
  <c r="AD133"/>
  <c r="AG133"/>
  <c r="AJ133"/>
  <c r="AK133"/>
  <c r="AN133"/>
  <c r="AQ133"/>
  <c r="AT133"/>
  <c r="AU133"/>
  <c r="AX133"/>
  <c r="BA133"/>
  <c r="BD133"/>
  <c r="BE133"/>
  <c r="BF133"/>
  <c r="J79"/>
  <c r="M79"/>
  <c r="R79"/>
  <c r="S79"/>
  <c r="V79"/>
  <c r="Y79"/>
  <c r="Z79"/>
  <c r="AA79"/>
  <c r="AD79"/>
  <c r="AG79"/>
  <c r="AJ79"/>
  <c r="AK79"/>
  <c r="AN79"/>
  <c r="AQ79"/>
  <c r="AT79"/>
  <c r="AU79"/>
  <c r="AX79"/>
  <c r="BA79"/>
  <c r="BD79"/>
  <c r="BE79"/>
  <c r="BF79"/>
  <c r="J234"/>
  <c r="M234"/>
  <c r="R234"/>
  <c r="S234"/>
  <c r="V234"/>
  <c r="Y234"/>
  <c r="Z234"/>
  <c r="AA234"/>
  <c r="AD234"/>
  <c r="AG234"/>
  <c r="AJ234"/>
  <c r="AK234"/>
  <c r="AN234"/>
  <c r="AQ234"/>
  <c r="AT234"/>
  <c r="AU234"/>
  <c r="AX234"/>
  <c r="BA234"/>
  <c r="BD234"/>
  <c r="BE234"/>
  <c r="BF234"/>
  <c r="J169"/>
  <c r="M169"/>
  <c r="R169"/>
  <c r="S169"/>
  <c r="V169"/>
  <c r="Y169"/>
  <c r="Z169"/>
  <c r="AA169"/>
  <c r="AD169"/>
  <c r="AG169"/>
  <c r="AJ169"/>
  <c r="AK169"/>
  <c r="AN169"/>
  <c r="AQ169"/>
  <c r="AT169"/>
  <c r="AU169"/>
  <c r="AX169"/>
  <c r="BA169"/>
  <c r="BD169"/>
  <c r="BE169"/>
  <c r="BF169"/>
  <c r="J230"/>
  <c r="M230"/>
  <c r="R230"/>
  <c r="S230"/>
  <c r="V230"/>
  <c r="Y230"/>
  <c r="Z230"/>
  <c r="AA230"/>
  <c r="AD230"/>
  <c r="AG230"/>
  <c r="AJ230"/>
  <c r="AK230"/>
  <c r="AN230"/>
  <c r="AQ230"/>
  <c r="AT230"/>
  <c r="AU230"/>
  <c r="AX230"/>
  <c r="BA230"/>
  <c r="BD230"/>
  <c r="BE230"/>
  <c r="BF230"/>
  <c r="J132"/>
  <c r="M132"/>
  <c r="R132"/>
  <c r="S132"/>
  <c r="V132"/>
  <c r="Y132"/>
  <c r="Z132"/>
  <c r="AA132"/>
  <c r="AD132"/>
  <c r="AG132"/>
  <c r="AJ132"/>
  <c r="AK132"/>
  <c r="AN132"/>
  <c r="AQ132"/>
  <c r="AT132"/>
  <c r="AU132"/>
  <c r="AX132"/>
  <c r="BA132"/>
  <c r="BD132"/>
  <c r="BE132"/>
  <c r="BF132"/>
  <c r="J131"/>
  <c r="M131"/>
  <c r="R131"/>
  <c r="S131"/>
  <c r="V131"/>
  <c r="Y131"/>
  <c r="Z131"/>
  <c r="AA131"/>
  <c r="AD131"/>
  <c r="AG131"/>
  <c r="AJ131"/>
  <c r="AK131"/>
  <c r="AN131"/>
  <c r="AQ131"/>
  <c r="AT131"/>
  <c r="AU131"/>
  <c r="AX131"/>
  <c r="BA131"/>
  <c r="BD131"/>
  <c r="BE131"/>
  <c r="BF131"/>
  <c r="J78"/>
  <c r="M78"/>
  <c r="R78"/>
  <c r="S78"/>
  <c r="V78"/>
  <c r="Y78"/>
  <c r="Z78"/>
  <c r="AA78"/>
  <c r="AD78"/>
  <c r="AG78"/>
  <c r="AJ78"/>
  <c r="AK78"/>
  <c r="AN78"/>
  <c r="AQ78"/>
  <c r="AT78"/>
  <c r="AU78"/>
  <c r="AX78"/>
  <c r="BA78"/>
  <c r="BD78"/>
  <c r="BE78"/>
  <c r="BF78"/>
  <c r="J56"/>
  <c r="M56"/>
  <c r="R56"/>
  <c r="S56"/>
  <c r="V56"/>
  <c r="Y56"/>
  <c r="Z56"/>
  <c r="AA56"/>
  <c r="AD56"/>
  <c r="AG56"/>
  <c r="AJ56"/>
  <c r="AK56"/>
  <c r="AN56"/>
  <c r="AQ56"/>
  <c r="AT56"/>
  <c r="AU56"/>
  <c r="AX56"/>
  <c r="BA56"/>
  <c r="BD56"/>
  <c r="BE56"/>
  <c r="BF56"/>
  <c r="J219"/>
  <c r="M219"/>
  <c r="R219"/>
  <c r="S219"/>
  <c r="V219"/>
  <c r="Y219"/>
  <c r="Z219"/>
  <c r="AA219"/>
  <c r="AD219"/>
  <c r="AG219"/>
  <c r="AJ219"/>
  <c r="AK219"/>
  <c r="AN219"/>
  <c r="AQ219"/>
  <c r="AT219"/>
  <c r="AU219"/>
  <c r="AX219"/>
  <c r="BA219"/>
  <c r="BD219"/>
  <c r="BE219"/>
  <c r="BF219"/>
  <c r="J55"/>
  <c r="M55"/>
  <c r="R55"/>
  <c r="S55"/>
  <c r="V55"/>
  <c r="Y55"/>
  <c r="Z55"/>
  <c r="AA55"/>
  <c r="AD55"/>
  <c r="AG55"/>
  <c r="AJ55"/>
  <c r="AK55"/>
  <c r="AN55"/>
  <c r="AQ55"/>
  <c r="AT55"/>
  <c r="AU55"/>
  <c r="AX55"/>
  <c r="BA55"/>
  <c r="BD55"/>
  <c r="BE55"/>
  <c r="BF55"/>
  <c r="J33"/>
  <c r="M33"/>
  <c r="R33"/>
  <c r="S33"/>
  <c r="V33"/>
  <c r="Y33"/>
  <c r="Z33"/>
  <c r="AA33"/>
  <c r="AD33"/>
  <c r="AG33"/>
  <c r="AJ33"/>
  <c r="AK33"/>
  <c r="AN33"/>
  <c r="AQ33"/>
  <c r="AT33"/>
  <c r="AU33"/>
  <c r="AX33"/>
  <c r="BA33"/>
  <c r="BD33"/>
  <c r="BE33"/>
  <c r="BF33"/>
  <c r="J236"/>
  <c r="M236"/>
  <c r="R236"/>
  <c r="S236"/>
  <c r="V236"/>
  <c r="Y236"/>
  <c r="Z236"/>
  <c r="AA236"/>
  <c r="AD236"/>
  <c r="AG236"/>
  <c r="AJ236"/>
  <c r="AK236"/>
  <c r="AN236"/>
  <c r="AQ236"/>
  <c r="AT236"/>
  <c r="AU236"/>
  <c r="AX236"/>
  <c r="BA236"/>
  <c r="BD236"/>
  <c r="BE236"/>
  <c r="BF236"/>
  <c r="J130"/>
  <c r="M130"/>
  <c r="R130"/>
  <c r="S130"/>
  <c r="V130"/>
  <c r="Y130"/>
  <c r="Z130"/>
  <c r="AA130"/>
  <c r="AD130"/>
  <c r="AG130"/>
  <c r="AJ130"/>
  <c r="AK130"/>
  <c r="AN130"/>
  <c r="AQ130"/>
  <c r="AT130"/>
  <c r="AU130"/>
  <c r="AX130"/>
  <c r="BA130"/>
  <c r="BD130"/>
  <c r="BE130"/>
  <c r="BF130"/>
  <c r="J168"/>
  <c r="M168"/>
  <c r="R168"/>
  <c r="S168"/>
  <c r="V168"/>
  <c r="Y168"/>
  <c r="Z168"/>
  <c r="AA168"/>
  <c r="AD168"/>
  <c r="AG168"/>
  <c r="AJ168"/>
  <c r="AK168"/>
  <c r="AN168"/>
  <c r="AQ168"/>
  <c r="AT168"/>
  <c r="AU168"/>
  <c r="AX168"/>
  <c r="BA168"/>
  <c r="BD168"/>
  <c r="BE168"/>
  <c r="BF168"/>
  <c r="J129"/>
  <c r="M129"/>
  <c r="R129"/>
  <c r="S129"/>
  <c r="V129"/>
  <c r="Y129"/>
  <c r="Z129"/>
  <c r="AA129"/>
  <c r="AD129"/>
  <c r="AG129"/>
  <c r="AJ129"/>
  <c r="AK129"/>
  <c r="AN129"/>
  <c r="AQ129"/>
  <c r="AT129"/>
  <c r="AU129"/>
  <c r="AX129"/>
  <c r="BA129"/>
  <c r="BD129"/>
  <c r="BE129"/>
  <c r="BF129"/>
  <c r="J95"/>
  <c r="M95"/>
  <c r="R95"/>
  <c r="S95"/>
  <c r="V95"/>
  <c r="Y95"/>
  <c r="Z95"/>
  <c r="AA95"/>
  <c r="AD95"/>
  <c r="AG95"/>
  <c r="AJ95"/>
  <c r="AK95"/>
  <c r="AN95"/>
  <c r="AQ95"/>
  <c r="AT95"/>
  <c r="AU95"/>
  <c r="AX95"/>
  <c r="BA95"/>
  <c r="BD95"/>
  <c r="BE95"/>
  <c r="BF95"/>
  <c r="J186"/>
  <c r="M186"/>
  <c r="R186"/>
  <c r="S186"/>
  <c r="V186"/>
  <c r="Y186"/>
  <c r="Z186"/>
  <c r="AA186"/>
  <c r="AD186"/>
  <c r="AG186"/>
  <c r="AJ186"/>
  <c r="AK186"/>
  <c r="AN186"/>
  <c r="AQ186"/>
  <c r="AT186"/>
  <c r="AU186"/>
  <c r="AX186"/>
  <c r="BA186"/>
  <c r="BD186"/>
  <c r="BE186"/>
  <c r="BF186"/>
  <c r="J94"/>
  <c r="M94"/>
  <c r="R94"/>
  <c r="S94"/>
  <c r="V94"/>
  <c r="Y94"/>
  <c r="Z94"/>
  <c r="AA94"/>
  <c r="AD94"/>
  <c r="AG94"/>
  <c r="AJ94"/>
  <c r="AK94"/>
  <c r="AN94"/>
  <c r="AQ94"/>
  <c r="AT94"/>
  <c r="AU94"/>
  <c r="AX94"/>
  <c r="BA94"/>
  <c r="BD94"/>
  <c r="BE94"/>
  <c r="BF94"/>
  <c r="J128"/>
  <c r="M128"/>
  <c r="R128"/>
  <c r="S128"/>
  <c r="V128"/>
  <c r="Y128"/>
  <c r="Z128"/>
  <c r="AA128"/>
  <c r="AD128"/>
  <c r="AG128"/>
  <c r="AJ128"/>
  <c r="AK128"/>
  <c r="AN128"/>
  <c r="AQ128"/>
  <c r="AT128"/>
  <c r="AU128"/>
  <c r="AX128"/>
  <c r="BA128"/>
  <c r="BD128"/>
  <c r="BE128"/>
  <c r="BF128"/>
  <c r="J77"/>
  <c r="M77"/>
  <c r="R77"/>
  <c r="S77"/>
  <c r="V77"/>
  <c r="Y77"/>
  <c r="Z77"/>
  <c r="AA77"/>
  <c r="AD77"/>
  <c r="AG77"/>
  <c r="AJ77"/>
  <c r="AK77"/>
  <c r="AN77"/>
  <c r="AQ77"/>
  <c r="AT77"/>
  <c r="AU77"/>
  <c r="AX77"/>
  <c r="BA77"/>
  <c r="BD77"/>
  <c r="BE77"/>
  <c r="BF77"/>
  <c r="J223"/>
  <c r="M223"/>
  <c r="R223"/>
  <c r="S223"/>
  <c r="V223"/>
  <c r="Y223"/>
  <c r="Z223"/>
  <c r="AA223"/>
  <c r="AD223"/>
  <c r="AG223"/>
  <c r="AJ223"/>
  <c r="AK223"/>
  <c r="AN223"/>
  <c r="AQ223"/>
  <c r="AT223"/>
  <c r="AU223"/>
  <c r="AX223"/>
  <c r="BA223"/>
  <c r="BD223"/>
  <c r="BE223"/>
  <c r="BF223"/>
  <c r="J233"/>
  <c r="M233"/>
  <c r="R233"/>
  <c r="S233"/>
  <c r="V233"/>
  <c r="Y233"/>
  <c r="Z233"/>
  <c r="AA233"/>
  <c r="AD233"/>
  <c r="AG233"/>
  <c r="AJ233"/>
  <c r="AK233"/>
  <c r="AN233"/>
  <c r="AQ233"/>
  <c r="AT233"/>
  <c r="AU233"/>
  <c r="AX233"/>
  <c r="BA233"/>
  <c r="BD233"/>
  <c r="BE233"/>
  <c r="BF233"/>
  <c r="J232"/>
  <c r="M232"/>
  <c r="R232"/>
  <c r="S232"/>
  <c r="V232"/>
  <c r="Y232"/>
  <c r="Z232"/>
  <c r="AA232"/>
  <c r="AD232"/>
  <c r="AG232"/>
  <c r="AJ232"/>
  <c r="AK232"/>
  <c r="AN232"/>
  <c r="AQ232"/>
  <c r="AT232"/>
  <c r="AU232"/>
  <c r="AX232"/>
  <c r="BA232"/>
  <c r="BD232"/>
  <c r="BE232"/>
  <c r="BF232"/>
  <c r="J127"/>
  <c r="M127"/>
  <c r="R127"/>
  <c r="S127"/>
  <c r="V127"/>
  <c r="Y127"/>
  <c r="Z127"/>
  <c r="AA127"/>
  <c r="AD127"/>
  <c r="AG127"/>
  <c r="AJ127"/>
  <c r="AK127"/>
  <c r="AN127"/>
  <c r="AQ127"/>
  <c r="AT127"/>
  <c r="AU127"/>
  <c r="AX127"/>
  <c r="BA127"/>
  <c r="BD127"/>
  <c r="BE127"/>
  <c r="BF127"/>
  <c r="J126"/>
  <c r="M126"/>
  <c r="R126"/>
  <c r="S126"/>
  <c r="V126"/>
  <c r="Y126"/>
  <c r="Z126"/>
  <c r="AA126"/>
  <c r="AD126"/>
  <c r="AG126"/>
  <c r="AJ126"/>
  <c r="AK126"/>
  <c r="AN126"/>
  <c r="AQ126"/>
  <c r="AT126"/>
  <c r="AU126"/>
  <c r="AX126"/>
  <c r="BA126"/>
  <c r="BD126"/>
  <c r="BE126"/>
  <c r="BF126"/>
  <c r="J54"/>
  <c r="M54"/>
  <c r="R54"/>
  <c r="S54"/>
  <c r="V54"/>
  <c r="Y54"/>
  <c r="Z54"/>
  <c r="AA54"/>
  <c r="AD54"/>
  <c r="AG54"/>
  <c r="AJ54"/>
  <c r="AK54"/>
  <c r="AN54"/>
  <c r="AQ54"/>
  <c r="AT54"/>
  <c r="AU54"/>
  <c r="AX54"/>
  <c r="BA54"/>
  <c r="BD54"/>
  <c r="BE54"/>
  <c r="BF54"/>
  <c r="J222"/>
  <c r="M222"/>
  <c r="R222"/>
  <c r="S222"/>
  <c r="V222"/>
  <c r="Y222"/>
  <c r="Z222"/>
  <c r="AA222"/>
  <c r="AD222"/>
  <c r="AG222"/>
  <c r="AJ222"/>
  <c r="AK222"/>
  <c r="AN222"/>
  <c r="AQ222"/>
  <c r="AT222"/>
  <c r="AU222"/>
  <c r="AX222"/>
  <c r="BA222"/>
  <c r="BD222"/>
  <c r="BE222"/>
  <c r="BF222"/>
  <c r="J125"/>
  <c r="M125"/>
  <c r="R125"/>
  <c r="S125"/>
  <c r="V125"/>
  <c r="Y125"/>
  <c r="Z125"/>
  <c r="AA125"/>
  <c r="AD125"/>
  <c r="AG125"/>
  <c r="AJ125"/>
  <c r="AK125"/>
  <c r="AN125"/>
  <c r="AQ125"/>
  <c r="AT125"/>
  <c r="AU125"/>
  <c r="AX125"/>
  <c r="BA125"/>
  <c r="BD125"/>
  <c r="BE125"/>
  <c r="BF125"/>
  <c r="J194"/>
  <c r="M194"/>
  <c r="R194"/>
  <c r="S194"/>
  <c r="V194"/>
  <c r="Y194"/>
  <c r="Z194"/>
  <c r="AA194"/>
  <c r="AD194"/>
  <c r="AG194"/>
  <c r="AJ194"/>
  <c r="AK194"/>
  <c r="AN194"/>
  <c r="AQ194"/>
  <c r="AT194"/>
  <c r="AU194"/>
  <c r="AX194"/>
  <c r="BA194"/>
  <c r="BD194"/>
  <c r="BE194"/>
  <c r="BF194"/>
  <c r="J93"/>
  <c r="M93"/>
  <c r="R93"/>
  <c r="S93"/>
  <c r="V93"/>
  <c r="Y93"/>
  <c r="Z93"/>
  <c r="AA93"/>
  <c r="AD93"/>
  <c r="AG93"/>
  <c r="AJ93"/>
  <c r="AK93"/>
  <c r="AN93"/>
  <c r="AQ93"/>
  <c r="AT93"/>
  <c r="AU93"/>
  <c r="AX93"/>
  <c r="BA93"/>
  <c r="BD93"/>
  <c r="BE93"/>
  <c r="BF93"/>
  <c r="J224"/>
  <c r="M224"/>
  <c r="R224"/>
  <c r="S224"/>
  <c r="V224"/>
  <c r="Y224"/>
  <c r="Z224"/>
  <c r="AA224"/>
  <c r="AD224"/>
  <c r="AG224"/>
  <c r="AJ224"/>
  <c r="AK224"/>
  <c r="AN224"/>
  <c r="AQ224"/>
  <c r="AT224"/>
  <c r="AU224"/>
  <c r="AX224"/>
  <c r="BA224"/>
  <c r="BD224"/>
  <c r="BE224"/>
  <c r="BF224"/>
  <c r="J5"/>
  <c r="M5"/>
  <c r="R5"/>
  <c r="S5"/>
  <c r="V5"/>
  <c r="Y5"/>
  <c r="Z5"/>
  <c r="AA5"/>
  <c r="AD5"/>
  <c r="AG5"/>
  <c r="AJ5"/>
  <c r="AK5"/>
  <c r="AN5"/>
  <c r="AQ5"/>
  <c r="AT5"/>
  <c r="AU5"/>
  <c r="AX5"/>
  <c r="BA5"/>
  <c r="BD5"/>
  <c r="BE5"/>
  <c r="BF5"/>
  <c r="J44"/>
  <c r="M44"/>
  <c r="R44"/>
  <c r="S44"/>
  <c r="V44"/>
  <c r="Y44"/>
  <c r="Z44"/>
  <c r="AA44"/>
  <c r="AD44"/>
  <c r="AG44"/>
  <c r="AJ44"/>
  <c r="AK44"/>
  <c r="AN44"/>
  <c r="AQ44"/>
  <c r="AT44"/>
  <c r="AU44"/>
  <c r="AX44"/>
  <c r="BA44"/>
  <c r="BD44"/>
  <c r="BE44"/>
  <c r="BF44"/>
  <c r="J8"/>
  <c r="M8"/>
  <c r="R8"/>
  <c r="S8"/>
  <c r="V8"/>
  <c r="Y8"/>
  <c r="Z8"/>
  <c r="AA8"/>
  <c r="AD8"/>
  <c r="AG8"/>
  <c r="AJ8"/>
  <c r="AK8"/>
  <c r="AN8"/>
  <c r="AQ8"/>
  <c r="AT8"/>
  <c r="AU8"/>
  <c r="AX8"/>
  <c r="BA8"/>
  <c r="BD8"/>
  <c r="BE8"/>
  <c r="BF8"/>
  <c r="J32"/>
  <c r="M32"/>
  <c r="R32"/>
  <c r="S32"/>
  <c r="V32"/>
  <c r="Y32"/>
  <c r="Z32"/>
  <c r="AA32"/>
  <c r="AD32"/>
  <c r="AG32"/>
  <c r="AJ32"/>
  <c r="AK32"/>
  <c r="AN32"/>
  <c r="AQ32"/>
  <c r="AT32"/>
  <c r="AU32"/>
  <c r="AX32"/>
  <c r="BA32"/>
  <c r="BD32"/>
  <c r="BE32"/>
  <c r="BF32"/>
  <c r="J53"/>
  <c r="M53"/>
  <c r="R53"/>
  <c r="S53"/>
  <c r="V53"/>
  <c r="Y53"/>
  <c r="Z53"/>
  <c r="AA53"/>
  <c r="AD53"/>
  <c r="AG53"/>
  <c r="AJ53"/>
  <c r="AK53"/>
  <c r="AN53"/>
  <c r="AQ53"/>
  <c r="AT53"/>
  <c r="AU53"/>
  <c r="AX53"/>
  <c r="BA53"/>
  <c r="BD53"/>
  <c r="BE53"/>
  <c r="BF53"/>
  <c r="J167"/>
  <c r="M167"/>
  <c r="R167"/>
  <c r="S167"/>
  <c r="V167"/>
  <c r="Y167"/>
  <c r="Z167"/>
  <c r="AA167"/>
  <c r="AD167"/>
  <c r="AG167"/>
  <c r="AJ167"/>
  <c r="AK167"/>
  <c r="AN167"/>
  <c r="AQ167"/>
  <c r="AT167"/>
  <c r="AU167"/>
  <c r="AX167"/>
  <c r="BA167"/>
  <c r="BD167"/>
  <c r="BE167"/>
  <c r="BF167"/>
  <c r="I381" i="104"/>
  <c r="L381"/>
  <c r="Q381"/>
  <c r="R381"/>
  <c r="U381"/>
  <c r="X381"/>
  <c r="Y381"/>
  <c r="Z381"/>
  <c r="AC381"/>
  <c r="AF381"/>
  <c r="AI381"/>
  <c r="AJ381"/>
  <c r="AM381"/>
  <c r="AP381"/>
  <c r="AS381"/>
  <c r="AT381"/>
  <c r="AW381"/>
  <c r="AZ381"/>
  <c r="BC381"/>
  <c r="BD381"/>
  <c r="BE381"/>
  <c r="CA381"/>
  <c r="I4"/>
  <c r="L4"/>
  <c r="Q4"/>
  <c r="R4"/>
  <c r="U4"/>
  <c r="X4"/>
  <c r="Y4"/>
  <c r="Z4"/>
  <c r="AC4"/>
  <c r="AF4"/>
  <c r="AI4"/>
  <c r="AJ4"/>
  <c r="AM4"/>
  <c r="AP4"/>
  <c r="AS4"/>
  <c r="AT4"/>
  <c r="AW4"/>
  <c r="AZ4"/>
  <c r="BC4"/>
  <c r="BD4"/>
  <c r="BE4"/>
  <c r="CA4"/>
  <c r="I5"/>
  <c r="L5"/>
  <c r="Q5"/>
  <c r="R5"/>
  <c r="U5"/>
  <c r="X5"/>
  <c r="Y5"/>
  <c r="Z5"/>
  <c r="AC5"/>
  <c r="AF5"/>
  <c r="AI5"/>
  <c r="AJ5"/>
  <c r="AM5"/>
  <c r="AP5"/>
  <c r="AS5"/>
  <c r="AT5"/>
  <c r="AW5"/>
  <c r="AZ5"/>
  <c r="BC5"/>
  <c r="BD5"/>
  <c r="BE5"/>
  <c r="CA5"/>
  <c r="I6"/>
  <c r="L6"/>
  <c r="Q6"/>
  <c r="R6"/>
  <c r="U6"/>
  <c r="X6"/>
  <c r="Y6"/>
  <c r="Z6"/>
  <c r="AC6"/>
  <c r="AF6"/>
  <c r="AI6"/>
  <c r="AJ6"/>
  <c r="AM6"/>
  <c r="AP6"/>
  <c r="AS6"/>
  <c r="AT6"/>
  <c r="AW6"/>
  <c r="AZ6"/>
  <c r="BC6"/>
  <c r="BD6"/>
  <c r="BE6"/>
  <c r="CA6"/>
  <c r="I7"/>
  <c r="L7"/>
  <c r="Q7"/>
  <c r="R7"/>
  <c r="U7"/>
  <c r="X7"/>
  <c r="Y7"/>
  <c r="Z7"/>
  <c r="AC7"/>
  <c r="AF7"/>
  <c r="AI7"/>
  <c r="AJ7"/>
  <c r="AM7"/>
  <c r="AP7"/>
  <c r="AS7"/>
  <c r="AT7"/>
  <c r="AW7"/>
  <c r="AZ7"/>
  <c r="BC7"/>
  <c r="BD7"/>
  <c r="BE7"/>
  <c r="CA7"/>
  <c r="I8"/>
  <c r="L8"/>
  <c r="Q8"/>
  <c r="R8"/>
  <c r="U8"/>
  <c r="X8"/>
  <c r="Y8"/>
  <c r="Z8"/>
  <c r="AC8"/>
  <c r="AF8"/>
  <c r="AI8"/>
  <c r="AJ8"/>
  <c r="AM8"/>
  <c r="AP8"/>
  <c r="AS8"/>
  <c r="AT8"/>
  <c r="AW8"/>
  <c r="AZ8"/>
  <c r="BC8"/>
  <c r="BD8"/>
  <c r="BE8"/>
  <c r="CA8"/>
  <c r="I9"/>
  <c r="L9"/>
  <c r="Q9"/>
  <c r="R9"/>
  <c r="U9"/>
  <c r="X9"/>
  <c r="Y9"/>
  <c r="Z9"/>
  <c r="AC9"/>
  <c r="AF9"/>
  <c r="AI9"/>
  <c r="AJ9"/>
  <c r="AM9"/>
  <c r="AP9"/>
  <c r="AS9"/>
  <c r="AT9"/>
  <c r="AW9"/>
  <c r="AZ9"/>
  <c r="BC9"/>
  <c r="BD9"/>
  <c r="BE9"/>
  <c r="CA9"/>
  <c r="I10"/>
  <c r="L10"/>
  <c r="Q10"/>
  <c r="R10"/>
  <c r="U10"/>
  <c r="X10"/>
  <c r="Y10"/>
  <c r="Z10"/>
  <c r="AC10"/>
  <c r="AF10"/>
  <c r="AI10"/>
  <c r="AJ10"/>
  <c r="AM10"/>
  <c r="AP10"/>
  <c r="AS10"/>
  <c r="AT10"/>
  <c r="AW10"/>
  <c r="AZ10"/>
  <c r="BC10"/>
  <c r="BD10"/>
  <c r="BE10"/>
  <c r="CA10"/>
  <c r="I11"/>
  <c r="L11"/>
  <c r="Q11"/>
  <c r="R11"/>
  <c r="U11"/>
  <c r="X11"/>
  <c r="Y11"/>
  <c r="Z11"/>
  <c r="AC11"/>
  <c r="AF11"/>
  <c r="AI11"/>
  <c r="AJ11"/>
  <c r="AM11"/>
  <c r="AP11"/>
  <c r="AS11"/>
  <c r="AT11"/>
  <c r="AW11"/>
  <c r="AZ11"/>
  <c r="BC11"/>
  <c r="BD11"/>
  <c r="BE11"/>
  <c r="CA11"/>
  <c r="I12"/>
  <c r="L12"/>
  <c r="Q12"/>
  <c r="R12"/>
  <c r="U12"/>
  <c r="X12"/>
  <c r="Y12"/>
  <c r="Z12"/>
  <c r="AC12"/>
  <c r="AF12"/>
  <c r="AI12"/>
  <c r="AJ12"/>
  <c r="AM12"/>
  <c r="AP12"/>
  <c r="AS12"/>
  <c r="AT12"/>
  <c r="AW12"/>
  <c r="AZ12"/>
  <c r="BC12"/>
  <c r="BD12"/>
  <c r="BE12"/>
  <c r="CA12"/>
  <c r="I13"/>
  <c r="L13"/>
  <c r="Q13"/>
  <c r="R13"/>
  <c r="U13"/>
  <c r="X13"/>
  <c r="Y13"/>
  <c r="Z13"/>
  <c r="AC13"/>
  <c r="AF13"/>
  <c r="AI13"/>
  <c r="AJ13"/>
  <c r="AM13"/>
  <c r="AP13"/>
  <c r="AS13"/>
  <c r="AT13"/>
  <c r="AW13"/>
  <c r="AZ13"/>
  <c r="BC13"/>
  <c r="BD13"/>
  <c r="BE13"/>
  <c r="CA13"/>
  <c r="I14"/>
  <c r="L14"/>
  <c r="Q14"/>
  <c r="R14"/>
  <c r="U14"/>
  <c r="X14"/>
  <c r="Y14"/>
  <c r="Z14"/>
  <c r="AC14"/>
  <c r="AF14"/>
  <c r="AI14"/>
  <c r="AJ14"/>
  <c r="AM14"/>
  <c r="AP14"/>
  <c r="AS14"/>
  <c r="AT14"/>
  <c r="AW14"/>
  <c r="AZ14"/>
  <c r="BC14"/>
  <c r="BD14"/>
  <c r="BE14"/>
  <c r="CA14"/>
  <c r="I15"/>
  <c r="L15"/>
  <c r="Q15"/>
  <c r="R15"/>
  <c r="U15"/>
  <c r="X15"/>
  <c r="Y15"/>
  <c r="Z15"/>
  <c r="AC15"/>
  <c r="AF15"/>
  <c r="AI15"/>
  <c r="AJ15"/>
  <c r="AM15"/>
  <c r="AP15"/>
  <c r="AS15"/>
  <c r="AT15"/>
  <c r="AW15"/>
  <c r="AZ15"/>
  <c r="BC15"/>
  <c r="BD15"/>
  <c r="BE15"/>
  <c r="CA15"/>
  <c r="I16"/>
  <c r="L16"/>
  <c r="Q16"/>
  <c r="R16"/>
  <c r="U16"/>
  <c r="X16"/>
  <c r="Y16"/>
  <c r="Z16"/>
  <c r="AC16"/>
  <c r="AF16"/>
  <c r="AI16"/>
  <c r="AJ16"/>
  <c r="AM16"/>
  <c r="AP16"/>
  <c r="AS16"/>
  <c r="AT16"/>
  <c r="AW16"/>
  <c r="AZ16"/>
  <c r="BC16"/>
  <c r="BD16"/>
  <c r="BE16"/>
  <c r="CA16"/>
  <c r="I17"/>
  <c r="L17"/>
  <c r="Q17"/>
  <c r="R17"/>
  <c r="U17"/>
  <c r="X17"/>
  <c r="Y17"/>
  <c r="Z17"/>
  <c r="AC17"/>
  <c r="AF17"/>
  <c r="AI17"/>
  <c r="AJ17"/>
  <c r="AM17"/>
  <c r="AP17"/>
  <c r="AS17"/>
  <c r="AT17"/>
  <c r="AW17"/>
  <c r="AZ17"/>
  <c r="BC17"/>
  <c r="BD17"/>
  <c r="BE17"/>
  <c r="CA17"/>
  <c r="I18"/>
  <c r="L18"/>
  <c r="Q18"/>
  <c r="R18"/>
  <c r="U18"/>
  <c r="X18"/>
  <c r="Y18"/>
  <c r="Z18"/>
  <c r="AC18"/>
  <c r="AF18"/>
  <c r="AI18"/>
  <c r="AJ18"/>
  <c r="AM18"/>
  <c r="AP18"/>
  <c r="AS18"/>
  <c r="AT18"/>
  <c r="AW18"/>
  <c r="AZ18"/>
  <c r="BC18"/>
  <c r="BD18"/>
  <c r="BE18"/>
  <c r="CA18"/>
  <c r="I19"/>
  <c r="L19"/>
  <c r="Q19"/>
  <c r="R19"/>
  <c r="U19"/>
  <c r="X19"/>
  <c r="Y19"/>
  <c r="Z19"/>
  <c r="AC19"/>
  <c r="AF19"/>
  <c r="AI19"/>
  <c r="AJ19"/>
  <c r="AM19"/>
  <c r="AP19"/>
  <c r="AS19"/>
  <c r="AT19"/>
  <c r="AW19"/>
  <c r="AZ19"/>
  <c r="BC19"/>
  <c r="BD19"/>
  <c r="BE19"/>
  <c r="CA19"/>
  <c r="I20"/>
  <c r="L20"/>
  <c r="Q20"/>
  <c r="R20"/>
  <c r="U20"/>
  <c r="X20"/>
  <c r="Y20"/>
  <c r="Z20"/>
  <c r="AC20"/>
  <c r="AF20"/>
  <c r="AI20"/>
  <c r="AJ20"/>
  <c r="AM20"/>
  <c r="AP20"/>
  <c r="AS20"/>
  <c r="AT20"/>
  <c r="AW20"/>
  <c r="AZ20"/>
  <c r="BC20"/>
  <c r="BD20"/>
  <c r="BE20"/>
  <c r="CA20"/>
  <c r="I21"/>
  <c r="L21"/>
  <c r="Q21"/>
  <c r="R21"/>
  <c r="U21"/>
  <c r="X21"/>
  <c r="Y21"/>
  <c r="Z21"/>
  <c r="AC21"/>
  <c r="AF21"/>
  <c r="AI21"/>
  <c r="AJ21"/>
  <c r="AM21"/>
  <c r="AP21"/>
  <c r="AS21"/>
  <c r="AT21"/>
  <c r="AW21"/>
  <c r="AZ21"/>
  <c r="BC21"/>
  <c r="BD21"/>
  <c r="BE21"/>
  <c r="CA21"/>
  <c r="I22"/>
  <c r="L22"/>
  <c r="Q22"/>
  <c r="R22"/>
  <c r="U22"/>
  <c r="X22"/>
  <c r="Y22"/>
  <c r="Z22"/>
  <c r="AC22"/>
  <c r="AF22"/>
  <c r="AI22"/>
  <c r="AJ22"/>
  <c r="AM22"/>
  <c r="AP22"/>
  <c r="AS22"/>
  <c r="AT22"/>
  <c r="AW22"/>
  <c r="AZ22"/>
  <c r="BC22"/>
  <c r="BD22"/>
  <c r="BE22"/>
  <c r="CA22"/>
  <c r="I23"/>
  <c r="L23"/>
  <c r="Q23"/>
  <c r="R23"/>
  <c r="U23"/>
  <c r="X23"/>
  <c r="Y23"/>
  <c r="Z23"/>
  <c r="AC23"/>
  <c r="AF23"/>
  <c r="AI23"/>
  <c r="AJ23"/>
  <c r="AM23"/>
  <c r="AP23"/>
  <c r="AS23"/>
  <c r="AT23"/>
  <c r="AW23"/>
  <c r="AZ23"/>
  <c r="BC23"/>
  <c r="BD23"/>
  <c r="BE23"/>
  <c r="CA23"/>
  <c r="I24"/>
  <c r="L24"/>
  <c r="Q24"/>
  <c r="R24"/>
  <c r="U24"/>
  <c r="X24"/>
  <c r="Y24"/>
  <c r="Z24"/>
  <c r="AC24"/>
  <c r="AF24"/>
  <c r="AI24"/>
  <c r="AJ24"/>
  <c r="AM24"/>
  <c r="AP24"/>
  <c r="AS24"/>
  <c r="AT24"/>
  <c r="AW24"/>
  <c r="AZ24"/>
  <c r="BC24"/>
  <c r="BD24"/>
  <c r="BE24"/>
  <c r="CA24"/>
  <c r="I25"/>
  <c r="L25"/>
  <c r="Q25"/>
  <c r="R25"/>
  <c r="U25"/>
  <c r="X25"/>
  <c r="Y25"/>
  <c r="Z25"/>
  <c r="AC25"/>
  <c r="AF25"/>
  <c r="AI25"/>
  <c r="AJ25"/>
  <c r="AM25"/>
  <c r="AP25"/>
  <c r="AS25"/>
  <c r="AT25"/>
  <c r="AW25"/>
  <c r="AZ25"/>
  <c r="BC25"/>
  <c r="BD25"/>
  <c r="BE25"/>
  <c r="CA25"/>
  <c r="I26"/>
  <c r="L26"/>
  <c r="Q26"/>
  <c r="R26"/>
  <c r="U26"/>
  <c r="X26"/>
  <c r="Y26"/>
  <c r="Z26"/>
  <c r="AC26"/>
  <c r="AF26"/>
  <c r="AI26"/>
  <c r="AJ26"/>
  <c r="AM26"/>
  <c r="AP26"/>
  <c r="AS26"/>
  <c r="AT26"/>
  <c r="AW26"/>
  <c r="AZ26"/>
  <c r="BC26"/>
  <c r="BD26"/>
  <c r="BE26"/>
  <c r="CA26"/>
  <c r="I27"/>
  <c r="L27"/>
  <c r="Q27"/>
  <c r="R27"/>
  <c r="U27"/>
  <c r="X27"/>
  <c r="Y27"/>
  <c r="Z27"/>
  <c r="AC27"/>
  <c r="AF27"/>
  <c r="AI27"/>
  <c r="AJ27"/>
  <c r="AM27"/>
  <c r="AP27"/>
  <c r="AS27"/>
  <c r="AT27"/>
  <c r="AW27"/>
  <c r="AZ27"/>
  <c r="BC27"/>
  <c r="BD27"/>
  <c r="BE27"/>
  <c r="CA27"/>
  <c r="I28"/>
  <c r="L28"/>
  <c r="Q28"/>
  <c r="R28"/>
  <c r="U28"/>
  <c r="X28"/>
  <c r="Y28"/>
  <c r="Z28"/>
  <c r="AC28"/>
  <c r="AF28"/>
  <c r="AI28"/>
  <c r="AJ28"/>
  <c r="AM28"/>
  <c r="AP28"/>
  <c r="AS28"/>
  <c r="AT28"/>
  <c r="AW28"/>
  <c r="AZ28"/>
  <c r="BC28"/>
  <c r="BD28"/>
  <c r="BE28"/>
  <c r="CA28"/>
  <c r="I29"/>
  <c r="L29"/>
  <c r="Q29"/>
  <c r="R29"/>
  <c r="U29"/>
  <c r="X29"/>
  <c r="Y29"/>
  <c r="Z29"/>
  <c r="AC29"/>
  <c r="AF29"/>
  <c r="AI29"/>
  <c r="AJ29"/>
  <c r="AM29"/>
  <c r="AP29"/>
  <c r="AS29"/>
  <c r="AT29"/>
  <c r="AW29"/>
  <c r="AZ29"/>
  <c r="BC29"/>
  <c r="BD29"/>
  <c r="BE29"/>
  <c r="CA29"/>
  <c r="I30"/>
  <c r="L30"/>
  <c r="Q30"/>
  <c r="R30"/>
  <c r="U30"/>
  <c r="X30"/>
  <c r="Y30"/>
  <c r="Z30"/>
  <c r="AC30"/>
  <c r="AF30"/>
  <c r="AI30"/>
  <c r="AJ30"/>
  <c r="AM30"/>
  <c r="AP30"/>
  <c r="AS30"/>
  <c r="AT30"/>
  <c r="AW30"/>
  <c r="AZ30"/>
  <c r="BC30"/>
  <c r="BD30"/>
  <c r="BE30"/>
  <c r="CA30"/>
  <c r="I31"/>
  <c r="L31"/>
  <c r="Q31"/>
  <c r="R31"/>
  <c r="U31"/>
  <c r="X31"/>
  <c r="Y31"/>
  <c r="Z31"/>
  <c r="AC31"/>
  <c r="AF31"/>
  <c r="AI31"/>
  <c r="AJ31"/>
  <c r="AM31"/>
  <c r="AP31"/>
  <c r="AS31"/>
  <c r="AT31"/>
  <c r="AW31"/>
  <c r="AZ31"/>
  <c r="BC31"/>
  <c r="BD31"/>
  <c r="BE31"/>
  <c r="CA31"/>
  <c r="I32"/>
  <c r="L32"/>
  <c r="Q32"/>
  <c r="R32"/>
  <c r="U32"/>
  <c r="X32"/>
  <c r="Y32"/>
  <c r="Z32"/>
  <c r="AC32"/>
  <c r="AF32"/>
  <c r="AI32"/>
  <c r="AJ32"/>
  <c r="AM32"/>
  <c r="AP32"/>
  <c r="AS32"/>
  <c r="AT32"/>
  <c r="AW32"/>
  <c r="AZ32"/>
  <c r="BC32"/>
  <c r="BD32"/>
  <c r="BE32"/>
  <c r="CA32"/>
  <c r="I33"/>
  <c r="L33"/>
  <c r="Q33"/>
  <c r="R33"/>
  <c r="U33"/>
  <c r="X33"/>
  <c r="Y33"/>
  <c r="Z33"/>
  <c r="AC33"/>
  <c r="AF33"/>
  <c r="AI33"/>
  <c r="AJ33"/>
  <c r="AM33"/>
  <c r="AP33"/>
  <c r="AS33"/>
  <c r="AT33"/>
  <c r="AW33"/>
  <c r="AZ33"/>
  <c r="BC33"/>
  <c r="BD33"/>
  <c r="BE33"/>
  <c r="CA33"/>
  <c r="I34"/>
  <c r="L34"/>
  <c r="Q34"/>
  <c r="R34"/>
  <c r="U34"/>
  <c r="X34"/>
  <c r="Y34"/>
  <c r="Z34"/>
  <c r="AC34"/>
  <c r="AF34"/>
  <c r="AI34"/>
  <c r="AJ34"/>
  <c r="AM34"/>
  <c r="AP34"/>
  <c r="AS34"/>
  <c r="AT34"/>
  <c r="AW34"/>
  <c r="AZ34"/>
  <c r="BC34"/>
  <c r="BD34"/>
  <c r="BE34"/>
  <c r="CA34"/>
  <c r="I35"/>
  <c r="L35"/>
  <c r="Q35"/>
  <c r="R35"/>
  <c r="U35"/>
  <c r="X35"/>
  <c r="Y35"/>
  <c r="Z35"/>
  <c r="AC35"/>
  <c r="AF35"/>
  <c r="AI35"/>
  <c r="AJ35"/>
  <c r="AM35"/>
  <c r="AP35"/>
  <c r="AS35"/>
  <c r="AT35"/>
  <c r="AW35"/>
  <c r="AZ35"/>
  <c r="BC35"/>
  <c r="BD35"/>
  <c r="BE35"/>
  <c r="CA35"/>
  <c r="I36"/>
  <c r="L36"/>
  <c r="Q36"/>
  <c r="R36"/>
  <c r="U36"/>
  <c r="X36"/>
  <c r="Y36"/>
  <c r="Z36"/>
  <c r="AC36"/>
  <c r="AF36"/>
  <c r="AI36"/>
  <c r="AJ36"/>
  <c r="AM36"/>
  <c r="AP36"/>
  <c r="AS36"/>
  <c r="AT36"/>
  <c r="AW36"/>
  <c r="AZ36"/>
  <c r="BC36"/>
  <c r="BD36"/>
  <c r="BE36"/>
  <c r="CA36"/>
  <c r="I37"/>
  <c r="L37"/>
  <c r="Q37"/>
  <c r="R37"/>
  <c r="U37"/>
  <c r="X37"/>
  <c r="Y37"/>
  <c r="Z37"/>
  <c r="AC37"/>
  <c r="AF37"/>
  <c r="AI37"/>
  <c r="AJ37"/>
  <c r="AM37"/>
  <c r="AP37"/>
  <c r="AS37"/>
  <c r="AT37"/>
  <c r="AW37"/>
  <c r="AZ37"/>
  <c r="BC37"/>
  <c r="BD37"/>
  <c r="BE37"/>
  <c r="CA37"/>
  <c r="I38"/>
  <c r="L38"/>
  <c r="Q38"/>
  <c r="R38"/>
  <c r="U38"/>
  <c r="X38"/>
  <c r="Y38"/>
  <c r="Z38"/>
  <c r="AC38"/>
  <c r="AF38"/>
  <c r="AI38"/>
  <c r="AJ38"/>
  <c r="AM38"/>
  <c r="AP38"/>
  <c r="AS38"/>
  <c r="AT38"/>
  <c r="AW38"/>
  <c r="AZ38"/>
  <c r="BC38"/>
  <c r="BD38"/>
  <c r="BE38"/>
  <c r="CA38"/>
  <c r="I39"/>
  <c r="L39"/>
  <c r="Q39"/>
  <c r="R39"/>
  <c r="U39"/>
  <c r="X39"/>
  <c r="Y39"/>
  <c r="Z39"/>
  <c r="AC39"/>
  <c r="AF39"/>
  <c r="AI39"/>
  <c r="AJ39"/>
  <c r="AM39"/>
  <c r="AP39"/>
  <c r="AS39"/>
  <c r="AT39"/>
  <c r="AW39"/>
  <c r="AZ39"/>
  <c r="BC39"/>
  <c r="BD39"/>
  <c r="BE39"/>
  <c r="CA39"/>
  <c r="I40"/>
  <c r="L40"/>
  <c r="Q40"/>
  <c r="R40"/>
  <c r="U40"/>
  <c r="X40"/>
  <c r="Y40"/>
  <c r="Z40"/>
  <c r="AC40"/>
  <c r="AF40"/>
  <c r="AI40"/>
  <c r="AJ40"/>
  <c r="AM40"/>
  <c r="AP40"/>
  <c r="AS40"/>
  <c r="AT40"/>
  <c r="AW40"/>
  <c r="AZ40"/>
  <c r="BC40"/>
  <c r="BD40"/>
  <c r="BE40"/>
  <c r="CA40"/>
  <c r="I41"/>
  <c r="L41"/>
  <c r="Q41"/>
  <c r="R41"/>
  <c r="U41"/>
  <c r="X41"/>
  <c r="Y41"/>
  <c r="Z41"/>
  <c r="AC41"/>
  <c r="AF41"/>
  <c r="AI41"/>
  <c r="AJ41"/>
  <c r="AM41"/>
  <c r="AP41"/>
  <c r="AS41"/>
  <c r="AT41"/>
  <c r="AW41"/>
  <c r="AZ41"/>
  <c r="BC41"/>
  <c r="BD41"/>
  <c r="BE41"/>
  <c r="CA41"/>
  <c r="I42"/>
  <c r="L42"/>
  <c r="Q42"/>
  <c r="R42"/>
  <c r="U42"/>
  <c r="X42"/>
  <c r="Y42"/>
  <c r="Z42"/>
  <c r="AC42"/>
  <c r="AF42"/>
  <c r="AI42"/>
  <c r="AJ42"/>
  <c r="AM42"/>
  <c r="AP42"/>
  <c r="AS42"/>
  <c r="AT42"/>
  <c r="AW42"/>
  <c r="AZ42"/>
  <c r="BC42"/>
  <c r="BD42"/>
  <c r="BE42"/>
  <c r="CA42"/>
  <c r="I43"/>
  <c r="L43"/>
  <c r="Q43"/>
  <c r="R43"/>
  <c r="U43"/>
  <c r="X43"/>
  <c r="Y43"/>
  <c r="Z43"/>
  <c r="AC43"/>
  <c r="AF43"/>
  <c r="AI43"/>
  <c r="AJ43"/>
  <c r="AM43"/>
  <c r="AP43"/>
  <c r="AS43"/>
  <c r="AT43"/>
  <c r="AW43"/>
  <c r="AZ43"/>
  <c r="BC43"/>
  <c r="BD43"/>
  <c r="BE43"/>
  <c r="CA43"/>
  <c r="I44"/>
  <c r="L44"/>
  <c r="Q44"/>
  <c r="R44"/>
  <c r="U44"/>
  <c r="X44"/>
  <c r="Y44"/>
  <c r="Z44"/>
  <c r="AC44"/>
  <c r="AF44"/>
  <c r="AI44"/>
  <c r="AJ44"/>
  <c r="AM44"/>
  <c r="AP44"/>
  <c r="AS44"/>
  <c r="AT44"/>
  <c r="AW44"/>
  <c r="AZ44"/>
  <c r="BC44"/>
  <c r="BD44"/>
  <c r="BE44"/>
  <c r="CA44"/>
  <c r="I45"/>
  <c r="L45"/>
  <c r="Q45"/>
  <c r="R45"/>
  <c r="U45"/>
  <c r="X45"/>
  <c r="Y45"/>
  <c r="Z45"/>
  <c r="AC45"/>
  <c r="AF45"/>
  <c r="AI45"/>
  <c r="AJ45"/>
  <c r="AM45"/>
  <c r="AP45"/>
  <c r="AS45"/>
  <c r="AT45"/>
  <c r="AW45"/>
  <c r="AZ45"/>
  <c r="BC45"/>
  <c r="BD45"/>
  <c r="BE45"/>
  <c r="CA45"/>
  <c r="I46"/>
  <c r="L46"/>
  <c r="Q46"/>
  <c r="R46"/>
  <c r="U46"/>
  <c r="X46"/>
  <c r="Y46"/>
  <c r="Z46"/>
  <c r="AC46"/>
  <c r="AF46"/>
  <c r="AI46"/>
  <c r="AJ46"/>
  <c r="AM46"/>
  <c r="AP46"/>
  <c r="AS46"/>
  <c r="AT46"/>
  <c r="AW46"/>
  <c r="AZ46"/>
  <c r="BC46"/>
  <c r="BD46"/>
  <c r="BE46"/>
  <c r="CA46"/>
  <c r="I47"/>
  <c r="L47"/>
  <c r="Q47"/>
  <c r="R47"/>
  <c r="U47"/>
  <c r="X47"/>
  <c r="Y47"/>
  <c r="Z47"/>
  <c r="AC47"/>
  <c r="AF47"/>
  <c r="AI47"/>
  <c r="AJ47"/>
  <c r="AM47"/>
  <c r="AP47"/>
  <c r="AS47"/>
  <c r="AT47"/>
  <c r="AW47"/>
  <c r="AZ47"/>
  <c r="BC47"/>
  <c r="BD47"/>
  <c r="BE47"/>
  <c r="CA47"/>
  <c r="I48"/>
  <c r="L48"/>
  <c r="Q48"/>
  <c r="R48"/>
  <c r="U48"/>
  <c r="X48"/>
  <c r="Y48"/>
  <c r="Z48"/>
  <c r="AC48"/>
  <c r="AF48"/>
  <c r="AI48"/>
  <c r="AJ48"/>
  <c r="AM48"/>
  <c r="AP48"/>
  <c r="AS48"/>
  <c r="AT48"/>
  <c r="AW48"/>
  <c r="AZ48"/>
  <c r="BC48"/>
  <c r="BD48"/>
  <c r="BE48"/>
  <c r="CA48"/>
  <c r="I49"/>
  <c r="L49"/>
  <c r="Q49"/>
  <c r="R49"/>
  <c r="U49"/>
  <c r="X49"/>
  <c r="Y49"/>
  <c r="Z49"/>
  <c r="AC49"/>
  <c r="AF49"/>
  <c r="AI49"/>
  <c r="AJ49"/>
  <c r="AM49"/>
  <c r="AP49"/>
  <c r="AS49"/>
  <c r="AT49"/>
  <c r="AW49"/>
  <c r="AZ49"/>
  <c r="BC49"/>
  <c r="BD49"/>
  <c r="BE49"/>
  <c r="CA49"/>
  <c r="I50"/>
  <c r="L50"/>
  <c r="Q50"/>
  <c r="R50"/>
  <c r="U50"/>
  <c r="X50"/>
  <c r="Y50"/>
  <c r="Z50"/>
  <c r="AC50"/>
  <c r="AF50"/>
  <c r="AI50"/>
  <c r="AJ50"/>
  <c r="AM50"/>
  <c r="AP50"/>
  <c r="AS50"/>
  <c r="AT50"/>
  <c r="AW50"/>
  <c r="AZ50"/>
  <c r="BC50"/>
  <c r="BD50"/>
  <c r="BE50"/>
  <c r="CA50"/>
  <c r="I51"/>
  <c r="L51"/>
  <c r="Q51"/>
  <c r="R51"/>
  <c r="U51"/>
  <c r="X51"/>
  <c r="Y51"/>
  <c r="Z51"/>
  <c r="AC51"/>
  <c r="AF51"/>
  <c r="AI51"/>
  <c r="AJ51"/>
  <c r="AM51"/>
  <c r="AP51"/>
  <c r="AS51"/>
  <c r="AT51"/>
  <c r="AW51"/>
  <c r="AZ51"/>
  <c r="BC51"/>
  <c r="BD51"/>
  <c r="BE51"/>
  <c r="CA51"/>
  <c r="I52"/>
  <c r="L52"/>
  <c r="Q52"/>
  <c r="R52"/>
  <c r="U52"/>
  <c r="X52"/>
  <c r="Y52"/>
  <c r="Z52"/>
  <c r="AC52"/>
  <c r="AF52"/>
  <c r="AI52"/>
  <c r="AJ52"/>
  <c r="AM52"/>
  <c r="AP52"/>
  <c r="AS52"/>
  <c r="AT52"/>
  <c r="AW52"/>
  <c r="AZ52"/>
  <c r="BC52"/>
  <c r="BD52"/>
  <c r="BE52"/>
  <c r="CA52"/>
  <c r="I53"/>
  <c r="L53"/>
  <c r="Q53"/>
  <c r="R53"/>
  <c r="U53"/>
  <c r="X53"/>
  <c r="Y53"/>
  <c r="Z53"/>
  <c r="AC53"/>
  <c r="AF53"/>
  <c r="AI53"/>
  <c r="AJ53"/>
  <c r="AM53"/>
  <c r="AP53"/>
  <c r="AS53"/>
  <c r="AT53"/>
  <c r="AW53"/>
  <c r="AZ53"/>
  <c r="BC53"/>
  <c r="BD53"/>
  <c r="BE53"/>
  <c r="CA53"/>
  <c r="I54"/>
  <c r="L54"/>
  <c r="Q54"/>
  <c r="R54"/>
  <c r="U54"/>
  <c r="X54"/>
  <c r="Y54"/>
  <c r="Z54"/>
  <c r="AC54"/>
  <c r="AF54"/>
  <c r="AI54"/>
  <c r="AJ54"/>
  <c r="AM54"/>
  <c r="AP54"/>
  <c r="AS54"/>
  <c r="AT54"/>
  <c r="AW54"/>
  <c r="AZ54"/>
  <c r="BC54"/>
  <c r="BD54"/>
  <c r="BE54"/>
  <c r="CA54"/>
  <c r="I55"/>
  <c r="L55"/>
  <c r="Q55"/>
  <c r="R55"/>
  <c r="U55"/>
  <c r="X55"/>
  <c r="Y55"/>
  <c r="Z55"/>
  <c r="AC55"/>
  <c r="AF55"/>
  <c r="AI55"/>
  <c r="AJ55"/>
  <c r="AM55"/>
  <c r="AP55"/>
  <c r="AS55"/>
  <c r="AT55"/>
  <c r="AW55"/>
  <c r="AZ55"/>
  <c r="BC55"/>
  <c r="BD55"/>
  <c r="BE55"/>
  <c r="CA55"/>
  <c r="I56"/>
  <c r="L56"/>
  <c r="Q56"/>
  <c r="R56"/>
  <c r="U56"/>
  <c r="X56"/>
  <c r="Y56"/>
  <c r="Z56"/>
  <c r="AC56"/>
  <c r="AF56"/>
  <c r="AI56"/>
  <c r="AJ56"/>
  <c r="AM56"/>
  <c r="AP56"/>
  <c r="AS56"/>
  <c r="AT56"/>
  <c r="AW56"/>
  <c r="AZ56"/>
  <c r="BC56"/>
  <c r="BD56"/>
  <c r="BE56"/>
  <c r="CA56"/>
  <c r="I57"/>
  <c r="L57"/>
  <c r="Q57"/>
  <c r="R57"/>
  <c r="U57"/>
  <c r="X57"/>
  <c r="Y57"/>
  <c r="Z57"/>
  <c r="AC57"/>
  <c r="AF57"/>
  <c r="AI57"/>
  <c r="AJ57"/>
  <c r="AM57"/>
  <c r="AP57"/>
  <c r="AS57"/>
  <c r="AT57"/>
  <c r="AW57"/>
  <c r="AZ57"/>
  <c r="BC57"/>
  <c r="BD57"/>
  <c r="BE57"/>
  <c r="CA57"/>
  <c r="I58"/>
  <c r="L58"/>
  <c r="Q58"/>
  <c r="R58"/>
  <c r="U58"/>
  <c r="X58"/>
  <c r="Y58"/>
  <c r="Z58"/>
  <c r="AC58"/>
  <c r="AF58"/>
  <c r="AI58"/>
  <c r="AJ58"/>
  <c r="AM58"/>
  <c r="AP58"/>
  <c r="AS58"/>
  <c r="AT58"/>
  <c r="AW58"/>
  <c r="AZ58"/>
  <c r="BC58"/>
  <c r="BD58"/>
  <c r="BE58"/>
  <c r="CA58"/>
  <c r="I59"/>
  <c r="L59"/>
  <c r="Q59"/>
  <c r="R59"/>
  <c r="U59"/>
  <c r="X59"/>
  <c r="Y59"/>
  <c r="Z59"/>
  <c r="AC59"/>
  <c r="AF59"/>
  <c r="AI59"/>
  <c r="AJ59"/>
  <c r="AM59"/>
  <c r="AP59"/>
  <c r="AS59"/>
  <c r="AT59"/>
  <c r="AW59"/>
  <c r="AZ59"/>
  <c r="BC59"/>
  <c r="BD59"/>
  <c r="BE59"/>
  <c r="CA59"/>
  <c r="I60"/>
  <c r="L60"/>
  <c r="Q60"/>
  <c r="R60"/>
  <c r="U60"/>
  <c r="X60"/>
  <c r="Y60"/>
  <c r="Z60"/>
  <c r="AC60"/>
  <c r="AF60"/>
  <c r="AI60"/>
  <c r="AJ60"/>
  <c r="AM60"/>
  <c r="AP60"/>
  <c r="AS60"/>
  <c r="AT60"/>
  <c r="AW60"/>
  <c r="AZ60"/>
  <c r="BC60"/>
  <c r="BD60"/>
  <c r="BE60"/>
  <c r="CA60"/>
  <c r="I61"/>
  <c r="L61"/>
  <c r="Q61"/>
  <c r="R61"/>
  <c r="U61"/>
  <c r="X61"/>
  <c r="Y61"/>
  <c r="Z61"/>
  <c r="AC61"/>
  <c r="AF61"/>
  <c r="AI61"/>
  <c r="AJ61"/>
  <c r="AM61"/>
  <c r="AP61"/>
  <c r="AS61"/>
  <c r="AT61"/>
  <c r="AW61"/>
  <c r="AZ61"/>
  <c r="BC61"/>
  <c r="BD61"/>
  <c r="BE61"/>
  <c r="CA61"/>
  <c r="I62"/>
  <c r="L62"/>
  <c r="Q62"/>
  <c r="R62"/>
  <c r="U62"/>
  <c r="X62"/>
  <c r="Y62"/>
  <c r="Z62"/>
  <c r="AC62"/>
  <c r="AF62"/>
  <c r="AI62"/>
  <c r="AJ62"/>
  <c r="AM62"/>
  <c r="AP62"/>
  <c r="AS62"/>
  <c r="AT62"/>
  <c r="AW62"/>
  <c r="AZ62"/>
  <c r="BC62"/>
  <c r="BD62"/>
  <c r="BE62"/>
  <c r="CA62"/>
  <c r="I63"/>
  <c r="L63"/>
  <c r="Q63"/>
  <c r="R63"/>
  <c r="U63"/>
  <c r="X63"/>
  <c r="Y63"/>
  <c r="Z63"/>
  <c r="AC63"/>
  <c r="AF63"/>
  <c r="AI63"/>
  <c r="AJ63"/>
  <c r="AM63"/>
  <c r="AP63"/>
  <c r="AS63"/>
  <c r="AT63"/>
  <c r="AW63"/>
  <c r="AZ63"/>
  <c r="BC63"/>
  <c r="BD63"/>
  <c r="BE63"/>
  <c r="CA63"/>
  <c r="I64"/>
  <c r="L64"/>
  <c r="Q64"/>
  <c r="R64"/>
  <c r="U64"/>
  <c r="X64"/>
  <c r="Y64"/>
  <c r="Z64"/>
  <c r="AC64"/>
  <c r="AF64"/>
  <c r="AI64"/>
  <c r="AJ64"/>
  <c r="AM64"/>
  <c r="AP64"/>
  <c r="AS64"/>
  <c r="AT64"/>
  <c r="AW64"/>
  <c r="AZ64"/>
  <c r="BC64"/>
  <c r="BD64"/>
  <c r="BE64"/>
  <c r="CA64"/>
  <c r="I65"/>
  <c r="L65"/>
  <c r="Q65"/>
  <c r="R65"/>
  <c r="U65"/>
  <c r="X65"/>
  <c r="Y65"/>
  <c r="Z65"/>
  <c r="AC65"/>
  <c r="AF65"/>
  <c r="AI65"/>
  <c r="AJ65"/>
  <c r="AM65"/>
  <c r="AP65"/>
  <c r="AS65"/>
  <c r="AT65"/>
  <c r="AW65"/>
  <c r="AZ65"/>
  <c r="BC65"/>
  <c r="BD65"/>
  <c r="BE65"/>
  <c r="CA65"/>
  <c r="I66"/>
  <c r="L66"/>
  <c r="Q66"/>
  <c r="R66"/>
  <c r="U66"/>
  <c r="X66"/>
  <c r="Y66"/>
  <c r="Z66"/>
  <c r="AC66"/>
  <c r="AF66"/>
  <c r="AI66"/>
  <c r="AJ66"/>
  <c r="AM66"/>
  <c r="AP66"/>
  <c r="AS66"/>
  <c r="AT66"/>
  <c r="AW66"/>
  <c r="AZ66"/>
  <c r="BC66"/>
  <c r="BD66"/>
  <c r="BE66"/>
  <c r="CA66"/>
  <c r="I67"/>
  <c r="L67"/>
  <c r="Q67"/>
  <c r="R67"/>
  <c r="U67"/>
  <c r="X67"/>
  <c r="Y67"/>
  <c r="Z67"/>
  <c r="AC67"/>
  <c r="AF67"/>
  <c r="AI67"/>
  <c r="AJ67"/>
  <c r="AM67"/>
  <c r="AP67"/>
  <c r="AS67"/>
  <c r="AT67"/>
  <c r="AW67"/>
  <c r="AZ67"/>
  <c r="BC67"/>
  <c r="BD67"/>
  <c r="BE67"/>
  <c r="CA67"/>
  <c r="I68"/>
  <c r="L68"/>
  <c r="Q68"/>
  <c r="R68"/>
  <c r="U68"/>
  <c r="X68"/>
  <c r="Y68"/>
  <c r="Z68"/>
  <c r="AC68"/>
  <c r="AF68"/>
  <c r="AI68"/>
  <c r="AJ68"/>
  <c r="AM68"/>
  <c r="AP68"/>
  <c r="AS68"/>
  <c r="AT68"/>
  <c r="AW68"/>
  <c r="AZ68"/>
  <c r="BC68"/>
  <c r="BD68"/>
  <c r="BE68"/>
  <c r="CA68"/>
  <c r="I69"/>
  <c r="L69"/>
  <c r="Q69"/>
  <c r="R69"/>
  <c r="U69"/>
  <c r="X69"/>
  <c r="Y69"/>
  <c r="Z69"/>
  <c r="AC69"/>
  <c r="AF69"/>
  <c r="AI69"/>
  <c r="AJ69"/>
  <c r="AM69"/>
  <c r="AP69"/>
  <c r="AS69"/>
  <c r="AT69"/>
  <c r="AW69"/>
  <c r="AZ69"/>
  <c r="BC69"/>
  <c r="BD69"/>
  <c r="BE69"/>
  <c r="CA69"/>
  <c r="I70"/>
  <c r="L70"/>
  <c r="Q70"/>
  <c r="R70"/>
  <c r="U70"/>
  <c r="X70"/>
  <c r="Y70"/>
  <c r="Z70"/>
  <c r="AC70"/>
  <c r="AF70"/>
  <c r="AI70"/>
  <c r="AJ70"/>
  <c r="AM70"/>
  <c r="AP70"/>
  <c r="AS70"/>
  <c r="AT70"/>
  <c r="AW70"/>
  <c r="AZ70"/>
  <c r="BC70"/>
  <c r="BD70"/>
  <c r="BE70"/>
  <c r="CA70"/>
  <c r="I71"/>
  <c r="L71"/>
  <c r="Q71"/>
  <c r="R71"/>
  <c r="U71"/>
  <c r="X71"/>
  <c r="Y71"/>
  <c r="Z71"/>
  <c r="AC71"/>
  <c r="AF71"/>
  <c r="AI71"/>
  <c r="AJ71"/>
  <c r="AM71"/>
  <c r="AP71"/>
  <c r="AS71"/>
  <c r="AT71"/>
  <c r="AW71"/>
  <c r="AZ71"/>
  <c r="BC71"/>
  <c r="BD71"/>
  <c r="BE71"/>
  <c r="CA71"/>
  <c r="I72"/>
  <c r="L72"/>
  <c r="Q72"/>
  <c r="R72"/>
  <c r="U72"/>
  <c r="X72"/>
  <c r="Y72"/>
  <c r="Z72"/>
  <c r="AC72"/>
  <c r="AF72"/>
  <c r="AI72"/>
  <c r="AJ72"/>
  <c r="AM72"/>
  <c r="AP72"/>
  <c r="AS72"/>
  <c r="AT72"/>
  <c r="AW72"/>
  <c r="AZ72"/>
  <c r="BC72"/>
  <c r="BD72"/>
  <c r="BE72"/>
  <c r="CA72"/>
  <c r="I73"/>
  <c r="L73"/>
  <c r="Q73"/>
  <c r="R73"/>
  <c r="U73"/>
  <c r="X73"/>
  <c r="Y73"/>
  <c r="Z73"/>
  <c r="AC73"/>
  <c r="AF73"/>
  <c r="AI73"/>
  <c r="AJ73"/>
  <c r="AM73"/>
  <c r="AP73"/>
  <c r="AS73"/>
  <c r="AT73"/>
  <c r="AW73"/>
  <c r="AZ73"/>
  <c r="BC73"/>
  <c r="BD73"/>
  <c r="BE73"/>
  <c r="CA73"/>
  <c r="I74"/>
  <c r="L74"/>
  <c r="Q74"/>
  <c r="R74"/>
  <c r="U74"/>
  <c r="X74"/>
  <c r="Y74"/>
  <c r="Z74"/>
  <c r="AC74"/>
  <c r="AF74"/>
  <c r="AI74"/>
  <c r="AJ74"/>
  <c r="AM74"/>
  <c r="AP74"/>
  <c r="AS74"/>
  <c r="AT74"/>
  <c r="AW74"/>
  <c r="AZ74"/>
  <c r="BC74"/>
  <c r="BD74"/>
  <c r="BE74"/>
  <c r="CA74"/>
  <c r="I75"/>
  <c r="L75"/>
  <c r="Q75"/>
  <c r="R75"/>
  <c r="U75"/>
  <c r="X75"/>
  <c r="Y75"/>
  <c r="Z75"/>
  <c r="AC75"/>
  <c r="AF75"/>
  <c r="AI75"/>
  <c r="AJ75"/>
  <c r="AM75"/>
  <c r="AP75"/>
  <c r="AS75"/>
  <c r="AT75"/>
  <c r="AW75"/>
  <c r="AZ75"/>
  <c r="BC75"/>
  <c r="BD75"/>
  <c r="BE75"/>
  <c r="CA75"/>
  <c r="I76"/>
  <c r="L76"/>
  <c r="Q76"/>
  <c r="R76"/>
  <c r="U76"/>
  <c r="X76"/>
  <c r="Y76"/>
  <c r="Z76"/>
  <c r="AC76"/>
  <c r="AF76"/>
  <c r="AI76"/>
  <c r="AJ76"/>
  <c r="AM76"/>
  <c r="AP76"/>
  <c r="AS76"/>
  <c r="AT76"/>
  <c r="AW76"/>
  <c r="AZ76"/>
  <c r="BC76"/>
  <c r="BD76"/>
  <c r="BE76"/>
  <c r="CA76"/>
  <c r="I77"/>
  <c r="L77"/>
  <c r="Q77"/>
  <c r="R77"/>
  <c r="U77"/>
  <c r="X77"/>
  <c r="Y77"/>
  <c r="Z77"/>
  <c r="AC77"/>
  <c r="AF77"/>
  <c r="AI77"/>
  <c r="AJ77"/>
  <c r="AM77"/>
  <c r="AP77"/>
  <c r="AS77"/>
  <c r="AT77"/>
  <c r="AW77"/>
  <c r="AZ77"/>
  <c r="BC77"/>
  <c r="BD77"/>
  <c r="BE77"/>
  <c r="CA77"/>
  <c r="I78"/>
  <c r="L78"/>
  <c r="Q78"/>
  <c r="R78"/>
  <c r="U78"/>
  <c r="X78"/>
  <c r="Y78"/>
  <c r="Z78"/>
  <c r="AC78"/>
  <c r="AF78"/>
  <c r="AI78"/>
  <c r="AJ78"/>
  <c r="AM78"/>
  <c r="AP78"/>
  <c r="AS78"/>
  <c r="AT78"/>
  <c r="AW78"/>
  <c r="AZ78"/>
  <c r="BC78"/>
  <c r="BD78"/>
  <c r="BE78"/>
  <c r="CA78"/>
  <c r="I79"/>
  <c r="L79"/>
  <c r="Q79"/>
  <c r="R79"/>
  <c r="U79"/>
  <c r="X79"/>
  <c r="Y79"/>
  <c r="Z79"/>
  <c r="AC79"/>
  <c r="AF79"/>
  <c r="AI79"/>
  <c r="AJ79"/>
  <c r="AM79"/>
  <c r="AP79"/>
  <c r="AS79"/>
  <c r="AT79"/>
  <c r="AW79"/>
  <c r="AZ79"/>
  <c r="BC79"/>
  <c r="BD79"/>
  <c r="BE79"/>
  <c r="CA79"/>
  <c r="I80"/>
  <c r="L80"/>
  <c r="Q80"/>
  <c r="R80"/>
  <c r="U80"/>
  <c r="X80"/>
  <c r="Y80"/>
  <c r="Z80"/>
  <c r="AC80"/>
  <c r="AF80"/>
  <c r="AI80"/>
  <c r="AJ80"/>
  <c r="AM80"/>
  <c r="AP80"/>
  <c r="AS80"/>
  <c r="AT80"/>
  <c r="AW80"/>
  <c r="AZ80"/>
  <c r="BC80"/>
  <c r="BD80"/>
  <c r="BE80"/>
  <c r="CA80"/>
  <c r="I81"/>
  <c r="L81"/>
  <c r="Q81"/>
  <c r="R81"/>
  <c r="U81"/>
  <c r="X81"/>
  <c r="Y81"/>
  <c r="Z81"/>
  <c r="AC81"/>
  <c r="AF81"/>
  <c r="AI81"/>
  <c r="AJ81"/>
  <c r="AM81"/>
  <c r="AP81"/>
  <c r="AS81"/>
  <c r="AT81"/>
  <c r="AW81"/>
  <c r="AZ81"/>
  <c r="BC81"/>
  <c r="BD81"/>
  <c r="BE81"/>
  <c r="CA81"/>
  <c r="I82"/>
  <c r="L82"/>
  <c r="Q82"/>
  <c r="R82"/>
  <c r="U82"/>
  <c r="X82"/>
  <c r="Y82"/>
  <c r="Z82"/>
  <c r="AC82"/>
  <c r="AF82"/>
  <c r="AI82"/>
  <c r="AJ82"/>
  <c r="AM82"/>
  <c r="AP82"/>
  <c r="AS82"/>
  <c r="AT82"/>
  <c r="AW82"/>
  <c r="AZ82"/>
  <c r="BC82"/>
  <c r="BD82"/>
  <c r="BE82"/>
  <c r="CA82"/>
  <c r="I83"/>
  <c r="L83"/>
  <c r="Q83"/>
  <c r="R83"/>
  <c r="U83"/>
  <c r="X83"/>
  <c r="Y83"/>
  <c r="Z83"/>
  <c r="AC83"/>
  <c r="AF83"/>
  <c r="AI83"/>
  <c r="AJ83"/>
  <c r="AM83"/>
  <c r="AP83"/>
  <c r="AS83"/>
  <c r="AT83"/>
  <c r="AW83"/>
  <c r="AZ83"/>
  <c r="BC83"/>
  <c r="BD83"/>
  <c r="BE83"/>
  <c r="CA83"/>
  <c r="I84"/>
  <c r="L84"/>
  <c r="Q84"/>
  <c r="R84"/>
  <c r="U84"/>
  <c r="X84"/>
  <c r="Y84"/>
  <c r="Z84"/>
  <c r="AC84"/>
  <c r="AF84"/>
  <c r="AI84"/>
  <c r="AJ84"/>
  <c r="AM84"/>
  <c r="AP84"/>
  <c r="AS84"/>
  <c r="AT84"/>
  <c r="AW84"/>
  <c r="AZ84"/>
  <c r="BC84"/>
  <c r="BD84"/>
  <c r="BE84"/>
  <c r="CA84"/>
  <c r="I85"/>
  <c r="L85"/>
  <c r="Q85"/>
  <c r="R85"/>
  <c r="U85"/>
  <c r="X85"/>
  <c r="Y85"/>
  <c r="Z85"/>
  <c r="AC85"/>
  <c r="AF85"/>
  <c r="AI85"/>
  <c r="AJ85"/>
  <c r="AM85"/>
  <c r="AP85"/>
  <c r="AS85"/>
  <c r="AT85"/>
  <c r="AW85"/>
  <c r="AZ85"/>
  <c r="BC85"/>
  <c r="BD85"/>
  <c r="BE85"/>
  <c r="CA85"/>
  <c r="I86"/>
  <c r="L86"/>
  <c r="Q86"/>
  <c r="R86"/>
  <c r="U86"/>
  <c r="X86"/>
  <c r="Y86"/>
  <c r="Z86"/>
  <c r="AC86"/>
  <c r="AF86"/>
  <c r="AI86"/>
  <c r="AJ86"/>
  <c r="AM86"/>
  <c r="AP86"/>
  <c r="AS86"/>
  <c r="AT86"/>
  <c r="AW86"/>
  <c r="AZ86"/>
  <c r="BC86"/>
  <c r="BD86"/>
  <c r="BE86"/>
  <c r="CA86"/>
  <c r="I87"/>
  <c r="L87"/>
  <c r="Q87"/>
  <c r="R87"/>
  <c r="U87"/>
  <c r="X87"/>
  <c r="Y87"/>
  <c r="Z87"/>
  <c r="AC87"/>
  <c r="AF87"/>
  <c r="AI87"/>
  <c r="AJ87"/>
  <c r="AM87"/>
  <c r="AP87"/>
  <c r="AS87"/>
  <c r="AT87"/>
  <c r="AW87"/>
  <c r="AZ87"/>
  <c r="BC87"/>
  <c r="BD87"/>
  <c r="BE87"/>
  <c r="CA87"/>
  <c r="I88"/>
  <c r="L88"/>
  <c r="Q88"/>
  <c r="R88"/>
  <c r="U88"/>
  <c r="X88"/>
  <c r="Y88"/>
  <c r="Z88"/>
  <c r="AC88"/>
  <c r="AF88"/>
  <c r="AI88"/>
  <c r="AJ88"/>
  <c r="AM88"/>
  <c r="AP88"/>
  <c r="AS88"/>
  <c r="AT88"/>
  <c r="AW88"/>
  <c r="AZ88"/>
  <c r="BC88"/>
  <c r="BD88"/>
  <c r="BE88"/>
  <c r="CA88"/>
  <c r="I89"/>
  <c r="L89"/>
  <c r="Q89"/>
  <c r="R89"/>
  <c r="U89"/>
  <c r="X89"/>
  <c r="Y89"/>
  <c r="Z89"/>
  <c r="AC89"/>
  <c r="AF89"/>
  <c r="AI89"/>
  <c r="AJ89"/>
  <c r="AM89"/>
  <c r="AP89"/>
  <c r="AS89"/>
  <c r="AT89"/>
  <c r="AW89"/>
  <c r="AZ89"/>
  <c r="BC89"/>
  <c r="BD89"/>
  <c r="BE89"/>
  <c r="CA89"/>
  <c r="I90"/>
  <c r="L90"/>
  <c r="Q90"/>
  <c r="R90"/>
  <c r="U90"/>
  <c r="X90"/>
  <c r="Y90"/>
  <c r="Z90"/>
  <c r="AC90"/>
  <c r="AF90"/>
  <c r="AI90"/>
  <c r="AJ90"/>
  <c r="AM90"/>
  <c r="AP90"/>
  <c r="AS90"/>
  <c r="AT90"/>
  <c r="AW90"/>
  <c r="AZ90"/>
  <c r="BC90"/>
  <c r="BD90"/>
  <c r="BE90"/>
  <c r="CA90"/>
  <c r="I91"/>
  <c r="L91"/>
  <c r="Q91"/>
  <c r="R91"/>
  <c r="U91"/>
  <c r="X91"/>
  <c r="Y91"/>
  <c r="Z91"/>
  <c r="AC91"/>
  <c r="AF91"/>
  <c r="AI91"/>
  <c r="AJ91"/>
  <c r="AM91"/>
  <c r="AP91"/>
  <c r="AS91"/>
  <c r="AT91"/>
  <c r="AW91"/>
  <c r="AZ91"/>
  <c r="BC91"/>
  <c r="BD91"/>
  <c r="BE91"/>
  <c r="CA91"/>
  <c r="I92"/>
  <c r="L92"/>
  <c r="Q92"/>
  <c r="R92"/>
  <c r="U92"/>
  <c r="X92"/>
  <c r="Y92"/>
  <c r="Z92"/>
  <c r="AC92"/>
  <c r="AF92"/>
  <c r="AI92"/>
  <c r="AJ92"/>
  <c r="AM92"/>
  <c r="AP92"/>
  <c r="AS92"/>
  <c r="AT92"/>
  <c r="AW92"/>
  <c r="AZ92"/>
  <c r="BC92"/>
  <c r="BD92"/>
  <c r="BE92"/>
  <c r="CA92"/>
  <c r="I93"/>
  <c r="L93"/>
  <c r="Q93"/>
  <c r="R93"/>
  <c r="U93"/>
  <c r="X93"/>
  <c r="Y93"/>
  <c r="Z93"/>
  <c r="AC93"/>
  <c r="AF93"/>
  <c r="AI93"/>
  <c r="AJ93"/>
  <c r="AM93"/>
  <c r="AP93"/>
  <c r="AS93"/>
  <c r="AT93"/>
  <c r="AW93"/>
  <c r="AZ93"/>
  <c r="BC93"/>
  <c r="BD93"/>
  <c r="BE93"/>
  <c r="CA93"/>
  <c r="I94"/>
  <c r="L94"/>
  <c r="Q94"/>
  <c r="R94"/>
  <c r="U94"/>
  <c r="X94"/>
  <c r="Y94"/>
  <c r="Z94"/>
  <c r="AC94"/>
  <c r="AF94"/>
  <c r="AI94"/>
  <c r="AJ94"/>
  <c r="AM94"/>
  <c r="AP94"/>
  <c r="AS94"/>
  <c r="AT94"/>
  <c r="AW94"/>
  <c r="AZ94"/>
  <c r="BC94"/>
  <c r="BD94"/>
  <c r="BE94"/>
  <c r="CA94"/>
  <c r="I95"/>
  <c r="L95"/>
  <c r="Q95"/>
  <c r="R95"/>
  <c r="U95"/>
  <c r="X95"/>
  <c r="Y95"/>
  <c r="Z95"/>
  <c r="AC95"/>
  <c r="AF95"/>
  <c r="AI95"/>
  <c r="AJ95"/>
  <c r="AM95"/>
  <c r="AP95"/>
  <c r="AS95"/>
  <c r="AT95"/>
  <c r="AW95"/>
  <c r="AZ95"/>
  <c r="BC95"/>
  <c r="BD95"/>
  <c r="BE95"/>
  <c r="CA95"/>
  <c r="I96"/>
  <c r="L96"/>
  <c r="Q96"/>
  <c r="R96"/>
  <c r="U96"/>
  <c r="X96"/>
  <c r="Y96"/>
  <c r="Z96"/>
  <c r="AC96"/>
  <c r="AF96"/>
  <c r="AI96"/>
  <c r="AJ96"/>
  <c r="AM96"/>
  <c r="AP96"/>
  <c r="AS96"/>
  <c r="AT96"/>
  <c r="AW96"/>
  <c r="AZ96"/>
  <c r="BC96"/>
  <c r="BD96"/>
  <c r="BE96"/>
  <c r="CA96"/>
  <c r="I97"/>
  <c r="L97"/>
  <c r="Q97"/>
  <c r="R97"/>
  <c r="U97"/>
  <c r="X97"/>
  <c r="Y97"/>
  <c r="Z97"/>
  <c r="AC97"/>
  <c r="AF97"/>
  <c r="AI97"/>
  <c r="AJ97"/>
  <c r="AM97"/>
  <c r="AP97"/>
  <c r="AS97"/>
  <c r="AT97"/>
  <c r="AW97"/>
  <c r="AZ97"/>
  <c r="BC97"/>
  <c r="BD97"/>
  <c r="BE97"/>
  <c r="CA97"/>
  <c r="I98"/>
  <c r="L98"/>
  <c r="Q98"/>
  <c r="R98"/>
  <c r="U98"/>
  <c r="X98"/>
  <c r="Y98"/>
  <c r="Z98"/>
  <c r="AC98"/>
  <c r="AF98"/>
  <c r="AI98"/>
  <c r="AJ98"/>
  <c r="AM98"/>
  <c r="AP98"/>
  <c r="AS98"/>
  <c r="AT98"/>
  <c r="AW98"/>
  <c r="AZ98"/>
  <c r="BC98"/>
  <c r="BD98"/>
  <c r="BE98"/>
  <c r="CA98"/>
  <c r="I99"/>
  <c r="L99"/>
  <c r="Q99"/>
  <c r="R99"/>
  <c r="U99"/>
  <c r="X99"/>
  <c r="Y99"/>
  <c r="Z99"/>
  <c r="AC99"/>
  <c r="AF99"/>
  <c r="AI99"/>
  <c r="AJ99"/>
  <c r="AM99"/>
  <c r="AP99"/>
  <c r="AS99"/>
  <c r="AT99"/>
  <c r="AW99"/>
  <c r="AZ99"/>
  <c r="BC99"/>
  <c r="BD99"/>
  <c r="BE99"/>
  <c r="CA99"/>
  <c r="I100"/>
  <c r="L100"/>
  <c r="Q100"/>
  <c r="R100"/>
  <c r="U100"/>
  <c r="X100"/>
  <c r="Y100"/>
  <c r="Z100"/>
  <c r="AC100"/>
  <c r="AF100"/>
  <c r="AI100"/>
  <c r="AJ100"/>
  <c r="AM100"/>
  <c r="AP100"/>
  <c r="AS100"/>
  <c r="AT100"/>
  <c r="AW100"/>
  <c r="AZ100"/>
  <c r="BC100"/>
  <c r="BD100"/>
  <c r="BE100"/>
  <c r="CA100"/>
  <c r="I101"/>
  <c r="L101"/>
  <c r="Q101"/>
  <c r="R101"/>
  <c r="U101"/>
  <c r="X101"/>
  <c r="Y101"/>
  <c r="Z101"/>
  <c r="AC101"/>
  <c r="AF101"/>
  <c r="AI101"/>
  <c r="AJ101"/>
  <c r="AM101"/>
  <c r="AP101"/>
  <c r="AS101"/>
  <c r="AT101"/>
  <c r="AW101"/>
  <c r="AZ101"/>
  <c r="BC101"/>
  <c r="BD101"/>
  <c r="BE101"/>
  <c r="CA101"/>
  <c r="I102"/>
  <c r="L102"/>
  <c r="Q102"/>
  <c r="R102"/>
  <c r="U102"/>
  <c r="X102"/>
  <c r="Y102"/>
  <c r="Z102"/>
  <c r="AC102"/>
  <c r="AF102"/>
  <c r="AI102"/>
  <c r="AJ102"/>
  <c r="AM102"/>
  <c r="AP102"/>
  <c r="AS102"/>
  <c r="AT102"/>
  <c r="AW102"/>
  <c r="AZ102"/>
  <c r="BC102"/>
  <c r="BD102"/>
  <c r="BE102"/>
  <c r="CA102"/>
  <c r="I103"/>
  <c r="L103"/>
  <c r="Q103"/>
  <c r="R103"/>
  <c r="U103"/>
  <c r="X103"/>
  <c r="Y103"/>
  <c r="Z103"/>
  <c r="AC103"/>
  <c r="AF103"/>
  <c r="AI103"/>
  <c r="AJ103"/>
  <c r="AM103"/>
  <c r="AP103"/>
  <c r="AS103"/>
  <c r="AT103"/>
  <c r="AW103"/>
  <c r="AZ103"/>
  <c r="BC103"/>
  <c r="BD103"/>
  <c r="BE103"/>
  <c r="CA103"/>
  <c r="I104"/>
  <c r="L104"/>
  <c r="Q104"/>
  <c r="R104"/>
  <c r="U104"/>
  <c r="X104"/>
  <c r="Y104"/>
  <c r="Z104"/>
  <c r="AC104"/>
  <c r="AF104"/>
  <c r="AI104"/>
  <c r="AJ104"/>
  <c r="AM104"/>
  <c r="AP104"/>
  <c r="AS104"/>
  <c r="AT104"/>
  <c r="AW104"/>
  <c r="AZ104"/>
  <c r="BC104"/>
  <c r="BD104"/>
  <c r="BE104"/>
  <c r="CA104"/>
  <c r="I105"/>
  <c r="L105"/>
  <c r="Q105"/>
  <c r="R105"/>
  <c r="U105"/>
  <c r="X105"/>
  <c r="Y105"/>
  <c r="Z105"/>
  <c r="AC105"/>
  <c r="AF105"/>
  <c r="AI105"/>
  <c r="AJ105"/>
  <c r="AM105"/>
  <c r="AP105"/>
  <c r="AS105"/>
  <c r="AT105"/>
  <c r="AW105"/>
  <c r="AZ105"/>
  <c r="BC105"/>
  <c r="BD105"/>
  <c r="BE105"/>
  <c r="CA105"/>
  <c r="I106"/>
  <c r="L106"/>
  <c r="Q106"/>
  <c r="R106"/>
  <c r="U106"/>
  <c r="X106"/>
  <c r="Y106"/>
  <c r="Z106"/>
  <c r="AC106"/>
  <c r="AF106"/>
  <c r="AI106"/>
  <c r="AJ106"/>
  <c r="AM106"/>
  <c r="AP106"/>
  <c r="AS106"/>
  <c r="AT106"/>
  <c r="AW106"/>
  <c r="AZ106"/>
  <c r="BC106"/>
  <c r="BD106"/>
  <c r="BE106"/>
  <c r="CA106"/>
  <c r="I107"/>
  <c r="L107"/>
  <c r="Q107"/>
  <c r="R107"/>
  <c r="U107"/>
  <c r="X107"/>
  <c r="Y107"/>
  <c r="Z107"/>
  <c r="AC107"/>
  <c r="AF107"/>
  <c r="AI107"/>
  <c r="AJ107"/>
  <c r="AM107"/>
  <c r="AP107"/>
  <c r="AS107"/>
  <c r="AT107"/>
  <c r="AW107"/>
  <c r="AZ107"/>
  <c r="BC107"/>
  <c r="BD107"/>
  <c r="BE107"/>
  <c r="CA107"/>
  <c r="I108"/>
  <c r="L108"/>
  <c r="Q108"/>
  <c r="R108"/>
  <c r="U108"/>
  <c r="X108"/>
  <c r="Y108"/>
  <c r="Z108"/>
  <c r="AC108"/>
  <c r="AF108"/>
  <c r="AI108"/>
  <c r="AJ108"/>
  <c r="AM108"/>
  <c r="AP108"/>
  <c r="AS108"/>
  <c r="AT108"/>
  <c r="AW108"/>
  <c r="AZ108"/>
  <c r="BC108"/>
  <c r="BD108"/>
  <c r="BE108"/>
  <c r="CA108"/>
  <c r="I109"/>
  <c r="L109"/>
  <c r="Q109"/>
  <c r="R109"/>
  <c r="U109"/>
  <c r="X109"/>
  <c r="Y109"/>
  <c r="Z109"/>
  <c r="AC109"/>
  <c r="AF109"/>
  <c r="AI109"/>
  <c r="AJ109"/>
  <c r="AM109"/>
  <c r="AP109"/>
  <c r="AS109"/>
  <c r="AT109"/>
  <c r="AW109"/>
  <c r="AZ109"/>
  <c r="BC109"/>
  <c r="BD109"/>
  <c r="BE109"/>
  <c r="CA109"/>
  <c r="I110"/>
  <c r="L110"/>
  <c r="Q110"/>
  <c r="R110"/>
  <c r="U110"/>
  <c r="X110"/>
  <c r="Y110"/>
  <c r="Z110"/>
  <c r="AC110"/>
  <c r="AF110"/>
  <c r="AI110"/>
  <c r="AJ110"/>
  <c r="AM110"/>
  <c r="AP110"/>
  <c r="AS110"/>
  <c r="AT110"/>
  <c r="AW110"/>
  <c r="AZ110"/>
  <c r="BC110"/>
  <c r="BD110"/>
  <c r="BE110"/>
  <c r="CA110"/>
  <c r="I111"/>
  <c r="L111"/>
  <c r="Q111"/>
  <c r="R111"/>
  <c r="U111"/>
  <c r="X111"/>
  <c r="Y111"/>
  <c r="Z111"/>
  <c r="AC111"/>
  <c r="AF111"/>
  <c r="AI111"/>
  <c r="AJ111"/>
  <c r="AM111"/>
  <c r="AP111"/>
  <c r="AS111"/>
  <c r="AT111"/>
  <c r="AW111"/>
  <c r="AZ111"/>
  <c r="BC111"/>
  <c r="BD111"/>
  <c r="BE111"/>
  <c r="CA111"/>
  <c r="I112"/>
  <c r="L112"/>
  <c r="Q112"/>
  <c r="R112"/>
  <c r="U112"/>
  <c r="X112"/>
  <c r="Y112"/>
  <c r="Z112"/>
  <c r="AC112"/>
  <c r="AF112"/>
  <c r="AI112"/>
  <c r="AJ112"/>
  <c r="AM112"/>
  <c r="AP112"/>
  <c r="AS112"/>
  <c r="AT112"/>
  <c r="AW112"/>
  <c r="AZ112"/>
  <c r="BC112"/>
  <c r="BD112"/>
  <c r="BE112"/>
  <c r="CA112"/>
  <c r="I113"/>
  <c r="L113"/>
  <c r="Q113"/>
  <c r="R113"/>
  <c r="U113"/>
  <c r="X113"/>
  <c r="Y113"/>
  <c r="Z113"/>
  <c r="AC113"/>
  <c r="AF113"/>
  <c r="AI113"/>
  <c r="AJ113"/>
  <c r="AM113"/>
  <c r="AP113"/>
  <c r="AS113"/>
  <c r="AT113"/>
  <c r="AW113"/>
  <c r="AZ113"/>
  <c r="BC113"/>
  <c r="BD113"/>
  <c r="BE113"/>
  <c r="CA113"/>
  <c r="I114"/>
  <c r="L114"/>
  <c r="Q114"/>
  <c r="R114"/>
  <c r="U114"/>
  <c r="X114"/>
  <c r="Y114"/>
  <c r="Z114"/>
  <c r="AC114"/>
  <c r="AF114"/>
  <c r="AI114"/>
  <c r="AJ114"/>
  <c r="AM114"/>
  <c r="AP114"/>
  <c r="AS114"/>
  <c r="AT114"/>
  <c r="AW114"/>
  <c r="AZ114"/>
  <c r="BC114"/>
  <c r="BD114"/>
  <c r="BE114"/>
  <c r="CA114"/>
  <c r="I115"/>
  <c r="L115"/>
  <c r="Q115"/>
  <c r="R115"/>
  <c r="U115"/>
  <c r="X115"/>
  <c r="Y115"/>
  <c r="Z115"/>
  <c r="AC115"/>
  <c r="AF115"/>
  <c r="AI115"/>
  <c r="AJ115"/>
  <c r="AM115"/>
  <c r="AP115"/>
  <c r="AS115"/>
  <c r="AT115"/>
  <c r="AW115"/>
  <c r="AZ115"/>
  <c r="BC115"/>
  <c r="BD115"/>
  <c r="BE115"/>
  <c r="CA115"/>
  <c r="I116"/>
  <c r="L116"/>
  <c r="Q116"/>
  <c r="R116"/>
  <c r="U116"/>
  <c r="X116"/>
  <c r="Y116"/>
  <c r="Z116"/>
  <c r="AC116"/>
  <c r="AF116"/>
  <c r="AI116"/>
  <c r="AJ116"/>
  <c r="AM116"/>
  <c r="AP116"/>
  <c r="AS116"/>
  <c r="AT116"/>
  <c r="AW116"/>
  <c r="AZ116"/>
  <c r="BC116"/>
  <c r="BD116"/>
  <c r="BE116"/>
  <c r="CA116"/>
  <c r="I117"/>
  <c r="L117"/>
  <c r="Q117"/>
  <c r="R117"/>
  <c r="U117"/>
  <c r="X117"/>
  <c r="Y117"/>
  <c r="Z117"/>
  <c r="AC117"/>
  <c r="AF117"/>
  <c r="AI117"/>
  <c r="AJ117"/>
  <c r="AM117"/>
  <c r="AP117"/>
  <c r="AS117"/>
  <c r="AT117"/>
  <c r="AW117"/>
  <c r="AZ117"/>
  <c r="BC117"/>
  <c r="BD117"/>
  <c r="BE117"/>
  <c r="CA117"/>
  <c r="I118"/>
  <c r="L118"/>
  <c r="Q118"/>
  <c r="R118"/>
  <c r="U118"/>
  <c r="X118"/>
  <c r="Y118"/>
  <c r="Z118"/>
  <c r="AC118"/>
  <c r="AF118"/>
  <c r="AI118"/>
  <c r="AJ118"/>
  <c r="AM118"/>
  <c r="AP118"/>
  <c r="AS118"/>
  <c r="AT118"/>
  <c r="AW118"/>
  <c r="AZ118"/>
  <c r="BC118"/>
  <c r="BD118"/>
  <c r="BE118"/>
  <c r="CA118"/>
  <c r="I119"/>
  <c r="L119"/>
  <c r="Q119"/>
  <c r="R119"/>
  <c r="U119"/>
  <c r="X119"/>
  <c r="Y119"/>
  <c r="Z119"/>
  <c r="AC119"/>
  <c r="AF119"/>
  <c r="AI119"/>
  <c r="AJ119"/>
  <c r="AM119"/>
  <c r="AP119"/>
  <c r="AS119"/>
  <c r="AT119"/>
  <c r="AW119"/>
  <c r="AZ119"/>
  <c r="BC119"/>
  <c r="BD119"/>
  <c r="BE119"/>
  <c r="CA119"/>
  <c r="I120"/>
  <c r="L120"/>
  <c r="Q120"/>
  <c r="R120"/>
  <c r="U120"/>
  <c r="X120"/>
  <c r="Y120"/>
  <c r="Z120"/>
  <c r="AC120"/>
  <c r="AF120"/>
  <c r="AI120"/>
  <c r="AJ120"/>
  <c r="AM120"/>
  <c r="AP120"/>
  <c r="AS120"/>
  <c r="AT120"/>
  <c r="AW120"/>
  <c r="AZ120"/>
  <c r="BC120"/>
  <c r="BD120"/>
  <c r="BE120"/>
  <c r="CA120"/>
  <c r="I121"/>
  <c r="L121"/>
  <c r="Q121"/>
  <c r="R121"/>
  <c r="U121"/>
  <c r="X121"/>
  <c r="Y121"/>
  <c r="Z121"/>
  <c r="AC121"/>
  <c r="AF121"/>
  <c r="AI121"/>
  <c r="AJ121"/>
  <c r="AM121"/>
  <c r="AP121"/>
  <c r="AS121"/>
  <c r="AT121"/>
  <c r="AW121"/>
  <c r="AZ121"/>
  <c r="BC121"/>
  <c r="BD121"/>
  <c r="BE121"/>
  <c r="CA121"/>
  <c r="I122"/>
  <c r="L122"/>
  <c r="Q122"/>
  <c r="R122"/>
  <c r="U122"/>
  <c r="X122"/>
  <c r="Y122"/>
  <c r="Z122"/>
  <c r="AC122"/>
  <c r="AF122"/>
  <c r="AI122"/>
  <c r="AJ122"/>
  <c r="AM122"/>
  <c r="AP122"/>
  <c r="AS122"/>
  <c r="AT122"/>
  <c r="AW122"/>
  <c r="AZ122"/>
  <c r="BC122"/>
  <c r="BD122"/>
  <c r="BE122"/>
  <c r="CA122"/>
  <c r="I123"/>
  <c r="L123"/>
  <c r="Q123"/>
  <c r="R123"/>
  <c r="U123"/>
  <c r="X123"/>
  <c r="Y123"/>
  <c r="Z123"/>
  <c r="AC123"/>
  <c r="AF123"/>
  <c r="AI123"/>
  <c r="AJ123"/>
  <c r="AM123"/>
  <c r="AP123"/>
  <c r="AS123"/>
  <c r="AT123"/>
  <c r="AW123"/>
  <c r="AZ123"/>
  <c r="BC123"/>
  <c r="BD123"/>
  <c r="BE123"/>
  <c r="CA123"/>
  <c r="I124"/>
  <c r="L124"/>
  <c r="Q124"/>
  <c r="R124"/>
  <c r="U124"/>
  <c r="X124"/>
  <c r="Y124"/>
  <c r="Z124"/>
  <c r="AC124"/>
  <c r="AF124"/>
  <c r="AI124"/>
  <c r="AJ124"/>
  <c r="AM124"/>
  <c r="AP124"/>
  <c r="AS124"/>
  <c r="AT124"/>
  <c r="AW124"/>
  <c r="AZ124"/>
  <c r="BC124"/>
  <c r="BD124"/>
  <c r="BE124"/>
  <c r="CA124"/>
  <c r="I125"/>
  <c r="L125"/>
  <c r="Q125"/>
  <c r="R125"/>
  <c r="U125"/>
  <c r="X125"/>
  <c r="Y125"/>
  <c r="Z125"/>
  <c r="AC125"/>
  <c r="AF125"/>
  <c r="AI125"/>
  <c r="AJ125"/>
  <c r="AM125"/>
  <c r="AP125"/>
  <c r="AS125"/>
  <c r="AT125"/>
  <c r="AW125"/>
  <c r="AZ125"/>
  <c r="BC125"/>
  <c r="BD125"/>
  <c r="BE125"/>
  <c r="CA125"/>
  <c r="I126"/>
  <c r="L126"/>
  <c r="Q126"/>
  <c r="R126"/>
  <c r="U126"/>
  <c r="X126"/>
  <c r="Y126"/>
  <c r="Z126"/>
  <c r="AC126"/>
  <c r="AF126"/>
  <c r="AI126"/>
  <c r="AJ126"/>
  <c r="AM126"/>
  <c r="AP126"/>
  <c r="AS126"/>
  <c r="AT126"/>
  <c r="AW126"/>
  <c r="AZ126"/>
  <c r="BC126"/>
  <c r="BD126"/>
  <c r="BE126"/>
  <c r="CA126"/>
  <c r="I127"/>
  <c r="L127"/>
  <c r="Q127"/>
  <c r="R127"/>
  <c r="U127"/>
  <c r="X127"/>
  <c r="Y127"/>
  <c r="Z127"/>
  <c r="AC127"/>
  <c r="AF127"/>
  <c r="AI127"/>
  <c r="AJ127"/>
  <c r="AM127"/>
  <c r="AP127"/>
  <c r="AS127"/>
  <c r="AT127"/>
  <c r="AW127"/>
  <c r="AZ127"/>
  <c r="BC127"/>
  <c r="BD127"/>
  <c r="BE127"/>
  <c r="CA127"/>
  <c r="I128"/>
  <c r="L128"/>
  <c r="Q128"/>
  <c r="R128"/>
  <c r="U128"/>
  <c r="X128"/>
  <c r="Y128"/>
  <c r="Z128"/>
  <c r="AC128"/>
  <c r="AF128"/>
  <c r="AI128"/>
  <c r="AJ128"/>
  <c r="AM128"/>
  <c r="AP128"/>
  <c r="AS128"/>
  <c r="AT128"/>
  <c r="AW128"/>
  <c r="AZ128"/>
  <c r="BC128"/>
  <c r="BD128"/>
  <c r="BE128"/>
  <c r="CA128"/>
  <c r="I129"/>
  <c r="L129"/>
  <c r="Q129"/>
  <c r="R129"/>
  <c r="U129"/>
  <c r="X129"/>
  <c r="Y129"/>
  <c r="Z129"/>
  <c r="AC129"/>
  <c r="AF129"/>
  <c r="AI129"/>
  <c r="AJ129"/>
  <c r="AM129"/>
  <c r="AP129"/>
  <c r="AS129"/>
  <c r="AT129"/>
  <c r="AW129"/>
  <c r="AZ129"/>
  <c r="BC129"/>
  <c r="BD129"/>
  <c r="BE129"/>
  <c r="CA129"/>
  <c r="I130"/>
  <c r="L130"/>
  <c r="Q130"/>
  <c r="R130"/>
  <c r="U130"/>
  <c r="X130"/>
  <c r="Y130"/>
  <c r="Z130"/>
  <c r="AC130"/>
  <c r="AF130"/>
  <c r="AI130"/>
  <c r="AJ130"/>
  <c r="AM130"/>
  <c r="AP130"/>
  <c r="AS130"/>
  <c r="AT130"/>
  <c r="AW130"/>
  <c r="AZ130"/>
  <c r="BC130"/>
  <c r="BD130"/>
  <c r="BE130"/>
  <c r="CA130"/>
  <c r="I131"/>
  <c r="L131"/>
  <c r="Q131"/>
  <c r="R131"/>
  <c r="U131"/>
  <c r="X131"/>
  <c r="Y131"/>
  <c r="Z131"/>
  <c r="AC131"/>
  <c r="AF131"/>
  <c r="AI131"/>
  <c r="AJ131"/>
  <c r="AM131"/>
  <c r="AP131"/>
  <c r="AS131"/>
  <c r="AT131"/>
  <c r="AW131"/>
  <c r="AZ131"/>
  <c r="BC131"/>
  <c r="BD131"/>
  <c r="BE131"/>
  <c r="CA131"/>
  <c r="I132"/>
  <c r="L132"/>
  <c r="Q132"/>
  <c r="R132"/>
  <c r="U132"/>
  <c r="X132"/>
  <c r="Y132"/>
  <c r="Z132"/>
  <c r="AC132"/>
  <c r="AF132"/>
  <c r="AI132"/>
  <c r="AJ132"/>
  <c r="AM132"/>
  <c r="AP132"/>
  <c r="AS132"/>
  <c r="AT132"/>
  <c r="AW132"/>
  <c r="AZ132"/>
  <c r="BC132"/>
  <c r="BD132"/>
  <c r="BE132"/>
  <c r="CA132"/>
  <c r="I133"/>
  <c r="L133"/>
  <c r="Q133"/>
  <c r="R133"/>
  <c r="U133"/>
  <c r="X133"/>
  <c r="Y133"/>
  <c r="Z133"/>
  <c r="AC133"/>
  <c r="AF133"/>
  <c r="AI133"/>
  <c r="AJ133"/>
  <c r="AM133"/>
  <c r="AP133"/>
  <c r="AS133"/>
  <c r="AT133"/>
  <c r="AW133"/>
  <c r="AZ133"/>
  <c r="BC133"/>
  <c r="BD133"/>
  <c r="BE133"/>
  <c r="CA133"/>
  <c r="I134"/>
  <c r="L134"/>
  <c r="Q134"/>
  <c r="R134"/>
  <c r="U134"/>
  <c r="X134"/>
  <c r="Y134"/>
  <c r="Z134"/>
  <c r="AC134"/>
  <c r="AF134"/>
  <c r="AI134"/>
  <c r="AJ134"/>
  <c r="AM134"/>
  <c r="AP134"/>
  <c r="AS134"/>
  <c r="AT134"/>
  <c r="AW134"/>
  <c r="AZ134"/>
  <c r="BC134"/>
  <c r="BD134"/>
  <c r="BE134"/>
  <c r="CA134"/>
  <c r="I135"/>
  <c r="L135"/>
  <c r="Q135"/>
  <c r="R135"/>
  <c r="U135"/>
  <c r="X135"/>
  <c r="Y135"/>
  <c r="Z135"/>
  <c r="AC135"/>
  <c r="AF135"/>
  <c r="AI135"/>
  <c r="AJ135"/>
  <c r="AM135"/>
  <c r="AP135"/>
  <c r="AS135"/>
  <c r="AT135"/>
  <c r="AW135"/>
  <c r="AZ135"/>
  <c r="BC135"/>
  <c r="BD135"/>
  <c r="BE135"/>
  <c r="CA135"/>
  <c r="I136"/>
  <c r="L136"/>
  <c r="Q136"/>
  <c r="R136"/>
  <c r="U136"/>
  <c r="X136"/>
  <c r="Y136"/>
  <c r="Z136"/>
  <c r="AC136"/>
  <c r="AF136"/>
  <c r="AI136"/>
  <c r="AJ136"/>
  <c r="AM136"/>
  <c r="AP136"/>
  <c r="AS136"/>
  <c r="AT136"/>
  <c r="AW136"/>
  <c r="AZ136"/>
  <c r="BC136"/>
  <c r="BD136"/>
  <c r="BE136"/>
  <c r="CA136"/>
  <c r="I137"/>
  <c r="L137"/>
  <c r="Q137"/>
  <c r="R137"/>
  <c r="U137"/>
  <c r="X137"/>
  <c r="Y137"/>
  <c r="Z137"/>
  <c r="AC137"/>
  <c r="AF137"/>
  <c r="AI137"/>
  <c r="AJ137"/>
  <c r="AM137"/>
  <c r="AP137"/>
  <c r="AS137"/>
  <c r="AT137"/>
  <c r="AW137"/>
  <c r="AZ137"/>
  <c r="BC137"/>
  <c r="BD137"/>
  <c r="BE137"/>
  <c r="CA137"/>
  <c r="I138"/>
  <c r="L138"/>
  <c r="Q138"/>
  <c r="R138"/>
  <c r="U138"/>
  <c r="X138"/>
  <c r="Y138"/>
  <c r="Z138"/>
  <c r="AC138"/>
  <c r="AF138"/>
  <c r="AI138"/>
  <c r="AJ138"/>
  <c r="AM138"/>
  <c r="AP138"/>
  <c r="AS138"/>
  <c r="AT138"/>
  <c r="AW138"/>
  <c r="AZ138"/>
  <c r="BC138"/>
  <c r="BD138"/>
  <c r="BE138"/>
  <c r="CA138"/>
  <c r="I139"/>
  <c r="L139"/>
  <c r="Q139"/>
  <c r="R139"/>
  <c r="U139"/>
  <c r="X139"/>
  <c r="Y139"/>
  <c r="Z139"/>
  <c r="AC139"/>
  <c r="AF139"/>
  <c r="AI139"/>
  <c r="AJ139"/>
  <c r="AM139"/>
  <c r="AP139"/>
  <c r="AS139"/>
  <c r="AT139"/>
  <c r="AW139"/>
  <c r="AZ139"/>
  <c r="BC139"/>
  <c r="BD139"/>
  <c r="BE139"/>
  <c r="CA139"/>
  <c r="I140"/>
  <c r="L140"/>
  <c r="Q140"/>
  <c r="R140"/>
  <c r="U140"/>
  <c r="X140"/>
  <c r="Y140"/>
  <c r="Z140"/>
  <c r="AC140"/>
  <c r="AF140"/>
  <c r="AI140"/>
  <c r="AJ140"/>
  <c r="AM140"/>
  <c r="AP140"/>
  <c r="AS140"/>
  <c r="AT140"/>
  <c r="AW140"/>
  <c r="AZ140"/>
  <c r="BC140"/>
  <c r="BD140"/>
  <c r="BE140"/>
  <c r="CA140"/>
  <c r="I141"/>
  <c r="L141"/>
  <c r="Q141"/>
  <c r="R141"/>
  <c r="U141"/>
  <c r="X141"/>
  <c r="Y141"/>
  <c r="Z141"/>
  <c r="AC141"/>
  <c r="AF141"/>
  <c r="AI141"/>
  <c r="AJ141"/>
  <c r="AM141"/>
  <c r="AP141"/>
  <c r="AS141"/>
  <c r="AT141"/>
  <c r="AW141"/>
  <c r="AZ141"/>
  <c r="BC141"/>
  <c r="BD141"/>
  <c r="BE141"/>
  <c r="CA141"/>
  <c r="I142"/>
  <c r="L142"/>
  <c r="Q142"/>
  <c r="R142"/>
  <c r="U142"/>
  <c r="X142"/>
  <c r="Y142"/>
  <c r="Z142"/>
  <c r="AC142"/>
  <c r="AF142"/>
  <c r="AI142"/>
  <c r="AJ142"/>
  <c r="AM142"/>
  <c r="AP142"/>
  <c r="AS142"/>
  <c r="AT142"/>
  <c r="AW142"/>
  <c r="AZ142"/>
  <c r="BC142"/>
  <c r="BD142"/>
  <c r="BE142"/>
  <c r="CA142"/>
  <c r="I143"/>
  <c r="L143"/>
  <c r="Q143"/>
  <c r="R143"/>
  <c r="U143"/>
  <c r="X143"/>
  <c r="Y143"/>
  <c r="Z143"/>
  <c r="AC143"/>
  <c r="AF143"/>
  <c r="AI143"/>
  <c r="AJ143"/>
  <c r="AM143"/>
  <c r="AP143"/>
  <c r="AS143"/>
  <c r="AT143"/>
  <c r="AW143"/>
  <c r="AZ143"/>
  <c r="BC143"/>
  <c r="BD143"/>
  <c r="BE143"/>
  <c r="CA143"/>
  <c r="I144"/>
  <c r="L144"/>
  <c r="Q144"/>
  <c r="R144"/>
  <c r="U144"/>
  <c r="X144"/>
  <c r="Y144"/>
  <c r="Z144"/>
  <c r="AC144"/>
  <c r="AF144"/>
  <c r="AI144"/>
  <c r="AJ144"/>
  <c r="AM144"/>
  <c r="AP144"/>
  <c r="AS144"/>
  <c r="AT144"/>
  <c r="AW144"/>
  <c r="AZ144"/>
  <c r="BC144"/>
  <c r="BD144"/>
  <c r="BE144"/>
  <c r="CA144"/>
  <c r="I145"/>
  <c r="L145"/>
  <c r="Q145"/>
  <c r="R145"/>
  <c r="U145"/>
  <c r="X145"/>
  <c r="Y145"/>
  <c r="Z145"/>
  <c r="AC145"/>
  <c r="AF145"/>
  <c r="AI145"/>
  <c r="AJ145"/>
  <c r="AM145"/>
  <c r="AP145"/>
  <c r="AS145"/>
  <c r="AT145"/>
  <c r="AW145"/>
  <c r="AZ145"/>
  <c r="BC145"/>
  <c r="BD145"/>
  <c r="BE145"/>
  <c r="CA145"/>
  <c r="I146"/>
  <c r="L146"/>
  <c r="Q146"/>
  <c r="R146"/>
  <c r="U146"/>
  <c r="X146"/>
  <c r="Y146"/>
  <c r="Z146"/>
  <c r="AC146"/>
  <c r="AF146"/>
  <c r="AI146"/>
  <c r="AJ146"/>
  <c r="AM146"/>
  <c r="AP146"/>
  <c r="AS146"/>
  <c r="AT146"/>
  <c r="AW146"/>
  <c r="AZ146"/>
  <c r="BC146"/>
  <c r="BD146"/>
  <c r="BE146"/>
  <c r="CA146"/>
  <c r="I147"/>
  <c r="L147"/>
  <c r="Q147"/>
  <c r="R147"/>
  <c r="U147"/>
  <c r="X147"/>
  <c r="Y147"/>
  <c r="Z147"/>
  <c r="AC147"/>
  <c r="AF147"/>
  <c r="AI147"/>
  <c r="AJ147"/>
  <c r="AM147"/>
  <c r="AP147"/>
  <c r="AS147"/>
  <c r="AT147"/>
  <c r="AW147"/>
  <c r="AZ147"/>
  <c r="BC147"/>
  <c r="BD147"/>
  <c r="BE147"/>
  <c r="CA147"/>
  <c r="I148"/>
  <c r="L148"/>
  <c r="Q148"/>
  <c r="R148"/>
  <c r="U148"/>
  <c r="X148"/>
  <c r="Y148"/>
  <c r="Z148"/>
  <c r="AC148"/>
  <c r="AF148"/>
  <c r="AI148"/>
  <c r="AJ148"/>
  <c r="AM148"/>
  <c r="AP148"/>
  <c r="AS148"/>
  <c r="AT148"/>
  <c r="AW148"/>
  <c r="AZ148"/>
  <c r="BC148"/>
  <c r="BD148"/>
  <c r="BE148"/>
  <c r="CA148"/>
  <c r="I149"/>
  <c r="L149"/>
  <c r="Q149"/>
  <c r="R149"/>
  <c r="U149"/>
  <c r="X149"/>
  <c r="Y149"/>
  <c r="Z149"/>
  <c r="AC149"/>
  <c r="AF149"/>
  <c r="AI149"/>
  <c r="AJ149"/>
  <c r="AM149"/>
  <c r="AP149"/>
  <c r="AS149"/>
  <c r="AT149"/>
  <c r="AW149"/>
  <c r="AZ149"/>
  <c r="BC149"/>
  <c r="BD149"/>
  <c r="BE149"/>
  <c r="CA149"/>
  <c r="I150"/>
  <c r="L150"/>
  <c r="Q150"/>
  <c r="R150"/>
  <c r="U150"/>
  <c r="X150"/>
  <c r="Y150"/>
  <c r="Z150"/>
  <c r="AC150"/>
  <c r="AF150"/>
  <c r="AI150"/>
  <c r="AJ150"/>
  <c r="AM150"/>
  <c r="AP150"/>
  <c r="AS150"/>
  <c r="AT150"/>
  <c r="AW150"/>
  <c r="AZ150"/>
  <c r="BC150"/>
  <c r="BD150"/>
  <c r="BE150"/>
  <c r="CA150"/>
  <c r="I151"/>
  <c r="L151"/>
  <c r="Q151"/>
  <c r="R151"/>
  <c r="U151"/>
  <c r="X151"/>
  <c r="Y151"/>
  <c r="Z151"/>
  <c r="AC151"/>
  <c r="AF151"/>
  <c r="AI151"/>
  <c r="AJ151"/>
  <c r="AM151"/>
  <c r="AP151"/>
  <c r="AS151"/>
  <c r="AT151"/>
  <c r="AW151"/>
  <c r="AZ151"/>
  <c r="BC151"/>
  <c r="BD151"/>
  <c r="BE151"/>
  <c r="CA151"/>
  <c r="I152"/>
  <c r="L152"/>
  <c r="Q152"/>
  <c r="R152"/>
  <c r="U152"/>
  <c r="X152"/>
  <c r="Y152"/>
  <c r="Z152"/>
  <c r="AC152"/>
  <c r="AF152"/>
  <c r="AI152"/>
  <c r="AJ152"/>
  <c r="AM152"/>
  <c r="AP152"/>
  <c r="AS152"/>
  <c r="AT152"/>
  <c r="AW152"/>
  <c r="AZ152"/>
  <c r="BC152"/>
  <c r="BD152"/>
  <c r="BE152"/>
  <c r="CA152"/>
  <c r="I153"/>
  <c r="L153"/>
  <c r="Q153"/>
  <c r="R153"/>
  <c r="U153"/>
  <c r="X153"/>
  <c r="Y153"/>
  <c r="Z153"/>
  <c r="AC153"/>
  <c r="AF153"/>
  <c r="AI153"/>
  <c r="AJ153"/>
  <c r="AM153"/>
  <c r="AP153"/>
  <c r="AS153"/>
  <c r="AT153"/>
  <c r="AW153"/>
  <c r="AZ153"/>
  <c r="BC153"/>
  <c r="BD153"/>
  <c r="BE153"/>
  <c r="CA153"/>
  <c r="I154"/>
  <c r="L154"/>
  <c r="Q154"/>
  <c r="R154"/>
  <c r="U154"/>
  <c r="X154"/>
  <c r="Y154"/>
  <c r="Z154"/>
  <c r="AC154"/>
  <c r="AF154"/>
  <c r="AI154"/>
  <c r="AJ154"/>
  <c r="AM154"/>
  <c r="AP154"/>
  <c r="AS154"/>
  <c r="AT154"/>
  <c r="AW154"/>
  <c r="AZ154"/>
  <c r="BC154"/>
  <c r="BD154"/>
  <c r="BE154"/>
  <c r="CA154"/>
  <c r="I155"/>
  <c r="L155"/>
  <c r="Q155"/>
  <c r="R155"/>
  <c r="U155"/>
  <c r="X155"/>
  <c r="Y155"/>
  <c r="Z155"/>
  <c r="AC155"/>
  <c r="AF155"/>
  <c r="AI155"/>
  <c r="AJ155"/>
  <c r="AM155"/>
  <c r="AP155"/>
  <c r="AS155"/>
  <c r="AT155"/>
  <c r="AW155"/>
  <c r="AZ155"/>
  <c r="BC155"/>
  <c r="BD155"/>
  <c r="BE155"/>
  <c r="CA155"/>
  <c r="I156"/>
  <c r="L156"/>
  <c r="Q156"/>
  <c r="R156"/>
  <c r="U156"/>
  <c r="X156"/>
  <c r="Y156"/>
  <c r="Z156"/>
  <c r="AC156"/>
  <c r="AF156"/>
  <c r="AI156"/>
  <c r="AJ156"/>
  <c r="AM156"/>
  <c r="AP156"/>
  <c r="AS156"/>
  <c r="AT156"/>
  <c r="AW156"/>
  <c r="AZ156"/>
  <c r="BC156"/>
  <c r="BD156"/>
  <c r="BE156"/>
  <c r="CA156"/>
  <c r="I157"/>
  <c r="L157"/>
  <c r="Q157"/>
  <c r="R157"/>
  <c r="U157"/>
  <c r="X157"/>
  <c r="Y157"/>
  <c r="Z157"/>
  <c r="AC157"/>
  <c r="AF157"/>
  <c r="AI157"/>
  <c r="AJ157"/>
  <c r="AM157"/>
  <c r="AP157"/>
  <c r="AS157"/>
  <c r="AT157"/>
  <c r="AW157"/>
  <c r="AZ157"/>
  <c r="BC157"/>
  <c r="BD157"/>
  <c r="BE157"/>
  <c r="CA157"/>
  <c r="I158"/>
  <c r="L158"/>
  <c r="Q158"/>
  <c r="R158"/>
  <c r="U158"/>
  <c r="X158"/>
  <c r="Y158"/>
  <c r="Z158"/>
  <c r="AC158"/>
  <c r="AF158"/>
  <c r="AI158"/>
  <c r="AJ158"/>
  <c r="AM158"/>
  <c r="AP158"/>
  <c r="AS158"/>
  <c r="AT158"/>
  <c r="AW158"/>
  <c r="AZ158"/>
  <c r="BC158"/>
  <c r="BD158"/>
  <c r="BE158"/>
  <c r="CA158"/>
  <c r="I159"/>
  <c r="L159"/>
  <c r="Q159"/>
  <c r="R159"/>
  <c r="U159"/>
  <c r="X159"/>
  <c r="Y159"/>
  <c r="Z159"/>
  <c r="AC159"/>
  <c r="AF159"/>
  <c r="AI159"/>
  <c r="AJ159"/>
  <c r="AM159"/>
  <c r="AP159"/>
  <c r="AS159"/>
  <c r="AT159"/>
  <c r="AW159"/>
  <c r="AZ159"/>
  <c r="BC159"/>
  <c r="BD159"/>
  <c r="BE159"/>
  <c r="CA159"/>
  <c r="I160"/>
  <c r="L160"/>
  <c r="Q160"/>
  <c r="R160"/>
  <c r="U160"/>
  <c r="X160"/>
  <c r="Y160"/>
  <c r="Z160"/>
  <c r="AC160"/>
  <c r="AF160"/>
  <c r="AI160"/>
  <c r="AJ160"/>
  <c r="AM160"/>
  <c r="AP160"/>
  <c r="AS160"/>
  <c r="AT160"/>
  <c r="AW160"/>
  <c r="AZ160"/>
  <c r="BC160"/>
  <c r="BD160"/>
  <c r="BE160"/>
  <c r="CA160"/>
  <c r="I161"/>
  <c r="L161"/>
  <c r="Q161"/>
  <c r="R161"/>
  <c r="U161"/>
  <c r="X161"/>
  <c r="Y161"/>
  <c r="Z161"/>
  <c r="AC161"/>
  <c r="AF161"/>
  <c r="AI161"/>
  <c r="AJ161"/>
  <c r="AM161"/>
  <c r="AP161"/>
  <c r="AS161"/>
  <c r="AT161"/>
  <c r="AW161"/>
  <c r="AZ161"/>
  <c r="BC161"/>
  <c r="BD161"/>
  <c r="BE161"/>
  <c r="CA161"/>
  <c r="I162"/>
  <c r="L162"/>
  <c r="Q162"/>
  <c r="R162"/>
  <c r="U162"/>
  <c r="X162"/>
  <c r="Y162"/>
  <c r="Z162"/>
  <c r="AC162"/>
  <c r="AF162"/>
  <c r="AI162"/>
  <c r="AJ162"/>
  <c r="AM162"/>
  <c r="AP162"/>
  <c r="AS162"/>
  <c r="AT162"/>
  <c r="AW162"/>
  <c r="AZ162"/>
  <c r="BC162"/>
  <c r="BD162"/>
  <c r="BE162"/>
  <c r="CA162"/>
  <c r="I163"/>
  <c r="L163"/>
  <c r="Q163"/>
  <c r="R163"/>
  <c r="U163"/>
  <c r="X163"/>
  <c r="Y163"/>
  <c r="Z163"/>
  <c r="AC163"/>
  <c r="AF163"/>
  <c r="AI163"/>
  <c r="AJ163"/>
  <c r="AM163"/>
  <c r="AP163"/>
  <c r="AS163"/>
  <c r="AT163"/>
  <c r="AW163"/>
  <c r="AZ163"/>
  <c r="BC163"/>
  <c r="BD163"/>
  <c r="BE163"/>
  <c r="CA163"/>
  <c r="I164"/>
  <c r="L164"/>
  <c r="Q164"/>
  <c r="R164"/>
  <c r="U164"/>
  <c r="X164"/>
  <c r="Y164"/>
  <c r="Z164"/>
  <c r="AC164"/>
  <c r="AF164"/>
  <c r="AI164"/>
  <c r="AJ164"/>
  <c r="AM164"/>
  <c r="AP164"/>
  <c r="AS164"/>
  <c r="AT164"/>
  <c r="AW164"/>
  <c r="AZ164"/>
  <c r="BC164"/>
  <c r="BD164"/>
  <c r="BE164"/>
  <c r="CA164"/>
  <c r="I165"/>
  <c r="L165"/>
  <c r="Q165"/>
  <c r="R165"/>
  <c r="U165"/>
  <c r="X165"/>
  <c r="Y165"/>
  <c r="Z165"/>
  <c r="AC165"/>
  <c r="AF165"/>
  <c r="AI165"/>
  <c r="AJ165"/>
  <c r="AM165"/>
  <c r="AP165"/>
  <c r="AS165"/>
  <c r="AT165"/>
  <c r="AW165"/>
  <c r="AZ165"/>
  <c r="BC165"/>
  <c r="BD165"/>
  <c r="BE165"/>
  <c r="CA165"/>
  <c r="I166"/>
  <c r="L166"/>
  <c r="Q166"/>
  <c r="R166"/>
  <c r="U166"/>
  <c r="X166"/>
  <c r="Y166"/>
  <c r="Z166"/>
  <c r="AC166"/>
  <c r="AF166"/>
  <c r="AI166"/>
  <c r="AJ166"/>
  <c r="AM166"/>
  <c r="AP166"/>
  <c r="AS166"/>
  <c r="AT166"/>
  <c r="AW166"/>
  <c r="AZ166"/>
  <c r="BC166"/>
  <c r="BD166"/>
  <c r="BE166"/>
  <c r="CA166"/>
  <c r="I167"/>
  <c r="L167"/>
  <c r="Q167"/>
  <c r="R167"/>
  <c r="U167"/>
  <c r="X167"/>
  <c r="Y167"/>
  <c r="Z167"/>
  <c r="AC167"/>
  <c r="AF167"/>
  <c r="AI167"/>
  <c r="AJ167"/>
  <c r="AM167"/>
  <c r="AP167"/>
  <c r="AS167"/>
  <c r="AT167"/>
  <c r="AW167"/>
  <c r="AZ167"/>
  <c r="BC167"/>
  <c r="BD167"/>
  <c r="BE167"/>
  <c r="CA167"/>
  <c r="I168"/>
  <c r="L168"/>
  <c r="Q168"/>
  <c r="R168"/>
  <c r="U168"/>
  <c r="X168"/>
  <c r="Y168"/>
  <c r="Z168"/>
  <c r="AC168"/>
  <c r="AF168"/>
  <c r="AI168"/>
  <c r="AJ168"/>
  <c r="AM168"/>
  <c r="AP168"/>
  <c r="AS168"/>
  <c r="AT168"/>
  <c r="AW168"/>
  <c r="AZ168"/>
  <c r="BC168"/>
  <c r="BD168"/>
  <c r="BE168"/>
  <c r="CA168"/>
  <c r="I169"/>
  <c r="L169"/>
  <c r="Q169"/>
  <c r="R169"/>
  <c r="U169"/>
  <c r="X169"/>
  <c r="Y169"/>
  <c r="Z169"/>
  <c r="AC169"/>
  <c r="AF169"/>
  <c r="AI169"/>
  <c r="AJ169"/>
  <c r="AM169"/>
  <c r="AP169"/>
  <c r="AS169"/>
  <c r="AT169"/>
  <c r="AW169"/>
  <c r="AZ169"/>
  <c r="BC169"/>
  <c r="BD169"/>
  <c r="BE169"/>
  <c r="CA169"/>
  <c r="I170"/>
  <c r="L170"/>
  <c r="Q170"/>
  <c r="R170"/>
  <c r="U170"/>
  <c r="X170"/>
  <c r="Y170"/>
  <c r="Z170"/>
  <c r="AC170"/>
  <c r="AF170"/>
  <c r="AI170"/>
  <c r="AJ170"/>
  <c r="AM170"/>
  <c r="AP170"/>
  <c r="AS170"/>
  <c r="AT170"/>
  <c r="AW170"/>
  <c r="AZ170"/>
  <c r="BC170"/>
  <c r="BD170"/>
  <c r="BE170"/>
  <c r="CA170"/>
  <c r="I171"/>
  <c r="L171"/>
  <c r="Q171"/>
  <c r="R171"/>
  <c r="U171"/>
  <c r="X171"/>
  <c r="Y171"/>
  <c r="Z171"/>
  <c r="AC171"/>
  <c r="AF171"/>
  <c r="AI171"/>
  <c r="AJ171"/>
  <c r="AM171"/>
  <c r="AP171"/>
  <c r="AS171"/>
  <c r="AT171"/>
  <c r="AW171"/>
  <c r="AZ171"/>
  <c r="BC171"/>
  <c r="BD171"/>
  <c r="BE171"/>
  <c r="CA171"/>
  <c r="I172"/>
  <c r="L172"/>
  <c r="Q172"/>
  <c r="R172"/>
  <c r="U172"/>
  <c r="X172"/>
  <c r="Y172"/>
  <c r="Z172"/>
  <c r="AC172"/>
  <c r="AF172"/>
  <c r="AI172"/>
  <c r="AJ172"/>
  <c r="AM172"/>
  <c r="AP172"/>
  <c r="AS172"/>
  <c r="AT172"/>
  <c r="AW172"/>
  <c r="AZ172"/>
  <c r="BC172"/>
  <c r="BD172"/>
  <c r="BE172"/>
  <c r="CA172"/>
  <c r="I173"/>
  <c r="L173"/>
  <c r="Q173"/>
  <c r="R173"/>
  <c r="U173"/>
  <c r="X173"/>
  <c r="Y173"/>
  <c r="Z173"/>
  <c r="AC173"/>
  <c r="AF173"/>
  <c r="AI173"/>
  <c r="AJ173"/>
  <c r="AM173"/>
  <c r="AP173"/>
  <c r="AS173"/>
  <c r="AT173"/>
  <c r="AW173"/>
  <c r="AZ173"/>
  <c r="BC173"/>
  <c r="BD173"/>
  <c r="BE173"/>
  <c r="CA173"/>
  <c r="I174"/>
  <c r="L174"/>
  <c r="Q174"/>
  <c r="R174"/>
  <c r="U174"/>
  <c r="X174"/>
  <c r="Y174"/>
  <c r="Z174"/>
  <c r="AC174"/>
  <c r="AF174"/>
  <c r="AI174"/>
  <c r="AJ174"/>
  <c r="AM174"/>
  <c r="AP174"/>
  <c r="AS174"/>
  <c r="AT174"/>
  <c r="AW174"/>
  <c r="AZ174"/>
  <c r="BC174"/>
  <c r="BD174"/>
  <c r="BE174"/>
  <c r="CA174"/>
  <c r="I175"/>
  <c r="L175"/>
  <c r="Q175"/>
  <c r="R175"/>
  <c r="U175"/>
  <c r="X175"/>
  <c r="Y175"/>
  <c r="Z175"/>
  <c r="AC175"/>
  <c r="AF175"/>
  <c r="AI175"/>
  <c r="AJ175"/>
  <c r="AM175"/>
  <c r="AP175"/>
  <c r="AS175"/>
  <c r="AT175"/>
  <c r="AW175"/>
  <c r="AZ175"/>
  <c r="BC175"/>
  <c r="BD175"/>
  <c r="BE175"/>
  <c r="CA175"/>
  <c r="I176"/>
  <c r="L176"/>
  <c r="Q176"/>
  <c r="R176"/>
  <c r="U176"/>
  <c r="X176"/>
  <c r="Y176"/>
  <c r="Z176"/>
  <c r="AC176"/>
  <c r="AF176"/>
  <c r="AI176"/>
  <c r="AJ176"/>
  <c r="AM176"/>
  <c r="AP176"/>
  <c r="AS176"/>
  <c r="AT176"/>
  <c r="AW176"/>
  <c r="AZ176"/>
  <c r="BC176"/>
  <c r="BD176"/>
  <c r="BE176"/>
  <c r="CA176"/>
  <c r="I177"/>
  <c r="L177"/>
  <c r="Q177"/>
  <c r="R177"/>
  <c r="U177"/>
  <c r="X177"/>
  <c r="Y177"/>
  <c r="Z177"/>
  <c r="AC177"/>
  <c r="AF177"/>
  <c r="AI177"/>
  <c r="AJ177"/>
  <c r="AM177"/>
  <c r="AP177"/>
  <c r="AS177"/>
  <c r="AT177"/>
  <c r="AW177"/>
  <c r="AZ177"/>
  <c r="BC177"/>
  <c r="BD177"/>
  <c r="BE177"/>
  <c r="CA177"/>
  <c r="I178"/>
  <c r="L178"/>
  <c r="Q178"/>
  <c r="R178"/>
  <c r="U178"/>
  <c r="X178"/>
  <c r="Y178"/>
  <c r="Z178"/>
  <c r="AC178"/>
  <c r="AF178"/>
  <c r="AI178"/>
  <c r="AJ178"/>
  <c r="AM178"/>
  <c r="AP178"/>
  <c r="AS178"/>
  <c r="AT178"/>
  <c r="AW178"/>
  <c r="AZ178"/>
  <c r="BC178"/>
  <c r="BD178"/>
  <c r="BE178"/>
  <c r="CA178"/>
  <c r="I179"/>
  <c r="L179"/>
  <c r="Q179"/>
  <c r="R179"/>
  <c r="U179"/>
  <c r="X179"/>
  <c r="Y179"/>
  <c r="Z179"/>
  <c r="AC179"/>
  <c r="AF179"/>
  <c r="AI179"/>
  <c r="AJ179"/>
  <c r="AM179"/>
  <c r="AP179"/>
  <c r="AS179"/>
  <c r="AT179"/>
  <c r="AW179"/>
  <c r="AZ179"/>
  <c r="BC179"/>
  <c r="BD179"/>
  <c r="BE179"/>
  <c r="CA179"/>
  <c r="I180"/>
  <c r="L180"/>
  <c r="Q180"/>
  <c r="R180"/>
  <c r="U180"/>
  <c r="X180"/>
  <c r="Y180"/>
  <c r="Z180"/>
  <c r="AC180"/>
  <c r="AF180"/>
  <c r="AI180"/>
  <c r="AJ180"/>
  <c r="AM180"/>
  <c r="AP180"/>
  <c r="AS180"/>
  <c r="AT180"/>
  <c r="AW180"/>
  <c r="AZ180"/>
  <c r="BC180"/>
  <c r="BD180"/>
  <c r="BE180"/>
  <c r="CA180"/>
  <c r="I181"/>
  <c r="L181"/>
  <c r="Q181"/>
  <c r="R181"/>
  <c r="U181"/>
  <c r="X181"/>
  <c r="Y181"/>
  <c r="Z181"/>
  <c r="AC181"/>
  <c r="AF181"/>
  <c r="AI181"/>
  <c r="AJ181"/>
  <c r="AM181"/>
  <c r="AP181"/>
  <c r="AS181"/>
  <c r="AT181"/>
  <c r="AW181"/>
  <c r="AZ181"/>
  <c r="BC181"/>
  <c r="BD181"/>
  <c r="BE181"/>
  <c r="CA181"/>
  <c r="I182"/>
  <c r="L182"/>
  <c r="Q182"/>
  <c r="R182"/>
  <c r="U182"/>
  <c r="X182"/>
  <c r="Y182"/>
  <c r="Z182"/>
  <c r="AC182"/>
  <c r="AF182"/>
  <c r="AI182"/>
  <c r="AJ182"/>
  <c r="AM182"/>
  <c r="AP182"/>
  <c r="AS182"/>
  <c r="AT182"/>
  <c r="AW182"/>
  <c r="AZ182"/>
  <c r="BC182"/>
  <c r="BD182"/>
  <c r="BE182"/>
  <c r="CA182"/>
  <c r="I183"/>
  <c r="L183"/>
  <c r="Q183"/>
  <c r="R183"/>
  <c r="U183"/>
  <c r="X183"/>
  <c r="Y183"/>
  <c r="Z183"/>
  <c r="AC183"/>
  <c r="AF183"/>
  <c r="AI183"/>
  <c r="AJ183"/>
  <c r="AM183"/>
  <c r="AP183"/>
  <c r="AS183"/>
  <c r="AT183"/>
  <c r="AW183"/>
  <c r="AZ183"/>
  <c r="BC183"/>
  <c r="BD183"/>
  <c r="BE183"/>
  <c r="CA183"/>
  <c r="I184"/>
  <c r="L184"/>
  <c r="Q184"/>
  <c r="R184"/>
  <c r="U184"/>
  <c r="X184"/>
  <c r="Y184"/>
  <c r="Z184"/>
  <c r="AC184"/>
  <c r="AF184"/>
  <c r="AI184"/>
  <c r="AJ184"/>
  <c r="AM184"/>
  <c r="AP184"/>
  <c r="AS184"/>
  <c r="AT184"/>
  <c r="AW184"/>
  <c r="AZ184"/>
  <c r="BC184"/>
  <c r="BD184"/>
  <c r="BE184"/>
  <c r="CA184"/>
  <c r="I185"/>
  <c r="L185"/>
  <c r="Q185"/>
  <c r="R185"/>
  <c r="U185"/>
  <c r="X185"/>
  <c r="Y185"/>
  <c r="Z185"/>
  <c r="AC185"/>
  <c r="AF185"/>
  <c r="AI185"/>
  <c r="AJ185"/>
  <c r="AM185"/>
  <c r="AP185"/>
  <c r="AS185"/>
  <c r="AT185"/>
  <c r="AW185"/>
  <c r="AZ185"/>
  <c r="BC185"/>
  <c r="BD185"/>
  <c r="BE185"/>
  <c r="CA185"/>
  <c r="I186"/>
  <c r="L186"/>
  <c r="Q186"/>
  <c r="R186"/>
  <c r="U186"/>
  <c r="X186"/>
  <c r="Y186"/>
  <c r="Z186"/>
  <c r="AC186"/>
  <c r="AF186"/>
  <c r="AI186"/>
  <c r="AJ186"/>
  <c r="AM186"/>
  <c r="AP186"/>
  <c r="AS186"/>
  <c r="AT186"/>
  <c r="AW186"/>
  <c r="AZ186"/>
  <c r="BC186"/>
  <c r="BD186"/>
  <c r="BE186"/>
  <c r="CA186"/>
  <c r="I187"/>
  <c r="L187"/>
  <c r="Q187"/>
  <c r="R187"/>
  <c r="U187"/>
  <c r="X187"/>
  <c r="Y187"/>
  <c r="Z187"/>
  <c r="AC187"/>
  <c r="AF187"/>
  <c r="AI187"/>
  <c r="AJ187"/>
  <c r="AM187"/>
  <c r="AP187"/>
  <c r="AS187"/>
  <c r="AT187"/>
  <c r="AW187"/>
  <c r="AZ187"/>
  <c r="BC187"/>
  <c r="BD187"/>
  <c r="BE187"/>
  <c r="CA187"/>
  <c r="I188"/>
  <c r="L188"/>
  <c r="Q188"/>
  <c r="R188"/>
  <c r="U188"/>
  <c r="X188"/>
  <c r="Y188"/>
  <c r="Z188"/>
  <c r="AC188"/>
  <c r="AF188"/>
  <c r="AI188"/>
  <c r="AJ188"/>
  <c r="AM188"/>
  <c r="AP188"/>
  <c r="AS188"/>
  <c r="AT188"/>
  <c r="AW188"/>
  <c r="AZ188"/>
  <c r="BC188"/>
  <c r="BD188"/>
  <c r="BE188"/>
  <c r="CA188"/>
  <c r="I189"/>
  <c r="L189"/>
  <c r="Q189"/>
  <c r="R189"/>
  <c r="U189"/>
  <c r="X189"/>
  <c r="Y189"/>
  <c r="Z189"/>
  <c r="AC189"/>
  <c r="AF189"/>
  <c r="AI189"/>
  <c r="AJ189"/>
  <c r="AM189"/>
  <c r="AP189"/>
  <c r="AS189"/>
  <c r="AT189"/>
  <c r="AW189"/>
  <c r="AZ189"/>
  <c r="BC189"/>
  <c r="BD189"/>
  <c r="BE189"/>
  <c r="CA189"/>
  <c r="I190"/>
  <c r="L190"/>
  <c r="Q190"/>
  <c r="R190"/>
  <c r="U190"/>
  <c r="X190"/>
  <c r="Y190"/>
  <c r="Z190"/>
  <c r="AC190"/>
  <c r="AF190"/>
  <c r="AI190"/>
  <c r="AJ190"/>
  <c r="AM190"/>
  <c r="AP190"/>
  <c r="AS190"/>
  <c r="AT190"/>
  <c r="AW190"/>
  <c r="AZ190"/>
  <c r="BC190"/>
  <c r="BD190"/>
  <c r="BE190"/>
  <c r="CA190"/>
  <c r="I191"/>
  <c r="L191"/>
  <c r="Q191"/>
  <c r="R191"/>
  <c r="U191"/>
  <c r="X191"/>
  <c r="Y191"/>
  <c r="Z191"/>
  <c r="AC191"/>
  <c r="AF191"/>
  <c r="AI191"/>
  <c r="AJ191"/>
  <c r="AM191"/>
  <c r="AP191"/>
  <c r="AS191"/>
  <c r="AT191"/>
  <c r="AW191"/>
  <c r="AZ191"/>
  <c r="BC191"/>
  <c r="BD191"/>
  <c r="BE191"/>
  <c r="CA191"/>
  <c r="I192"/>
  <c r="L192"/>
  <c r="Q192"/>
  <c r="R192"/>
  <c r="U192"/>
  <c r="X192"/>
  <c r="Y192"/>
  <c r="Z192"/>
  <c r="AC192"/>
  <c r="AF192"/>
  <c r="AI192"/>
  <c r="AJ192"/>
  <c r="AM192"/>
  <c r="AP192"/>
  <c r="AS192"/>
  <c r="AT192"/>
  <c r="AW192"/>
  <c r="AZ192"/>
  <c r="BC192"/>
  <c r="BD192"/>
  <c r="BE192"/>
  <c r="CA192"/>
  <c r="I193"/>
  <c r="L193"/>
  <c r="Q193"/>
  <c r="R193"/>
  <c r="U193"/>
  <c r="X193"/>
  <c r="Y193"/>
  <c r="Z193"/>
  <c r="AC193"/>
  <c r="AF193"/>
  <c r="AI193"/>
  <c r="AJ193"/>
  <c r="AM193"/>
  <c r="AP193"/>
  <c r="AS193"/>
  <c r="AT193"/>
  <c r="AW193"/>
  <c r="AZ193"/>
  <c r="BC193"/>
  <c r="BD193"/>
  <c r="BE193"/>
  <c r="CA193"/>
  <c r="I194"/>
  <c r="L194"/>
  <c r="Q194"/>
  <c r="R194"/>
  <c r="U194"/>
  <c r="X194"/>
  <c r="Y194"/>
  <c r="Z194"/>
  <c r="AC194"/>
  <c r="AF194"/>
  <c r="AI194"/>
  <c r="AJ194"/>
  <c r="AM194"/>
  <c r="AP194"/>
  <c r="AS194"/>
  <c r="AT194"/>
  <c r="AW194"/>
  <c r="AZ194"/>
  <c r="BC194"/>
  <c r="BD194"/>
  <c r="BE194"/>
  <c r="CA194"/>
  <c r="I195"/>
  <c r="L195"/>
  <c r="Q195"/>
  <c r="R195"/>
  <c r="U195"/>
  <c r="X195"/>
  <c r="Y195"/>
  <c r="Z195"/>
  <c r="AC195"/>
  <c r="AF195"/>
  <c r="AI195"/>
  <c r="AJ195"/>
  <c r="AM195"/>
  <c r="AP195"/>
  <c r="AS195"/>
  <c r="AT195"/>
  <c r="AW195"/>
  <c r="AZ195"/>
  <c r="BC195"/>
  <c r="BD195"/>
  <c r="BE195"/>
  <c r="CA195"/>
  <c r="I196"/>
  <c r="L196"/>
  <c r="Q196"/>
  <c r="R196"/>
  <c r="U196"/>
  <c r="X196"/>
  <c r="Y196"/>
  <c r="Z196"/>
  <c r="AC196"/>
  <c r="AF196"/>
  <c r="AI196"/>
  <c r="AJ196"/>
  <c r="AM196"/>
  <c r="AP196"/>
  <c r="AS196"/>
  <c r="AT196"/>
  <c r="AW196"/>
  <c r="AZ196"/>
  <c r="BC196"/>
  <c r="BD196"/>
  <c r="BE196"/>
  <c r="CA196"/>
  <c r="I197"/>
  <c r="L197"/>
  <c r="Q197"/>
  <c r="R197"/>
  <c r="U197"/>
  <c r="X197"/>
  <c r="Y197"/>
  <c r="Z197"/>
  <c r="AC197"/>
  <c r="AF197"/>
  <c r="AI197"/>
  <c r="AJ197"/>
  <c r="AM197"/>
  <c r="AP197"/>
  <c r="AS197"/>
  <c r="AT197"/>
  <c r="AW197"/>
  <c r="AZ197"/>
  <c r="BC197"/>
  <c r="BD197"/>
  <c r="BE197"/>
  <c r="CA197"/>
  <c r="I198"/>
  <c r="L198"/>
  <c r="Q198"/>
  <c r="R198"/>
  <c r="U198"/>
  <c r="X198"/>
  <c r="Y198"/>
  <c r="Z198"/>
  <c r="AC198"/>
  <c r="AF198"/>
  <c r="AI198"/>
  <c r="AJ198"/>
  <c r="AM198"/>
  <c r="AP198"/>
  <c r="AS198"/>
  <c r="AT198"/>
  <c r="AW198"/>
  <c r="AZ198"/>
  <c r="BC198"/>
  <c r="BD198"/>
  <c r="BE198"/>
  <c r="CA198"/>
  <c r="I199"/>
  <c r="L199"/>
  <c r="Q199"/>
  <c r="R199"/>
  <c r="U199"/>
  <c r="X199"/>
  <c r="Y199"/>
  <c r="Z199"/>
  <c r="AC199"/>
  <c r="AF199"/>
  <c r="AI199"/>
  <c r="AJ199"/>
  <c r="AM199"/>
  <c r="AP199"/>
  <c r="AS199"/>
  <c r="AT199"/>
  <c r="AW199"/>
  <c r="AZ199"/>
  <c r="BC199"/>
  <c r="BD199"/>
  <c r="BE199"/>
  <c r="CA199"/>
  <c r="I200"/>
  <c r="L200"/>
  <c r="Q200"/>
  <c r="R200"/>
  <c r="U200"/>
  <c r="X200"/>
  <c r="Y200"/>
  <c r="Z200"/>
  <c r="AC200"/>
  <c r="AF200"/>
  <c r="AI200"/>
  <c r="AJ200"/>
  <c r="AM200"/>
  <c r="AP200"/>
  <c r="AS200"/>
  <c r="AT200"/>
  <c r="AW200"/>
  <c r="AZ200"/>
  <c r="BC200"/>
  <c r="BD200"/>
  <c r="BE200"/>
  <c r="CA200"/>
  <c r="I201"/>
  <c r="L201"/>
  <c r="Q201"/>
  <c r="R201"/>
  <c r="U201"/>
  <c r="X201"/>
  <c r="Y201"/>
  <c r="Z201"/>
  <c r="AC201"/>
  <c r="AF201"/>
  <c r="AI201"/>
  <c r="AJ201"/>
  <c r="AM201"/>
  <c r="AP201"/>
  <c r="AS201"/>
  <c r="AT201"/>
  <c r="AW201"/>
  <c r="AZ201"/>
  <c r="BC201"/>
  <c r="BD201"/>
  <c r="BE201"/>
  <c r="CA201"/>
  <c r="I202"/>
  <c r="L202"/>
  <c r="Q202"/>
  <c r="R202"/>
  <c r="U202"/>
  <c r="X202"/>
  <c r="Y202"/>
  <c r="Z202"/>
  <c r="AC202"/>
  <c r="AF202"/>
  <c r="AI202"/>
  <c r="AJ202"/>
  <c r="AM202"/>
  <c r="AP202"/>
  <c r="AS202"/>
  <c r="AT202"/>
  <c r="AW202"/>
  <c r="AZ202"/>
  <c r="BC202"/>
  <c r="BD202"/>
  <c r="BE202"/>
  <c r="CA202"/>
  <c r="I203"/>
  <c r="L203"/>
  <c r="Q203"/>
  <c r="R203"/>
  <c r="U203"/>
  <c r="X203"/>
  <c r="Y203"/>
  <c r="Z203"/>
  <c r="AC203"/>
  <c r="AF203"/>
  <c r="AI203"/>
  <c r="AJ203"/>
  <c r="AM203"/>
  <c r="AP203"/>
  <c r="AS203"/>
  <c r="AT203"/>
  <c r="AW203"/>
  <c r="AZ203"/>
  <c r="BC203"/>
  <c r="BD203"/>
  <c r="BE203"/>
  <c r="CA203"/>
  <c r="I204"/>
  <c r="L204"/>
  <c r="Q204"/>
  <c r="R204"/>
  <c r="U204"/>
  <c r="X204"/>
  <c r="Y204"/>
  <c r="Z204"/>
  <c r="AC204"/>
  <c r="AF204"/>
  <c r="AI204"/>
  <c r="AJ204"/>
  <c r="AM204"/>
  <c r="AP204"/>
  <c r="AS204"/>
  <c r="AT204"/>
  <c r="AW204"/>
  <c r="AZ204"/>
  <c r="BC204"/>
  <c r="BD204"/>
  <c r="BE204"/>
  <c r="CA204"/>
  <c r="I205"/>
  <c r="L205"/>
  <c r="Q205"/>
  <c r="R205"/>
  <c r="U205"/>
  <c r="X205"/>
  <c r="Y205"/>
  <c r="Z205"/>
  <c r="AC205"/>
  <c r="AF205"/>
  <c r="AI205"/>
  <c r="AJ205"/>
  <c r="AM205"/>
  <c r="AP205"/>
  <c r="AS205"/>
  <c r="AT205"/>
  <c r="AW205"/>
  <c r="AZ205"/>
  <c r="BC205"/>
  <c r="BD205"/>
  <c r="BE205"/>
  <c r="CA205"/>
  <c r="I206"/>
  <c r="L206"/>
  <c r="Q206"/>
  <c r="R206"/>
  <c r="U206"/>
  <c r="X206"/>
  <c r="Y206"/>
  <c r="Z206"/>
  <c r="AC206"/>
  <c r="AF206"/>
  <c r="AI206"/>
  <c r="AJ206"/>
  <c r="AM206"/>
  <c r="AP206"/>
  <c r="AS206"/>
  <c r="AT206"/>
  <c r="AW206"/>
  <c r="AZ206"/>
  <c r="BC206"/>
  <c r="BD206"/>
  <c r="BE206"/>
  <c r="CA206"/>
  <c r="I207"/>
  <c r="L207"/>
  <c r="Q207"/>
  <c r="R207"/>
  <c r="U207"/>
  <c r="X207"/>
  <c r="Y207"/>
  <c r="Z207"/>
  <c r="AC207"/>
  <c r="AF207"/>
  <c r="AI207"/>
  <c r="AJ207"/>
  <c r="AM207"/>
  <c r="AP207"/>
  <c r="AS207"/>
  <c r="AT207"/>
  <c r="AW207"/>
  <c r="AZ207"/>
  <c r="BC207"/>
  <c r="BD207"/>
  <c r="BE207"/>
  <c r="CA207"/>
  <c r="I208"/>
  <c r="L208"/>
  <c r="Q208"/>
  <c r="R208"/>
  <c r="U208"/>
  <c r="X208"/>
  <c r="Y208"/>
  <c r="Z208"/>
  <c r="AC208"/>
  <c r="AF208"/>
  <c r="AI208"/>
  <c r="AJ208"/>
  <c r="AM208"/>
  <c r="AP208"/>
  <c r="AS208"/>
  <c r="AT208"/>
  <c r="AW208"/>
  <c r="AZ208"/>
  <c r="BC208"/>
  <c r="BD208"/>
  <c r="BE208"/>
  <c r="CA208"/>
  <c r="I209"/>
  <c r="L209"/>
  <c r="Q209"/>
  <c r="R209"/>
  <c r="U209"/>
  <c r="X209"/>
  <c r="Y209"/>
  <c r="Z209"/>
  <c r="AC209"/>
  <c r="AF209"/>
  <c r="AI209"/>
  <c r="AJ209"/>
  <c r="AM209"/>
  <c r="AP209"/>
  <c r="AS209"/>
  <c r="AT209"/>
  <c r="AW209"/>
  <c r="AZ209"/>
  <c r="BC209"/>
  <c r="BD209"/>
  <c r="BE209"/>
  <c r="CA209"/>
  <c r="I210"/>
  <c r="L210"/>
  <c r="Q210"/>
  <c r="R210"/>
  <c r="U210"/>
  <c r="X210"/>
  <c r="Y210"/>
  <c r="Z210"/>
  <c r="AC210"/>
  <c r="AF210"/>
  <c r="AI210"/>
  <c r="AJ210"/>
  <c r="AM210"/>
  <c r="AP210"/>
  <c r="AS210"/>
  <c r="AT210"/>
  <c r="AW210"/>
  <c r="AZ210"/>
  <c r="BC210"/>
  <c r="BD210"/>
  <c r="BE210"/>
  <c r="CA210"/>
  <c r="I211"/>
  <c r="L211"/>
  <c r="Q211"/>
  <c r="R211"/>
  <c r="U211"/>
  <c r="X211"/>
  <c r="Y211"/>
  <c r="Z211"/>
  <c r="AC211"/>
  <c r="AF211"/>
  <c r="AI211"/>
  <c r="AJ211"/>
  <c r="AM211"/>
  <c r="AP211"/>
  <c r="AS211"/>
  <c r="AT211"/>
  <c r="AW211"/>
  <c r="AZ211"/>
  <c r="BC211"/>
  <c r="BD211"/>
  <c r="BE211"/>
  <c r="CA211"/>
  <c r="I212"/>
  <c r="L212"/>
  <c r="Q212"/>
  <c r="R212"/>
  <c r="U212"/>
  <c r="X212"/>
  <c r="Y212"/>
  <c r="Z212"/>
  <c r="AC212"/>
  <c r="AF212"/>
  <c r="AI212"/>
  <c r="AJ212"/>
  <c r="AM212"/>
  <c r="AP212"/>
  <c r="AS212"/>
  <c r="AT212"/>
  <c r="AW212"/>
  <c r="AZ212"/>
  <c r="BC212"/>
  <c r="BD212"/>
  <c r="BE212"/>
  <c r="CA212"/>
  <c r="I213"/>
  <c r="L213"/>
  <c r="Q213"/>
  <c r="R213"/>
  <c r="U213"/>
  <c r="X213"/>
  <c r="Y213"/>
  <c r="Z213"/>
  <c r="AC213"/>
  <c r="AF213"/>
  <c r="AI213"/>
  <c r="AJ213"/>
  <c r="AM213"/>
  <c r="AP213"/>
  <c r="AS213"/>
  <c r="AT213"/>
  <c r="AW213"/>
  <c r="AZ213"/>
  <c r="BC213"/>
  <c r="BD213"/>
  <c r="BE213"/>
  <c r="CA213"/>
  <c r="I214"/>
  <c r="L214"/>
  <c r="Q214"/>
  <c r="R214"/>
  <c r="U214"/>
  <c r="X214"/>
  <c r="Y214"/>
  <c r="Z214"/>
  <c r="AC214"/>
  <c r="AF214"/>
  <c r="AI214"/>
  <c r="AJ214"/>
  <c r="AM214"/>
  <c r="AP214"/>
  <c r="AS214"/>
  <c r="AT214"/>
  <c r="AW214"/>
  <c r="AZ214"/>
  <c r="BC214"/>
  <c r="BD214"/>
  <c r="BE214"/>
  <c r="CA214"/>
  <c r="I215"/>
  <c r="L215"/>
  <c r="Q215"/>
  <c r="R215"/>
  <c r="U215"/>
  <c r="X215"/>
  <c r="Y215"/>
  <c r="Z215"/>
  <c r="AC215"/>
  <c r="AF215"/>
  <c r="AI215"/>
  <c r="AJ215"/>
  <c r="AM215"/>
  <c r="AP215"/>
  <c r="AS215"/>
  <c r="AT215"/>
  <c r="AW215"/>
  <c r="AZ215"/>
  <c r="BC215"/>
  <c r="BD215"/>
  <c r="BE215"/>
  <c r="CA215"/>
  <c r="I216"/>
  <c r="L216"/>
  <c r="Q216"/>
  <c r="R216"/>
  <c r="U216"/>
  <c r="X216"/>
  <c r="Y216"/>
  <c r="Z216"/>
  <c r="AC216"/>
  <c r="AF216"/>
  <c r="AI216"/>
  <c r="AJ216"/>
  <c r="AM216"/>
  <c r="AP216"/>
  <c r="AS216"/>
  <c r="AT216"/>
  <c r="AW216"/>
  <c r="AZ216"/>
  <c r="BC216"/>
  <c r="BD216"/>
  <c r="BE216"/>
  <c r="CA216"/>
  <c r="I217"/>
  <c r="L217"/>
  <c r="Q217"/>
  <c r="R217"/>
  <c r="U217"/>
  <c r="X217"/>
  <c r="Y217"/>
  <c r="Z217"/>
  <c r="AC217"/>
  <c r="AF217"/>
  <c r="AI217"/>
  <c r="AJ217"/>
  <c r="AM217"/>
  <c r="AP217"/>
  <c r="AS217"/>
  <c r="AT217"/>
  <c r="AW217"/>
  <c r="AZ217"/>
  <c r="BC217"/>
  <c r="BD217"/>
  <c r="BE217"/>
  <c r="CA217"/>
  <c r="I218"/>
  <c r="L218"/>
  <c r="Q218"/>
  <c r="R218"/>
  <c r="U218"/>
  <c r="X218"/>
  <c r="Y218"/>
  <c r="Z218"/>
  <c r="AC218"/>
  <c r="AF218"/>
  <c r="AI218"/>
  <c r="AJ218"/>
  <c r="AM218"/>
  <c r="AP218"/>
  <c r="AS218"/>
  <c r="AT218"/>
  <c r="AW218"/>
  <c r="AZ218"/>
  <c r="BC218"/>
  <c r="BD218"/>
  <c r="BE218"/>
  <c r="CA218"/>
  <c r="I219"/>
  <c r="L219"/>
  <c r="Q219"/>
  <c r="R219"/>
  <c r="U219"/>
  <c r="X219"/>
  <c r="Y219"/>
  <c r="Z219"/>
  <c r="AC219"/>
  <c r="AF219"/>
  <c r="AI219"/>
  <c r="AJ219"/>
  <c r="AM219"/>
  <c r="AP219"/>
  <c r="AS219"/>
  <c r="AT219"/>
  <c r="AW219"/>
  <c r="AZ219"/>
  <c r="BC219"/>
  <c r="BD219"/>
  <c r="BE219"/>
  <c r="CA219"/>
  <c r="I220"/>
  <c r="L220"/>
  <c r="Q220"/>
  <c r="R220"/>
  <c r="U220"/>
  <c r="X220"/>
  <c r="Y220"/>
  <c r="Z220"/>
  <c r="AC220"/>
  <c r="AF220"/>
  <c r="AI220"/>
  <c r="AJ220"/>
  <c r="AM220"/>
  <c r="AP220"/>
  <c r="AS220"/>
  <c r="AT220"/>
  <c r="AW220"/>
  <c r="AZ220"/>
  <c r="BC220"/>
  <c r="BD220"/>
  <c r="BE220"/>
  <c r="CA220"/>
  <c r="I221"/>
  <c r="L221"/>
  <c r="Q221"/>
  <c r="R221"/>
  <c r="U221"/>
  <c r="X221"/>
  <c r="Y221"/>
  <c r="Z221"/>
  <c r="AC221"/>
  <c r="AF221"/>
  <c r="AI221"/>
  <c r="AJ221"/>
  <c r="AM221"/>
  <c r="AP221"/>
  <c r="AS221"/>
  <c r="AT221"/>
  <c r="AW221"/>
  <c r="AZ221"/>
  <c r="BC221"/>
  <c r="BD221"/>
  <c r="BE221"/>
  <c r="CA221"/>
  <c r="I222"/>
  <c r="L222"/>
  <c r="Q222"/>
  <c r="R222"/>
  <c r="U222"/>
  <c r="X222"/>
  <c r="Y222"/>
  <c r="Z222"/>
  <c r="AC222"/>
  <c r="AF222"/>
  <c r="AI222"/>
  <c r="AJ222"/>
  <c r="AM222"/>
  <c r="AP222"/>
  <c r="AS222"/>
  <c r="AT222"/>
  <c r="AW222"/>
  <c r="AZ222"/>
  <c r="BC222"/>
  <c r="BD222"/>
  <c r="BE222"/>
  <c r="CA222"/>
  <c r="I223"/>
  <c r="L223"/>
  <c r="Q223"/>
  <c r="R223"/>
  <c r="U223"/>
  <c r="X223"/>
  <c r="Y223"/>
  <c r="Z223"/>
  <c r="AC223"/>
  <c r="AF223"/>
  <c r="AI223"/>
  <c r="AJ223"/>
  <c r="AM223"/>
  <c r="AP223"/>
  <c r="AS223"/>
  <c r="AT223"/>
  <c r="AW223"/>
  <c r="AZ223"/>
  <c r="BC223"/>
  <c r="BD223"/>
  <c r="BE223"/>
  <c r="CA223"/>
  <c r="I224"/>
  <c r="L224"/>
  <c r="Q224"/>
  <c r="R224"/>
  <c r="U224"/>
  <c r="X224"/>
  <c r="Y224"/>
  <c r="Z224"/>
  <c r="AC224"/>
  <c r="AF224"/>
  <c r="AI224"/>
  <c r="AJ224"/>
  <c r="AM224"/>
  <c r="AP224"/>
  <c r="AS224"/>
  <c r="AT224"/>
  <c r="AW224"/>
  <c r="AZ224"/>
  <c r="BC224"/>
  <c r="BD224"/>
  <c r="BE224"/>
  <c r="CA224"/>
  <c r="I225"/>
  <c r="L225"/>
  <c r="Q225"/>
  <c r="R225"/>
  <c r="U225"/>
  <c r="X225"/>
  <c r="Y225"/>
  <c r="Z225"/>
  <c r="AC225"/>
  <c r="AF225"/>
  <c r="AI225"/>
  <c r="AJ225"/>
  <c r="AM225"/>
  <c r="AP225"/>
  <c r="AS225"/>
  <c r="AT225"/>
  <c r="AW225"/>
  <c r="AZ225"/>
  <c r="BC225"/>
  <c r="BD225"/>
  <c r="BE225"/>
  <c r="CA225"/>
  <c r="I226"/>
  <c r="L226"/>
  <c r="Q226"/>
  <c r="R226"/>
  <c r="U226"/>
  <c r="X226"/>
  <c r="Y226"/>
  <c r="Z226"/>
  <c r="AC226"/>
  <c r="AF226"/>
  <c r="AI226"/>
  <c r="AJ226"/>
  <c r="AM226"/>
  <c r="AP226"/>
  <c r="AS226"/>
  <c r="AT226"/>
  <c r="AW226"/>
  <c r="AZ226"/>
  <c r="BC226"/>
  <c r="BD226"/>
  <c r="BE226"/>
  <c r="CA226"/>
  <c r="I227"/>
  <c r="L227"/>
  <c r="Q227"/>
  <c r="R227"/>
  <c r="U227"/>
  <c r="X227"/>
  <c r="Y227"/>
  <c r="Z227"/>
  <c r="AC227"/>
  <c r="AF227"/>
  <c r="AI227"/>
  <c r="AJ227"/>
  <c r="AM227"/>
  <c r="AP227"/>
  <c r="AS227"/>
  <c r="AT227"/>
  <c r="AW227"/>
  <c r="AZ227"/>
  <c r="BC227"/>
  <c r="BD227"/>
  <c r="BE227"/>
  <c r="CA227"/>
  <c r="I228"/>
  <c r="L228"/>
  <c r="Q228"/>
  <c r="R228"/>
  <c r="U228"/>
  <c r="X228"/>
  <c r="Y228"/>
  <c r="Z228"/>
  <c r="AC228"/>
  <c r="AF228"/>
  <c r="AI228"/>
  <c r="AJ228"/>
  <c r="AM228"/>
  <c r="AP228"/>
  <c r="AS228"/>
  <c r="AT228"/>
  <c r="AW228"/>
  <c r="AZ228"/>
  <c r="BC228"/>
  <c r="BD228"/>
  <c r="BE228"/>
  <c r="CA228"/>
  <c r="I229"/>
  <c r="L229"/>
  <c r="Q229"/>
  <c r="R229"/>
  <c r="U229"/>
  <c r="X229"/>
  <c r="Y229"/>
  <c r="Z229"/>
  <c r="AC229"/>
  <c r="AF229"/>
  <c r="AI229"/>
  <c r="AJ229"/>
  <c r="AM229"/>
  <c r="AP229"/>
  <c r="AS229"/>
  <c r="AT229"/>
  <c r="AW229"/>
  <c r="AZ229"/>
  <c r="BC229"/>
  <c r="BD229"/>
  <c r="BE229"/>
  <c r="CA229"/>
  <c r="I230"/>
  <c r="L230"/>
  <c r="Q230"/>
  <c r="R230"/>
  <c r="U230"/>
  <c r="X230"/>
  <c r="Y230"/>
  <c r="Z230"/>
  <c r="AC230"/>
  <c r="AF230"/>
  <c r="AI230"/>
  <c r="AJ230"/>
  <c r="AM230"/>
  <c r="AP230"/>
  <c r="AS230"/>
  <c r="AT230"/>
  <c r="AW230"/>
  <c r="AZ230"/>
  <c r="BC230"/>
  <c r="BD230"/>
  <c r="BE230"/>
  <c r="CA230"/>
  <c r="I231"/>
  <c r="L231"/>
  <c r="Q231"/>
  <c r="R231"/>
  <c r="U231"/>
  <c r="X231"/>
  <c r="Y231"/>
  <c r="Z231"/>
  <c r="AC231"/>
  <c r="AF231"/>
  <c r="AI231"/>
  <c r="AJ231"/>
  <c r="AM231"/>
  <c r="AP231"/>
  <c r="AS231"/>
  <c r="AT231"/>
  <c r="AW231"/>
  <c r="AZ231"/>
  <c r="BC231"/>
  <c r="BD231"/>
  <c r="BE231"/>
  <c r="CA231"/>
  <c r="I232"/>
  <c r="L232"/>
  <c r="Q232"/>
  <c r="R232"/>
  <c r="U232"/>
  <c r="X232"/>
  <c r="Y232"/>
  <c r="Z232"/>
  <c r="AC232"/>
  <c r="AF232"/>
  <c r="AI232"/>
  <c r="AJ232"/>
  <c r="AM232"/>
  <c r="AP232"/>
  <c r="AS232"/>
  <c r="AT232"/>
  <c r="AW232"/>
  <c r="AZ232"/>
  <c r="BC232"/>
  <c r="BD232"/>
  <c r="BE232"/>
  <c r="CA232"/>
  <c r="I233"/>
  <c r="L233"/>
  <c r="Q233"/>
  <c r="R233"/>
  <c r="U233"/>
  <c r="X233"/>
  <c r="Y233"/>
  <c r="Z233"/>
  <c r="AC233"/>
  <c r="AF233"/>
  <c r="AI233"/>
  <c r="AJ233"/>
  <c r="AM233"/>
  <c r="AP233"/>
  <c r="AS233"/>
  <c r="AT233"/>
  <c r="AW233"/>
  <c r="AZ233"/>
  <c r="BC233"/>
  <c r="BD233"/>
  <c r="BE233"/>
  <c r="CA233"/>
  <c r="I234"/>
  <c r="L234"/>
  <c r="Q234"/>
  <c r="R234"/>
  <c r="U234"/>
  <c r="X234"/>
  <c r="Y234"/>
  <c r="Z234"/>
  <c r="AC234"/>
  <c r="AF234"/>
  <c r="AI234"/>
  <c r="AJ234"/>
  <c r="AM234"/>
  <c r="AP234"/>
  <c r="AS234"/>
  <c r="AT234"/>
  <c r="AW234"/>
  <c r="AZ234"/>
  <c r="BC234"/>
  <c r="BD234"/>
  <c r="BE234"/>
  <c r="CA234"/>
  <c r="I235"/>
  <c r="L235"/>
  <c r="Q235"/>
  <c r="R235"/>
  <c r="U235"/>
  <c r="X235"/>
  <c r="Y235"/>
  <c r="Z235"/>
  <c r="AC235"/>
  <c r="AF235"/>
  <c r="AI235"/>
  <c r="AJ235"/>
  <c r="AM235"/>
  <c r="AP235"/>
  <c r="AS235"/>
  <c r="AT235"/>
  <c r="AW235"/>
  <c r="AZ235"/>
  <c r="BC235"/>
  <c r="BD235"/>
  <c r="BE235"/>
  <c r="CA235"/>
  <c r="I236"/>
  <c r="L236"/>
  <c r="Q236"/>
  <c r="R236"/>
  <c r="U236"/>
  <c r="X236"/>
  <c r="Y236"/>
  <c r="Z236"/>
  <c r="AC236"/>
  <c r="AF236"/>
  <c r="AI236"/>
  <c r="AJ236"/>
  <c r="AM236"/>
  <c r="AP236"/>
  <c r="AS236"/>
  <c r="AT236"/>
  <c r="AW236"/>
  <c r="AZ236"/>
  <c r="BC236"/>
  <c r="BD236"/>
  <c r="BE236"/>
  <c r="CA236"/>
  <c r="I237"/>
  <c r="L237"/>
  <c r="Q237"/>
  <c r="R237"/>
  <c r="U237"/>
  <c r="X237"/>
  <c r="Y237"/>
  <c r="Z237"/>
  <c r="AC237"/>
  <c r="AF237"/>
  <c r="AI237"/>
  <c r="AJ237"/>
  <c r="AM237"/>
  <c r="AP237"/>
  <c r="AS237"/>
  <c r="AT237"/>
  <c r="AW237"/>
  <c r="AZ237"/>
  <c r="BC237"/>
  <c r="BD237"/>
  <c r="BE237"/>
  <c r="CA237"/>
  <c r="I238"/>
  <c r="L238"/>
  <c r="Q238"/>
  <c r="R238"/>
  <c r="U238"/>
  <c r="X238"/>
  <c r="Y238"/>
  <c r="Z238"/>
  <c r="AC238"/>
  <c r="AF238"/>
  <c r="AI238"/>
  <c r="AJ238"/>
  <c r="AM238"/>
  <c r="AP238"/>
  <c r="AS238"/>
  <c r="AT238"/>
  <c r="AW238"/>
  <c r="AZ238"/>
  <c r="BC238"/>
  <c r="BD238"/>
  <c r="BE238"/>
  <c r="CA238"/>
  <c r="I239"/>
  <c r="L239"/>
  <c r="Q239"/>
  <c r="R239"/>
  <c r="U239"/>
  <c r="X239"/>
  <c r="Y239"/>
  <c r="Z239"/>
  <c r="AC239"/>
  <c r="AF239"/>
  <c r="AI239"/>
  <c r="AJ239"/>
  <c r="AM239"/>
  <c r="AP239"/>
  <c r="AS239"/>
  <c r="AT239"/>
  <c r="AW239"/>
  <c r="AZ239"/>
  <c r="BC239"/>
  <c r="BD239"/>
  <c r="BE239"/>
  <c r="CA239"/>
  <c r="I240"/>
  <c r="L240"/>
  <c r="Q240"/>
  <c r="R240"/>
  <c r="U240"/>
  <c r="X240"/>
  <c r="Y240"/>
  <c r="Z240"/>
  <c r="AC240"/>
  <c r="AF240"/>
  <c r="AI240"/>
  <c r="AJ240"/>
  <c r="AM240"/>
  <c r="AP240"/>
  <c r="AS240"/>
  <c r="AT240"/>
  <c r="AW240"/>
  <c r="AZ240"/>
  <c r="BC240"/>
  <c r="BD240"/>
  <c r="BE240"/>
  <c r="CA240"/>
  <c r="I241"/>
  <c r="L241"/>
  <c r="Q241"/>
  <c r="R241"/>
  <c r="U241"/>
  <c r="X241"/>
  <c r="Y241"/>
  <c r="Z241"/>
  <c r="AC241"/>
  <c r="AF241"/>
  <c r="AI241"/>
  <c r="AJ241"/>
  <c r="AM241"/>
  <c r="AP241"/>
  <c r="AS241"/>
  <c r="AT241"/>
  <c r="AW241"/>
  <c r="AZ241"/>
  <c r="BC241"/>
  <c r="BD241"/>
  <c r="BE241"/>
  <c r="CA241"/>
  <c r="I242"/>
  <c r="L242"/>
  <c r="Q242"/>
  <c r="R242"/>
  <c r="U242"/>
  <c r="X242"/>
  <c r="Y242"/>
  <c r="Z242"/>
  <c r="AC242"/>
  <c r="AF242"/>
  <c r="AI242"/>
  <c r="AJ242"/>
  <c r="AM242"/>
  <c r="AP242"/>
  <c r="AS242"/>
  <c r="AT242"/>
  <c r="AW242"/>
  <c r="AZ242"/>
  <c r="BC242"/>
  <c r="BD242"/>
  <c r="BE242"/>
  <c r="CA242"/>
  <c r="I243"/>
  <c r="L243"/>
  <c r="Q243"/>
  <c r="R243"/>
  <c r="U243"/>
  <c r="X243"/>
  <c r="Y243"/>
  <c r="Z243"/>
  <c r="AC243"/>
  <c r="AF243"/>
  <c r="AI243"/>
  <c r="AJ243"/>
  <c r="AM243"/>
  <c r="AP243"/>
  <c r="AS243"/>
  <c r="AT243"/>
  <c r="AW243"/>
  <c r="AZ243"/>
  <c r="BC243"/>
  <c r="BD243"/>
  <c r="BE243"/>
  <c r="CA243"/>
  <c r="I244"/>
  <c r="L244"/>
  <c r="Q244"/>
  <c r="R244"/>
  <c r="U244"/>
  <c r="X244"/>
  <c r="Y244"/>
  <c r="Z244"/>
  <c r="AC244"/>
  <c r="AF244"/>
  <c r="AI244"/>
  <c r="AJ244"/>
  <c r="AM244"/>
  <c r="AP244"/>
  <c r="AS244"/>
  <c r="AT244"/>
  <c r="AW244"/>
  <c r="AZ244"/>
  <c r="BC244"/>
  <c r="BD244"/>
  <c r="BE244"/>
  <c r="CA244"/>
  <c r="I245"/>
  <c r="L245"/>
  <c r="Q245"/>
  <c r="R245"/>
  <c r="U245"/>
  <c r="X245"/>
  <c r="Y245"/>
  <c r="Z245"/>
  <c r="AC245"/>
  <c r="AF245"/>
  <c r="AI245"/>
  <c r="AJ245"/>
  <c r="AM245"/>
  <c r="AP245"/>
  <c r="AS245"/>
  <c r="AT245"/>
  <c r="AW245"/>
  <c r="AZ245"/>
  <c r="BC245"/>
  <c r="BD245"/>
  <c r="BE245"/>
  <c r="CA245"/>
  <c r="I246"/>
  <c r="L246"/>
  <c r="Q246"/>
  <c r="R246"/>
  <c r="U246"/>
  <c r="X246"/>
  <c r="Y246"/>
  <c r="Z246"/>
  <c r="AC246"/>
  <c r="AF246"/>
  <c r="AI246"/>
  <c r="AJ246"/>
  <c r="AM246"/>
  <c r="AP246"/>
  <c r="AS246"/>
  <c r="AT246"/>
  <c r="AW246"/>
  <c r="AZ246"/>
  <c r="BC246"/>
  <c r="BD246"/>
  <c r="BE246"/>
  <c r="CA246"/>
  <c r="I247"/>
  <c r="L247"/>
  <c r="Q247"/>
  <c r="R247"/>
  <c r="U247"/>
  <c r="X247"/>
  <c r="Y247"/>
  <c r="Z247"/>
  <c r="AC247"/>
  <c r="AF247"/>
  <c r="AI247"/>
  <c r="AJ247"/>
  <c r="AM247"/>
  <c r="AP247"/>
  <c r="AS247"/>
  <c r="AT247"/>
  <c r="AW247"/>
  <c r="AZ247"/>
  <c r="BC247"/>
  <c r="BD247"/>
  <c r="BE247"/>
  <c r="CA247"/>
  <c r="I248"/>
  <c r="L248"/>
  <c r="Q248"/>
  <c r="R248"/>
  <c r="U248"/>
  <c r="X248"/>
  <c r="Y248"/>
  <c r="Z248"/>
  <c r="AC248"/>
  <c r="AF248"/>
  <c r="AI248"/>
  <c r="AJ248"/>
  <c r="AM248"/>
  <c r="AP248"/>
  <c r="AS248"/>
  <c r="AT248"/>
  <c r="AW248"/>
  <c r="AZ248"/>
  <c r="BC248"/>
  <c r="BD248"/>
  <c r="BE248"/>
  <c r="CA248"/>
  <c r="I249"/>
  <c r="L249"/>
  <c r="Q249"/>
  <c r="R249"/>
  <c r="U249"/>
  <c r="X249"/>
  <c r="Y249"/>
  <c r="Z249"/>
  <c r="AC249"/>
  <c r="AF249"/>
  <c r="AI249"/>
  <c r="AJ249"/>
  <c r="AM249"/>
  <c r="AP249"/>
  <c r="AS249"/>
  <c r="AT249"/>
  <c r="AW249"/>
  <c r="AZ249"/>
  <c r="BC249"/>
  <c r="BD249"/>
  <c r="BE249"/>
  <c r="CA249"/>
  <c r="I250"/>
  <c r="L250"/>
  <c r="Q250"/>
  <c r="R250"/>
  <c r="U250"/>
  <c r="X250"/>
  <c r="Y250"/>
  <c r="Z250"/>
  <c r="AC250"/>
  <c r="AF250"/>
  <c r="AI250"/>
  <c r="AJ250"/>
  <c r="AM250"/>
  <c r="AP250"/>
  <c r="AS250"/>
  <c r="AT250"/>
  <c r="AW250"/>
  <c r="AZ250"/>
  <c r="BC250"/>
  <c r="BD250"/>
  <c r="BE250"/>
  <c r="CA250"/>
  <c r="I251"/>
  <c r="L251"/>
  <c r="Q251"/>
  <c r="R251"/>
  <c r="U251"/>
  <c r="X251"/>
  <c r="Y251"/>
  <c r="Z251"/>
  <c r="AC251"/>
  <c r="AF251"/>
  <c r="AI251"/>
  <c r="AJ251"/>
  <c r="AM251"/>
  <c r="AP251"/>
  <c r="AS251"/>
  <c r="AT251"/>
  <c r="AW251"/>
  <c r="AZ251"/>
  <c r="BC251"/>
  <c r="BD251"/>
  <c r="BE251"/>
  <c r="CA251"/>
  <c r="I252"/>
  <c r="L252"/>
  <c r="Q252"/>
  <c r="R252"/>
  <c r="U252"/>
  <c r="X252"/>
  <c r="Y252"/>
  <c r="Z252"/>
  <c r="AC252"/>
  <c r="AF252"/>
  <c r="AI252"/>
  <c r="AJ252"/>
  <c r="AM252"/>
  <c r="AP252"/>
  <c r="AS252"/>
  <c r="AT252"/>
  <c r="AW252"/>
  <c r="AZ252"/>
  <c r="BC252"/>
  <c r="BD252"/>
  <c r="BE252"/>
  <c r="CA252"/>
  <c r="I253"/>
  <c r="L253"/>
  <c r="Q253"/>
  <c r="R253"/>
  <c r="U253"/>
  <c r="X253"/>
  <c r="Y253"/>
  <c r="Z253"/>
  <c r="AC253"/>
  <c r="AF253"/>
  <c r="AI253"/>
  <c r="AJ253"/>
  <c r="AM253"/>
  <c r="AP253"/>
  <c r="AS253"/>
  <c r="AT253"/>
  <c r="AW253"/>
  <c r="AZ253"/>
  <c r="BC253"/>
  <c r="BD253"/>
  <c r="BE253"/>
  <c r="CA253"/>
  <c r="I254"/>
  <c r="L254"/>
  <c r="Q254"/>
  <c r="R254"/>
  <c r="U254"/>
  <c r="X254"/>
  <c r="Y254"/>
  <c r="Z254"/>
  <c r="AC254"/>
  <c r="AF254"/>
  <c r="AI254"/>
  <c r="AJ254"/>
  <c r="AM254"/>
  <c r="AP254"/>
  <c r="AS254"/>
  <c r="AT254"/>
  <c r="AW254"/>
  <c r="AZ254"/>
  <c r="BC254"/>
  <c r="BD254"/>
  <c r="BE254"/>
  <c r="CA254"/>
  <c r="I255"/>
  <c r="L255"/>
  <c r="Q255"/>
  <c r="R255"/>
  <c r="U255"/>
  <c r="X255"/>
  <c r="Y255"/>
  <c r="Z255"/>
  <c r="AC255"/>
  <c r="AF255"/>
  <c r="AI255"/>
  <c r="AJ255"/>
  <c r="AM255"/>
  <c r="AP255"/>
  <c r="AS255"/>
  <c r="AT255"/>
  <c r="AW255"/>
  <c r="AZ255"/>
  <c r="BC255"/>
  <c r="BD255"/>
  <c r="BE255"/>
  <c r="CA255"/>
  <c r="I256"/>
  <c r="L256"/>
  <c r="Q256"/>
  <c r="R256"/>
  <c r="U256"/>
  <c r="X256"/>
  <c r="Y256"/>
  <c r="Z256"/>
  <c r="AC256"/>
  <c r="AF256"/>
  <c r="AI256"/>
  <c r="AJ256"/>
  <c r="AM256"/>
  <c r="AP256"/>
  <c r="AS256"/>
  <c r="AT256"/>
  <c r="AW256"/>
  <c r="AZ256"/>
  <c r="BC256"/>
  <c r="BD256"/>
  <c r="BE256"/>
  <c r="CA256"/>
  <c r="I257"/>
  <c r="L257"/>
  <c r="Q257"/>
  <c r="R257"/>
  <c r="U257"/>
  <c r="X257"/>
  <c r="Y257"/>
  <c r="Z257"/>
  <c r="AC257"/>
  <c r="AF257"/>
  <c r="AI257"/>
  <c r="AJ257"/>
  <c r="AM257"/>
  <c r="AP257"/>
  <c r="AS257"/>
  <c r="AT257"/>
  <c r="AW257"/>
  <c r="AZ257"/>
  <c r="BC257"/>
  <c r="BD257"/>
  <c r="BE257"/>
  <c r="CA257"/>
  <c r="I258"/>
  <c r="L258"/>
  <c r="Q258"/>
  <c r="R258"/>
  <c r="U258"/>
  <c r="X258"/>
  <c r="Y258"/>
  <c r="Z258"/>
  <c r="AC258"/>
  <c r="AF258"/>
  <c r="AI258"/>
  <c r="AJ258"/>
  <c r="AM258"/>
  <c r="AP258"/>
  <c r="AS258"/>
  <c r="AT258"/>
  <c r="AW258"/>
  <c r="AZ258"/>
  <c r="BC258"/>
  <c r="BD258"/>
  <c r="BE258"/>
  <c r="CA258"/>
  <c r="I259"/>
  <c r="L259"/>
  <c r="Q259"/>
  <c r="R259"/>
  <c r="U259"/>
  <c r="X259"/>
  <c r="Y259"/>
  <c r="Z259"/>
  <c r="AC259"/>
  <c r="AF259"/>
  <c r="AI259"/>
  <c r="AJ259"/>
  <c r="AM259"/>
  <c r="AP259"/>
  <c r="AS259"/>
  <c r="AT259"/>
  <c r="AW259"/>
  <c r="AZ259"/>
  <c r="BC259"/>
  <c r="BD259"/>
  <c r="BE259"/>
  <c r="CA259"/>
  <c r="I260"/>
  <c r="L260"/>
  <c r="Q260"/>
  <c r="R260"/>
  <c r="U260"/>
  <c r="X260"/>
  <c r="Y260"/>
  <c r="Z260"/>
  <c r="AC260"/>
  <c r="AF260"/>
  <c r="AI260"/>
  <c r="AJ260"/>
  <c r="AM260"/>
  <c r="AP260"/>
  <c r="AS260"/>
  <c r="AT260"/>
  <c r="AW260"/>
  <c r="AZ260"/>
  <c r="BC260"/>
  <c r="BD260"/>
  <c r="BE260"/>
  <c r="CA260"/>
  <c r="I261"/>
  <c r="L261"/>
  <c r="Q261"/>
  <c r="R261"/>
  <c r="U261"/>
  <c r="X261"/>
  <c r="Y261"/>
  <c r="Z261"/>
  <c r="AC261"/>
  <c r="AF261"/>
  <c r="AI261"/>
  <c r="AJ261"/>
  <c r="AM261"/>
  <c r="AP261"/>
  <c r="AS261"/>
  <c r="AT261"/>
  <c r="AW261"/>
  <c r="AZ261"/>
  <c r="BC261"/>
  <c r="BD261"/>
  <c r="BE261"/>
  <c r="CA261"/>
  <c r="I262"/>
  <c r="L262"/>
  <c r="Q262"/>
  <c r="R262"/>
  <c r="U262"/>
  <c r="X262"/>
  <c r="Y262"/>
  <c r="Z262"/>
  <c r="AC262"/>
  <c r="AF262"/>
  <c r="AI262"/>
  <c r="AJ262"/>
  <c r="AM262"/>
  <c r="AP262"/>
  <c r="AS262"/>
  <c r="AT262"/>
  <c r="AW262"/>
  <c r="AZ262"/>
  <c r="BC262"/>
  <c r="BD262"/>
  <c r="BE262"/>
  <c r="CA262"/>
  <c r="I263"/>
  <c r="L263"/>
  <c r="Q263"/>
  <c r="R263"/>
  <c r="U263"/>
  <c r="X263"/>
  <c r="Y263"/>
  <c r="Z263"/>
  <c r="AC263"/>
  <c r="AF263"/>
  <c r="AI263"/>
  <c r="AJ263"/>
  <c r="AM263"/>
  <c r="AP263"/>
  <c r="AS263"/>
  <c r="AT263"/>
  <c r="AW263"/>
  <c r="AZ263"/>
  <c r="BC263"/>
  <c r="BD263"/>
  <c r="BE263"/>
  <c r="CA263"/>
  <c r="I264"/>
  <c r="L264"/>
  <c r="Q264"/>
  <c r="R264"/>
  <c r="U264"/>
  <c r="X264"/>
  <c r="Y264"/>
  <c r="Z264"/>
  <c r="AC264"/>
  <c r="AF264"/>
  <c r="AI264"/>
  <c r="AJ264"/>
  <c r="AM264"/>
  <c r="AP264"/>
  <c r="AS264"/>
  <c r="AT264"/>
  <c r="AW264"/>
  <c r="AZ264"/>
  <c r="BC264"/>
  <c r="BD264"/>
  <c r="BE264"/>
  <c r="CA264"/>
  <c r="I265"/>
  <c r="L265"/>
  <c r="Q265"/>
  <c r="R265"/>
  <c r="U265"/>
  <c r="X265"/>
  <c r="Y265"/>
  <c r="Z265"/>
  <c r="AC265"/>
  <c r="AF265"/>
  <c r="AI265"/>
  <c r="AJ265"/>
  <c r="AM265"/>
  <c r="AP265"/>
  <c r="AS265"/>
  <c r="AT265"/>
  <c r="AW265"/>
  <c r="AZ265"/>
  <c r="BC265"/>
  <c r="BD265"/>
  <c r="BE265"/>
  <c r="CA265"/>
  <c r="I266"/>
  <c r="L266"/>
  <c r="Q266"/>
  <c r="R266"/>
  <c r="U266"/>
  <c r="X266"/>
  <c r="Y266"/>
  <c r="Z266"/>
  <c r="AC266"/>
  <c r="AF266"/>
  <c r="AI266"/>
  <c r="AJ266"/>
  <c r="AM266"/>
  <c r="AP266"/>
  <c r="AS266"/>
  <c r="AT266"/>
  <c r="AW266"/>
  <c r="AZ266"/>
  <c r="BC266"/>
  <c r="BD266"/>
  <c r="BE266"/>
  <c r="CA266"/>
  <c r="I267"/>
  <c r="L267"/>
  <c r="Q267"/>
  <c r="R267"/>
  <c r="U267"/>
  <c r="X267"/>
  <c r="Y267"/>
  <c r="Z267"/>
  <c r="AC267"/>
  <c r="AF267"/>
  <c r="AI267"/>
  <c r="AJ267"/>
  <c r="AM267"/>
  <c r="AP267"/>
  <c r="AS267"/>
  <c r="AT267"/>
  <c r="AW267"/>
  <c r="AZ267"/>
  <c r="BC267"/>
  <c r="BD267"/>
  <c r="BE267"/>
  <c r="CA267"/>
  <c r="I268"/>
  <c r="L268"/>
  <c r="Q268"/>
  <c r="R268"/>
  <c r="U268"/>
  <c r="X268"/>
  <c r="Y268"/>
  <c r="Z268"/>
  <c r="AC268"/>
  <c r="AF268"/>
  <c r="AI268"/>
  <c r="AJ268"/>
  <c r="AM268"/>
  <c r="AP268"/>
  <c r="AS268"/>
  <c r="AT268"/>
  <c r="AW268"/>
  <c r="AZ268"/>
  <c r="BC268"/>
  <c r="BD268"/>
  <c r="BE268"/>
  <c r="CA268"/>
  <c r="I269"/>
  <c r="L269"/>
  <c r="Q269"/>
  <c r="R269"/>
  <c r="U269"/>
  <c r="X269"/>
  <c r="Y269"/>
  <c r="Z269"/>
  <c r="AC269"/>
  <c r="AF269"/>
  <c r="AI269"/>
  <c r="AJ269"/>
  <c r="AM269"/>
  <c r="AP269"/>
  <c r="AS269"/>
  <c r="AT269"/>
  <c r="AW269"/>
  <c r="AZ269"/>
  <c r="BC269"/>
  <c r="BD269"/>
  <c r="BE269"/>
  <c r="CA269"/>
  <c r="I270"/>
  <c r="L270"/>
  <c r="Q270"/>
  <c r="R270"/>
  <c r="U270"/>
  <c r="X270"/>
  <c r="Y270"/>
  <c r="Z270"/>
  <c r="AC270"/>
  <c r="AF270"/>
  <c r="AI270"/>
  <c r="AJ270"/>
  <c r="AM270"/>
  <c r="AP270"/>
  <c r="AS270"/>
  <c r="AT270"/>
  <c r="AW270"/>
  <c r="AZ270"/>
  <c r="BC270"/>
  <c r="BD270"/>
  <c r="BE270"/>
  <c r="CA270"/>
  <c r="I271"/>
  <c r="L271"/>
  <c r="Q271"/>
  <c r="R271"/>
  <c r="U271"/>
  <c r="X271"/>
  <c r="Y271"/>
  <c r="Z271"/>
  <c r="AC271"/>
  <c r="AF271"/>
  <c r="AI271"/>
  <c r="AJ271"/>
  <c r="AM271"/>
  <c r="AP271"/>
  <c r="AS271"/>
  <c r="AT271"/>
  <c r="AW271"/>
  <c r="AZ271"/>
  <c r="BC271"/>
  <c r="BD271"/>
  <c r="BE271"/>
  <c r="CA271"/>
  <c r="I272"/>
  <c r="L272"/>
  <c r="Q272"/>
  <c r="R272"/>
  <c r="U272"/>
  <c r="X272"/>
  <c r="Y272"/>
  <c r="Z272"/>
  <c r="AC272"/>
  <c r="AF272"/>
  <c r="AI272"/>
  <c r="AJ272"/>
  <c r="AM272"/>
  <c r="AP272"/>
  <c r="AS272"/>
  <c r="AT272"/>
  <c r="AW272"/>
  <c r="AZ272"/>
  <c r="BC272"/>
  <c r="BD272"/>
  <c r="BE272"/>
  <c r="CA272"/>
  <c r="I273"/>
  <c r="L273"/>
  <c r="Q273"/>
  <c r="R273"/>
  <c r="U273"/>
  <c r="X273"/>
  <c r="Y273"/>
  <c r="Z273"/>
  <c r="AC273"/>
  <c r="AF273"/>
  <c r="AI273"/>
  <c r="AJ273"/>
  <c r="AM273"/>
  <c r="AP273"/>
  <c r="AS273"/>
  <c r="AT273"/>
  <c r="AW273"/>
  <c r="AZ273"/>
  <c r="BC273"/>
  <c r="BD273"/>
  <c r="BE273"/>
  <c r="CA273"/>
  <c r="I274"/>
  <c r="L274"/>
  <c r="Q274"/>
  <c r="R274"/>
  <c r="U274"/>
  <c r="X274"/>
  <c r="Y274"/>
  <c r="Z274"/>
  <c r="AC274"/>
  <c r="AF274"/>
  <c r="AI274"/>
  <c r="AJ274"/>
  <c r="AM274"/>
  <c r="AP274"/>
  <c r="AS274"/>
  <c r="AT274"/>
  <c r="AW274"/>
  <c r="AZ274"/>
  <c r="BC274"/>
  <c r="BD274"/>
  <c r="BE274"/>
  <c r="CA274"/>
  <c r="I275"/>
  <c r="L275"/>
  <c r="Q275"/>
  <c r="R275"/>
  <c r="U275"/>
  <c r="X275"/>
  <c r="Y275"/>
  <c r="Z275"/>
  <c r="AC275"/>
  <c r="AF275"/>
  <c r="AI275"/>
  <c r="AJ275"/>
  <c r="AM275"/>
  <c r="AP275"/>
  <c r="AS275"/>
  <c r="AT275"/>
  <c r="AW275"/>
  <c r="AZ275"/>
  <c r="BC275"/>
  <c r="BD275"/>
  <c r="BE275"/>
  <c r="CA275"/>
  <c r="I276"/>
  <c r="L276"/>
  <c r="Q276"/>
  <c r="R276"/>
  <c r="U276"/>
  <c r="X276"/>
  <c r="Y276"/>
  <c r="Z276"/>
  <c r="AC276"/>
  <c r="AF276"/>
  <c r="AI276"/>
  <c r="AJ276"/>
  <c r="AM276"/>
  <c r="AP276"/>
  <c r="AS276"/>
  <c r="AT276"/>
  <c r="AW276"/>
  <c r="AZ276"/>
  <c r="BC276"/>
  <c r="BD276"/>
  <c r="BE276"/>
  <c r="CA276"/>
  <c r="I277"/>
  <c r="L277"/>
  <c r="Q277"/>
  <c r="R277"/>
  <c r="U277"/>
  <c r="X277"/>
  <c r="Y277"/>
  <c r="Z277"/>
  <c r="AC277"/>
  <c r="AF277"/>
  <c r="AI277"/>
  <c r="AJ277"/>
  <c r="AM277"/>
  <c r="AP277"/>
  <c r="AS277"/>
  <c r="AT277"/>
  <c r="AW277"/>
  <c r="AZ277"/>
  <c r="BC277"/>
  <c r="BD277"/>
  <c r="BE277"/>
  <c r="CA277"/>
  <c r="I278"/>
  <c r="L278"/>
  <c r="Q278"/>
  <c r="R278"/>
  <c r="U278"/>
  <c r="X278"/>
  <c r="Y278"/>
  <c r="Z278"/>
  <c r="AC278"/>
  <c r="AF278"/>
  <c r="AI278"/>
  <c r="AJ278"/>
  <c r="AM278"/>
  <c r="AP278"/>
  <c r="AS278"/>
  <c r="AT278"/>
  <c r="AW278"/>
  <c r="AZ278"/>
  <c r="BC278"/>
  <c r="BD278"/>
  <c r="BE278"/>
  <c r="CA278"/>
  <c r="I279"/>
  <c r="L279"/>
  <c r="Q279"/>
  <c r="R279"/>
  <c r="U279"/>
  <c r="X279"/>
  <c r="Y279"/>
  <c r="Z279"/>
  <c r="AC279"/>
  <c r="AF279"/>
  <c r="AI279"/>
  <c r="AJ279"/>
  <c r="AM279"/>
  <c r="AP279"/>
  <c r="AS279"/>
  <c r="AT279"/>
  <c r="AW279"/>
  <c r="AZ279"/>
  <c r="BC279"/>
  <c r="BD279"/>
  <c r="BE279"/>
  <c r="CA279"/>
  <c r="I280"/>
  <c r="L280"/>
  <c r="Q280"/>
  <c r="R280"/>
  <c r="U280"/>
  <c r="X280"/>
  <c r="Y280"/>
  <c r="Z280"/>
  <c r="AC280"/>
  <c r="AF280"/>
  <c r="AI280"/>
  <c r="AJ280"/>
  <c r="AM280"/>
  <c r="AP280"/>
  <c r="AS280"/>
  <c r="AT280"/>
  <c r="AW280"/>
  <c r="AZ280"/>
  <c r="BC280"/>
  <c r="BD280"/>
  <c r="BE280"/>
  <c r="CA280"/>
  <c r="I281"/>
  <c r="L281"/>
  <c r="Q281"/>
  <c r="R281"/>
  <c r="U281"/>
  <c r="X281"/>
  <c r="Y281"/>
  <c r="Z281"/>
  <c r="AC281"/>
  <c r="AF281"/>
  <c r="AI281"/>
  <c r="AJ281"/>
  <c r="AM281"/>
  <c r="AP281"/>
  <c r="AS281"/>
  <c r="AT281"/>
  <c r="AW281"/>
  <c r="AZ281"/>
  <c r="BC281"/>
  <c r="BD281"/>
  <c r="BE281"/>
  <c r="CA281"/>
  <c r="I282"/>
  <c r="L282"/>
  <c r="Q282"/>
  <c r="R282"/>
  <c r="U282"/>
  <c r="X282"/>
  <c r="Y282"/>
  <c r="Z282"/>
  <c r="AC282"/>
  <c r="AF282"/>
  <c r="AI282"/>
  <c r="AJ282"/>
  <c r="AM282"/>
  <c r="AP282"/>
  <c r="AS282"/>
  <c r="AT282"/>
  <c r="AW282"/>
  <c r="AZ282"/>
  <c r="BC282"/>
  <c r="BD282"/>
  <c r="BE282"/>
  <c r="CA282"/>
  <c r="I283"/>
  <c r="L283"/>
  <c r="Q283"/>
  <c r="R283"/>
  <c r="U283"/>
  <c r="X283"/>
  <c r="Y283"/>
  <c r="Z283"/>
  <c r="AC283"/>
  <c r="AF283"/>
  <c r="AI283"/>
  <c r="AJ283"/>
  <c r="AM283"/>
  <c r="AP283"/>
  <c r="AS283"/>
  <c r="AT283"/>
  <c r="AW283"/>
  <c r="AZ283"/>
  <c r="BC283"/>
  <c r="BD283"/>
  <c r="BE283"/>
  <c r="CA283"/>
  <c r="I284"/>
  <c r="L284"/>
  <c r="Q284"/>
  <c r="R284"/>
  <c r="U284"/>
  <c r="X284"/>
  <c r="Y284"/>
  <c r="Z284"/>
  <c r="AC284"/>
  <c r="AF284"/>
  <c r="AI284"/>
  <c r="AJ284"/>
  <c r="AM284"/>
  <c r="AP284"/>
  <c r="AS284"/>
  <c r="AT284"/>
  <c r="AW284"/>
  <c r="AZ284"/>
  <c r="BC284"/>
  <c r="BD284"/>
  <c r="BE284"/>
  <c r="CA284"/>
  <c r="I285"/>
  <c r="L285"/>
  <c r="Q285"/>
  <c r="R285"/>
  <c r="U285"/>
  <c r="X285"/>
  <c r="Y285"/>
  <c r="Z285"/>
  <c r="AC285"/>
  <c r="AF285"/>
  <c r="AI285"/>
  <c r="AJ285"/>
  <c r="AM285"/>
  <c r="AP285"/>
  <c r="AS285"/>
  <c r="AT285"/>
  <c r="AW285"/>
  <c r="AZ285"/>
  <c r="BC285"/>
  <c r="BD285"/>
  <c r="BE285"/>
  <c r="CA285"/>
  <c r="I286"/>
  <c r="L286"/>
  <c r="Q286"/>
  <c r="R286"/>
  <c r="U286"/>
  <c r="X286"/>
  <c r="Y286"/>
  <c r="Z286"/>
  <c r="AC286"/>
  <c r="AF286"/>
  <c r="AI286"/>
  <c r="AJ286"/>
  <c r="AM286"/>
  <c r="AP286"/>
  <c r="AS286"/>
  <c r="AT286"/>
  <c r="AW286"/>
  <c r="AZ286"/>
  <c r="BC286"/>
  <c r="BD286"/>
  <c r="BE286"/>
  <c r="CA286"/>
  <c r="I287"/>
  <c r="L287"/>
  <c r="Q287"/>
  <c r="R287"/>
  <c r="U287"/>
  <c r="X287"/>
  <c r="Y287"/>
  <c r="Z287"/>
  <c r="AC287"/>
  <c r="AF287"/>
  <c r="AI287"/>
  <c r="AJ287"/>
  <c r="AM287"/>
  <c r="AP287"/>
  <c r="AS287"/>
  <c r="AT287"/>
  <c r="AW287"/>
  <c r="AZ287"/>
  <c r="BC287"/>
  <c r="BD287"/>
  <c r="BE287"/>
  <c r="CA287"/>
  <c r="I288"/>
  <c r="L288"/>
  <c r="Q288"/>
  <c r="R288"/>
  <c r="U288"/>
  <c r="X288"/>
  <c r="Y288"/>
  <c r="Z288"/>
  <c r="AC288"/>
  <c r="AF288"/>
  <c r="AI288"/>
  <c r="AJ288"/>
  <c r="AM288"/>
  <c r="AP288"/>
  <c r="AS288"/>
  <c r="AT288"/>
  <c r="AW288"/>
  <c r="AZ288"/>
  <c r="BC288"/>
  <c r="BD288"/>
  <c r="BE288"/>
  <c r="CA288"/>
  <c r="I289"/>
  <c r="L289"/>
  <c r="Q289"/>
  <c r="R289"/>
  <c r="U289"/>
  <c r="X289"/>
  <c r="Y289"/>
  <c r="Z289"/>
  <c r="AC289"/>
  <c r="AF289"/>
  <c r="AI289"/>
  <c r="AJ289"/>
  <c r="AM289"/>
  <c r="AP289"/>
  <c r="AS289"/>
  <c r="AT289"/>
  <c r="AW289"/>
  <c r="AZ289"/>
  <c r="BC289"/>
  <c r="BD289"/>
  <c r="BE289"/>
  <c r="CA289"/>
  <c r="I290"/>
  <c r="L290"/>
  <c r="Q290"/>
  <c r="R290"/>
  <c r="U290"/>
  <c r="X290"/>
  <c r="Y290"/>
  <c r="Z290"/>
  <c r="AC290"/>
  <c r="AF290"/>
  <c r="AI290"/>
  <c r="AJ290"/>
  <c r="AM290"/>
  <c r="AP290"/>
  <c r="AS290"/>
  <c r="AT290"/>
  <c r="AW290"/>
  <c r="AZ290"/>
  <c r="BC290"/>
  <c r="BD290"/>
  <c r="BE290"/>
  <c r="CA290"/>
  <c r="I291"/>
  <c r="L291"/>
  <c r="Q291"/>
  <c r="R291"/>
  <c r="U291"/>
  <c r="X291"/>
  <c r="Y291"/>
  <c r="Z291"/>
  <c r="AC291"/>
  <c r="AF291"/>
  <c r="AI291"/>
  <c r="AJ291"/>
  <c r="AM291"/>
  <c r="AP291"/>
  <c r="AS291"/>
  <c r="AT291"/>
  <c r="AW291"/>
  <c r="AZ291"/>
  <c r="BC291"/>
  <c r="BD291"/>
  <c r="BE291"/>
  <c r="CA291"/>
  <c r="I292"/>
  <c r="L292"/>
  <c r="Q292"/>
  <c r="R292"/>
  <c r="U292"/>
  <c r="X292"/>
  <c r="Y292"/>
  <c r="Z292"/>
  <c r="AC292"/>
  <c r="AF292"/>
  <c r="AJ292"/>
  <c r="AM292"/>
  <c r="AP292"/>
  <c r="AS292"/>
  <c r="AT292"/>
  <c r="AW292"/>
  <c r="AZ292"/>
  <c r="BC292"/>
  <c r="BD292"/>
  <c r="BE292"/>
  <c r="CA292"/>
  <c r="I293"/>
  <c r="L293"/>
  <c r="Q293"/>
  <c r="R293"/>
  <c r="U293"/>
  <c r="X293"/>
  <c r="Y293"/>
  <c r="Z293"/>
  <c r="AC293"/>
  <c r="AF293"/>
  <c r="AI293"/>
  <c r="AJ293"/>
  <c r="AM293"/>
  <c r="AP293"/>
  <c r="AS293"/>
  <c r="AT293"/>
  <c r="AW293"/>
  <c r="AZ293"/>
  <c r="BC293"/>
  <c r="BD293"/>
  <c r="BE293"/>
  <c r="CA293"/>
  <c r="I294"/>
  <c r="L294"/>
  <c r="Q294"/>
  <c r="R294"/>
  <c r="U294"/>
  <c r="X294"/>
  <c r="Y294"/>
  <c r="Z294"/>
  <c r="AC294"/>
  <c r="AF294"/>
  <c r="AI294"/>
  <c r="AJ294"/>
  <c r="AM294"/>
  <c r="AP294"/>
  <c r="AS294"/>
  <c r="AT294"/>
  <c r="AW294"/>
  <c r="AZ294"/>
  <c r="BC294"/>
  <c r="BD294"/>
  <c r="BE294"/>
  <c r="CA294"/>
  <c r="I295"/>
  <c r="L295"/>
  <c r="Q295"/>
  <c r="R295"/>
  <c r="U295"/>
  <c r="X295"/>
  <c r="Y295"/>
  <c r="Z295"/>
  <c r="AC295"/>
  <c r="AF295"/>
  <c r="AI295"/>
  <c r="AJ295"/>
  <c r="AM295"/>
  <c r="AP295"/>
  <c r="AS295"/>
  <c r="AT295"/>
  <c r="AW295"/>
  <c r="AZ295"/>
  <c r="BC295"/>
  <c r="BD295"/>
  <c r="BE295"/>
  <c r="CA295"/>
  <c r="I296"/>
  <c r="L296"/>
  <c r="Q296"/>
  <c r="R296"/>
  <c r="U296"/>
  <c r="X296"/>
  <c r="Y296"/>
  <c r="Z296"/>
  <c r="AC296"/>
  <c r="AF296"/>
  <c r="AI296"/>
  <c r="AJ296"/>
  <c r="AM296"/>
  <c r="AP296"/>
  <c r="AS296"/>
  <c r="AT296"/>
  <c r="AW296"/>
  <c r="AZ296"/>
  <c r="BC296"/>
  <c r="BD296"/>
  <c r="BE296"/>
  <c r="CA296"/>
  <c r="I297"/>
  <c r="L297"/>
  <c r="Q297"/>
  <c r="R297"/>
  <c r="U297"/>
  <c r="X297"/>
  <c r="Y297"/>
  <c r="Z297"/>
  <c r="AC297"/>
  <c r="AF297"/>
  <c r="AI297"/>
  <c r="AJ297"/>
  <c r="AM297"/>
  <c r="AP297"/>
  <c r="AS297"/>
  <c r="AT297"/>
  <c r="AW297"/>
  <c r="AZ297"/>
  <c r="BC297"/>
  <c r="BD297"/>
  <c r="BE297"/>
  <c r="CA297"/>
  <c r="I298"/>
  <c r="L298"/>
  <c r="Q298"/>
  <c r="R298"/>
  <c r="U298"/>
  <c r="X298"/>
  <c r="Y298"/>
  <c r="Z298"/>
  <c r="AC298"/>
  <c r="AF298"/>
  <c r="AI298"/>
  <c r="AJ298"/>
  <c r="AM298"/>
  <c r="AP298"/>
  <c r="AS298"/>
  <c r="AT298"/>
  <c r="AW298"/>
  <c r="AZ298"/>
  <c r="BC298"/>
  <c r="BD298"/>
  <c r="BE298"/>
  <c r="CA298"/>
  <c r="I299"/>
  <c r="L299"/>
  <c r="Q299"/>
  <c r="R299"/>
  <c r="U299"/>
  <c r="X299"/>
  <c r="Y299"/>
  <c r="Z299"/>
  <c r="AC299"/>
  <c r="AF299"/>
  <c r="AI299"/>
  <c r="AJ299"/>
  <c r="AM299"/>
  <c r="AP299"/>
  <c r="AS299"/>
  <c r="AT299"/>
  <c r="AW299"/>
  <c r="AZ299"/>
  <c r="BC299"/>
  <c r="BD299"/>
  <c r="BE299"/>
  <c r="CA299"/>
  <c r="I300"/>
  <c r="L300"/>
  <c r="Q300"/>
  <c r="R300"/>
  <c r="U300"/>
  <c r="X300"/>
  <c r="Y300"/>
  <c r="Z300"/>
  <c r="AC300"/>
  <c r="AF300"/>
  <c r="AI300"/>
  <c r="AJ300"/>
  <c r="AM300"/>
  <c r="AP300"/>
  <c r="AS300"/>
  <c r="AT300"/>
  <c r="AW300"/>
  <c r="AZ300"/>
  <c r="BC300"/>
  <c r="BD300"/>
  <c r="BE300"/>
  <c r="CA300"/>
  <c r="I301"/>
  <c r="L301"/>
  <c r="Q301"/>
  <c r="R301"/>
  <c r="U301"/>
  <c r="X301"/>
  <c r="Y301"/>
  <c r="Z301"/>
  <c r="AC301"/>
  <c r="AF301"/>
  <c r="AI301"/>
  <c r="AJ301"/>
  <c r="AM301"/>
  <c r="AP301"/>
  <c r="AS301"/>
  <c r="AT301"/>
  <c r="AW301"/>
  <c r="AZ301"/>
  <c r="BC301"/>
  <c r="BD301"/>
  <c r="BE301"/>
  <c r="CA301"/>
  <c r="I302"/>
  <c r="L302"/>
  <c r="Q302"/>
  <c r="R302"/>
  <c r="U302"/>
  <c r="X302"/>
  <c r="Y302"/>
  <c r="Z302"/>
  <c r="AC302"/>
  <c r="AF302"/>
  <c r="AI302"/>
  <c r="AJ302"/>
  <c r="AM302"/>
  <c r="AP302"/>
  <c r="AS302"/>
  <c r="AT302"/>
  <c r="AW302"/>
  <c r="AZ302"/>
  <c r="BC302"/>
  <c r="BD302"/>
  <c r="BE302"/>
  <c r="CA302"/>
  <c r="I303"/>
  <c r="L303"/>
  <c r="Q303"/>
  <c r="R303"/>
  <c r="U303"/>
  <c r="X303"/>
  <c r="Y303"/>
  <c r="Z303"/>
  <c r="AC303"/>
  <c r="AF303"/>
  <c r="AI303"/>
  <c r="AJ303"/>
  <c r="AM303"/>
  <c r="AP303"/>
  <c r="AS303"/>
  <c r="AT303"/>
  <c r="AW303"/>
  <c r="AZ303"/>
  <c r="BC303"/>
  <c r="BD303"/>
  <c r="BE303"/>
  <c r="CA303"/>
  <c r="I304"/>
  <c r="L304"/>
  <c r="Q304"/>
  <c r="R304"/>
  <c r="U304"/>
  <c r="X304"/>
  <c r="Y304"/>
  <c r="Z304"/>
  <c r="AC304"/>
  <c r="AF304"/>
  <c r="AI304"/>
  <c r="AJ304"/>
  <c r="AM304"/>
  <c r="AP304"/>
  <c r="AS304"/>
  <c r="AT304"/>
  <c r="AW304"/>
  <c r="AZ304"/>
  <c r="BC304"/>
  <c r="BD304"/>
  <c r="BE304"/>
  <c r="CA304"/>
  <c r="I305"/>
  <c r="L305"/>
  <c r="Q305"/>
  <c r="R305"/>
  <c r="U305"/>
  <c r="X305"/>
  <c r="Y305"/>
  <c r="Z305"/>
  <c r="AC305"/>
  <c r="AF305"/>
  <c r="AI305"/>
  <c r="AJ305"/>
  <c r="AM305"/>
  <c r="AP305"/>
  <c r="AS305"/>
  <c r="AT305"/>
  <c r="AW305"/>
  <c r="AZ305"/>
  <c r="BC305"/>
  <c r="BD305"/>
  <c r="BE305"/>
  <c r="CA305"/>
  <c r="I306"/>
  <c r="L306"/>
  <c r="Q306"/>
  <c r="R306"/>
  <c r="U306"/>
  <c r="X306"/>
  <c r="Y306"/>
  <c r="Z306"/>
  <c r="AC306"/>
  <c r="AF306"/>
  <c r="AI306"/>
  <c r="AJ306"/>
  <c r="AM306"/>
  <c r="AP306"/>
  <c r="AS306"/>
  <c r="AT306"/>
  <c r="AW306"/>
  <c r="AZ306"/>
  <c r="BC306"/>
  <c r="BD306"/>
  <c r="BE306"/>
  <c r="CA306"/>
  <c r="I307"/>
  <c r="L307"/>
  <c r="Q307"/>
  <c r="R307"/>
  <c r="U307"/>
  <c r="X307"/>
  <c r="Y307"/>
  <c r="Z307"/>
  <c r="AC307"/>
  <c r="AF307"/>
  <c r="AI307"/>
  <c r="AJ307"/>
  <c r="AM307"/>
  <c r="AP307"/>
  <c r="AS307"/>
  <c r="AT307"/>
  <c r="AW307"/>
  <c r="AZ307"/>
  <c r="BC307"/>
  <c r="BD307"/>
  <c r="BE307"/>
  <c r="CA307"/>
  <c r="I308"/>
  <c r="L308"/>
  <c r="Q308"/>
  <c r="R308"/>
  <c r="U308"/>
  <c r="X308"/>
  <c r="Y308"/>
  <c r="Z308"/>
  <c r="AC308"/>
  <c r="AF308"/>
  <c r="AI308"/>
  <c r="AJ308"/>
  <c r="AM308"/>
  <c r="AP308"/>
  <c r="AS308"/>
  <c r="AT308"/>
  <c r="AW308"/>
  <c r="AZ308"/>
  <c r="BC308"/>
  <c r="BD308"/>
  <c r="BE308"/>
  <c r="CA308"/>
  <c r="I309"/>
  <c r="L309"/>
  <c r="Q309"/>
  <c r="R309"/>
  <c r="U309"/>
  <c r="X309"/>
  <c r="Y309"/>
  <c r="Z309"/>
  <c r="AC309"/>
  <c r="AF309"/>
  <c r="AI309"/>
  <c r="AJ309"/>
  <c r="AM309"/>
  <c r="AP309"/>
  <c r="AS309"/>
  <c r="AT309"/>
  <c r="AW309"/>
  <c r="AZ309"/>
  <c r="BC309"/>
  <c r="BD309"/>
  <c r="BE309"/>
  <c r="CA309"/>
  <c r="I310"/>
  <c r="L310"/>
  <c r="Q310"/>
  <c r="R310"/>
  <c r="U310"/>
  <c r="X310"/>
  <c r="Y310"/>
  <c r="Z310"/>
  <c r="AC310"/>
  <c r="AF310"/>
  <c r="AI310"/>
  <c r="AJ310"/>
  <c r="AM310"/>
  <c r="AP310"/>
  <c r="AS310"/>
  <c r="AT310"/>
  <c r="AW310"/>
  <c r="AZ310"/>
  <c r="BC310"/>
  <c r="BD310"/>
  <c r="BE310"/>
  <c r="CA310"/>
  <c r="I311"/>
  <c r="L311"/>
  <c r="Q311"/>
  <c r="R311"/>
  <c r="U311"/>
  <c r="X311"/>
  <c r="Y311"/>
  <c r="Z311"/>
  <c r="AC311"/>
  <c r="AF311"/>
  <c r="AI311"/>
  <c r="AJ311"/>
  <c r="AM311"/>
  <c r="AP311"/>
  <c r="AS311"/>
  <c r="AT311"/>
  <c r="AW311"/>
  <c r="AZ311"/>
  <c r="BC311"/>
  <c r="BD311"/>
  <c r="BE311"/>
  <c r="CA311"/>
  <c r="I312"/>
  <c r="L312"/>
  <c r="Q312"/>
  <c r="R312"/>
  <c r="U312"/>
  <c r="X312"/>
  <c r="Y312"/>
  <c r="Z312"/>
  <c r="AC312"/>
  <c r="AF312"/>
  <c r="AI312"/>
  <c r="AJ312"/>
  <c r="AM312"/>
  <c r="AP312"/>
  <c r="AS312"/>
  <c r="AT312"/>
  <c r="AW312"/>
  <c r="AZ312"/>
  <c r="BC312"/>
  <c r="BD312"/>
  <c r="BE312"/>
  <c r="CA312"/>
  <c r="I313"/>
  <c r="L313"/>
  <c r="Q313"/>
  <c r="R313"/>
  <c r="U313"/>
  <c r="X313"/>
  <c r="Y313"/>
  <c r="Z313"/>
  <c r="AC313"/>
  <c r="AF313"/>
  <c r="AI313"/>
  <c r="AJ313"/>
  <c r="AM313"/>
  <c r="AP313"/>
  <c r="AS313"/>
  <c r="AT313"/>
  <c r="AW313"/>
  <c r="AZ313"/>
  <c r="BC313"/>
  <c r="BD313"/>
  <c r="BE313"/>
  <c r="CA313"/>
  <c r="I314"/>
  <c r="L314"/>
  <c r="Q314"/>
  <c r="R314"/>
  <c r="U314"/>
  <c r="X314"/>
  <c r="Y314"/>
  <c r="Z314"/>
  <c r="AC314"/>
  <c r="AF314"/>
  <c r="AI314"/>
  <c r="AJ314"/>
  <c r="AM314"/>
  <c r="AP314"/>
  <c r="AS314"/>
  <c r="AT314"/>
  <c r="AW314"/>
  <c r="AZ314"/>
  <c r="BC314"/>
  <c r="BD314"/>
  <c r="BE314"/>
  <c r="CA314"/>
  <c r="I315"/>
  <c r="L315"/>
  <c r="Q315"/>
  <c r="R315"/>
  <c r="U315"/>
  <c r="X315"/>
  <c r="Y315"/>
  <c r="Z315"/>
  <c r="AC315"/>
  <c r="AF315"/>
  <c r="AI315"/>
  <c r="AJ315"/>
  <c r="AM315"/>
  <c r="AP315"/>
  <c r="AS315"/>
  <c r="AT315"/>
  <c r="AW315"/>
  <c r="AZ315"/>
  <c r="BC315"/>
  <c r="BD315"/>
  <c r="BE315"/>
  <c r="CA315"/>
  <c r="I316"/>
  <c r="L316"/>
  <c r="Q316"/>
  <c r="R316"/>
  <c r="U316"/>
  <c r="X316"/>
  <c r="Y316"/>
  <c r="Z316"/>
  <c r="AC316"/>
  <c r="AF316"/>
  <c r="AI316"/>
  <c r="AJ316"/>
  <c r="AM316"/>
  <c r="AP316"/>
  <c r="AS316"/>
  <c r="AT316"/>
  <c r="AW316"/>
  <c r="AZ316"/>
  <c r="BC316"/>
  <c r="BD316"/>
  <c r="BE316"/>
  <c r="CA316"/>
  <c r="I317"/>
  <c r="L317"/>
  <c r="Q317"/>
  <c r="R317"/>
  <c r="U317"/>
  <c r="X317"/>
  <c r="Y317"/>
  <c r="Z317"/>
  <c r="AC317"/>
  <c r="AF317"/>
  <c r="AI317"/>
  <c r="AJ317"/>
  <c r="AM317"/>
  <c r="AP317"/>
  <c r="AS317"/>
  <c r="AT317"/>
  <c r="AW317"/>
  <c r="AZ317"/>
  <c r="BC317"/>
  <c r="BD317"/>
  <c r="BE317"/>
  <c r="CA317"/>
  <c r="I318"/>
  <c r="L318"/>
  <c r="Q318"/>
  <c r="R318"/>
  <c r="U318"/>
  <c r="X318"/>
  <c r="Y318"/>
  <c r="Z318"/>
  <c r="AC318"/>
  <c r="AF318"/>
  <c r="AI318"/>
  <c r="AJ318"/>
  <c r="AM318"/>
  <c r="AP318"/>
  <c r="AS318"/>
  <c r="AT318"/>
  <c r="AW318"/>
  <c r="AZ318"/>
  <c r="BC318"/>
  <c r="BD318"/>
  <c r="BE318"/>
  <c r="CA318"/>
  <c r="I319"/>
  <c r="L319"/>
  <c r="Q319"/>
  <c r="R319"/>
  <c r="U319"/>
  <c r="X319"/>
  <c r="Y319"/>
  <c r="Z319"/>
  <c r="AC319"/>
  <c r="AF319"/>
  <c r="AI319"/>
  <c r="AJ319"/>
  <c r="AM319"/>
  <c r="AP319"/>
  <c r="AS319"/>
  <c r="AT319"/>
  <c r="AW319"/>
  <c r="AZ319"/>
  <c r="BC319"/>
  <c r="BD319"/>
  <c r="BE319"/>
  <c r="CA319"/>
  <c r="I320"/>
  <c r="L320"/>
  <c r="Q320"/>
  <c r="R320"/>
  <c r="U320"/>
  <c r="X320"/>
  <c r="Y320"/>
  <c r="Z320"/>
  <c r="AC320"/>
  <c r="AF320"/>
  <c r="AI320"/>
  <c r="AJ320"/>
  <c r="AM320"/>
  <c r="AP320"/>
  <c r="AS320"/>
  <c r="AT320"/>
  <c r="AW320"/>
  <c r="AZ320"/>
  <c r="BC320"/>
  <c r="BD320"/>
  <c r="BE320"/>
  <c r="CA320"/>
  <c r="I321"/>
  <c r="L321"/>
  <c r="Q321"/>
  <c r="R321"/>
  <c r="U321"/>
  <c r="X321"/>
  <c r="Y321"/>
  <c r="Z321"/>
  <c r="AC321"/>
  <c r="AF321"/>
  <c r="AI321"/>
  <c r="AJ321"/>
  <c r="AM321"/>
  <c r="AP321"/>
  <c r="AS321"/>
  <c r="AT321"/>
  <c r="AW321"/>
  <c r="AZ321"/>
  <c r="BC321"/>
  <c r="BD321"/>
  <c r="BE321"/>
  <c r="CA321"/>
  <c r="I322"/>
  <c r="L322"/>
  <c r="Q322"/>
  <c r="R322"/>
  <c r="U322"/>
  <c r="X322"/>
  <c r="Y322"/>
  <c r="Z322"/>
  <c r="AC322"/>
  <c r="AF322"/>
  <c r="AI322"/>
  <c r="AJ322"/>
  <c r="AM322"/>
  <c r="AP322"/>
  <c r="AS322"/>
  <c r="AT322"/>
  <c r="AW322"/>
  <c r="AZ322"/>
  <c r="BC322"/>
  <c r="BD322"/>
  <c r="BE322"/>
  <c r="CA322"/>
  <c r="I323"/>
  <c r="L323"/>
  <c r="Q323"/>
  <c r="R323"/>
  <c r="U323"/>
  <c r="X323"/>
  <c r="Y323"/>
  <c r="Z323"/>
  <c r="AC323"/>
  <c r="AF323"/>
  <c r="AI323"/>
  <c r="AJ323"/>
  <c r="AM323"/>
  <c r="AP323"/>
  <c r="AS323"/>
  <c r="AT323"/>
  <c r="AW323"/>
  <c r="AZ323"/>
  <c r="BC323"/>
  <c r="BD323"/>
  <c r="BE323"/>
  <c r="CA323"/>
  <c r="I324"/>
  <c r="L324"/>
  <c r="Q324"/>
  <c r="R324"/>
  <c r="U324"/>
  <c r="X324"/>
  <c r="Y324"/>
  <c r="Z324"/>
  <c r="AC324"/>
  <c r="AF324"/>
  <c r="AI324"/>
  <c r="AJ324"/>
  <c r="AM324"/>
  <c r="AP324"/>
  <c r="AS324"/>
  <c r="AT324"/>
  <c r="AW324"/>
  <c r="AZ324"/>
  <c r="BC324"/>
  <c r="BD324"/>
  <c r="BE324"/>
  <c r="CA324"/>
  <c r="I325"/>
  <c r="L325"/>
  <c r="Q325"/>
  <c r="R325"/>
  <c r="U325"/>
  <c r="X325"/>
  <c r="Y325"/>
  <c r="Z325"/>
  <c r="AC325"/>
  <c r="AF325"/>
  <c r="AI325"/>
  <c r="AJ325"/>
  <c r="AM325"/>
  <c r="AP325"/>
  <c r="AS325"/>
  <c r="AT325"/>
  <c r="AW325"/>
  <c r="AZ325"/>
  <c r="BC325"/>
  <c r="BD325"/>
  <c r="BE325"/>
  <c r="CA325"/>
  <c r="I326"/>
  <c r="L326"/>
  <c r="Q326"/>
  <c r="R326"/>
  <c r="U326"/>
  <c r="X326"/>
  <c r="Y326"/>
  <c r="Z326"/>
  <c r="AC326"/>
  <c r="AF326"/>
  <c r="AI326"/>
  <c r="AJ326"/>
  <c r="AM326"/>
  <c r="AP326"/>
  <c r="AS326"/>
  <c r="AT326"/>
  <c r="AW326"/>
  <c r="AZ326"/>
  <c r="BC326"/>
  <c r="BD326"/>
  <c r="BE326"/>
  <c r="CA326"/>
  <c r="I327"/>
  <c r="L327"/>
  <c r="Q327"/>
  <c r="R327"/>
  <c r="U327"/>
  <c r="X327"/>
  <c r="Y327"/>
  <c r="Z327"/>
  <c r="AC327"/>
  <c r="AF327"/>
  <c r="AI327"/>
  <c r="AJ327"/>
  <c r="AM327"/>
  <c r="AP327"/>
  <c r="AS327"/>
  <c r="AT327"/>
  <c r="AW327"/>
  <c r="AZ327"/>
  <c r="BC327"/>
  <c r="BD327"/>
  <c r="BE327"/>
  <c r="CA327"/>
  <c r="I328"/>
  <c r="L328"/>
  <c r="Q328"/>
  <c r="R328"/>
  <c r="U328"/>
  <c r="X328"/>
  <c r="Y328"/>
  <c r="Z328"/>
  <c r="AC328"/>
  <c r="AF328"/>
  <c r="AI328"/>
  <c r="AJ328"/>
  <c r="AM328"/>
  <c r="AP328"/>
  <c r="AS328"/>
  <c r="AT328"/>
  <c r="AW328"/>
  <c r="AZ328"/>
  <c r="BC328"/>
  <c r="BD328"/>
  <c r="BE328"/>
  <c r="CA328"/>
  <c r="I329"/>
  <c r="L329"/>
  <c r="Q329"/>
  <c r="R329"/>
  <c r="U329"/>
  <c r="X329"/>
  <c r="Y329"/>
  <c r="Z329"/>
  <c r="AC329"/>
  <c r="AF329"/>
  <c r="AI329"/>
  <c r="AJ329"/>
  <c r="AM329"/>
  <c r="AP329"/>
  <c r="AS329"/>
  <c r="AT329"/>
  <c r="AW329"/>
  <c r="AZ329"/>
  <c r="BC329"/>
  <c r="BD329"/>
  <c r="BE329"/>
  <c r="CA329"/>
  <c r="I330"/>
  <c r="L330"/>
  <c r="Q330"/>
  <c r="R330"/>
  <c r="U330"/>
  <c r="X330"/>
  <c r="Y330"/>
  <c r="Z330"/>
  <c r="AC330"/>
  <c r="AF330"/>
  <c r="AI330"/>
  <c r="AJ330"/>
  <c r="AM330"/>
  <c r="AP330"/>
  <c r="AS330"/>
  <c r="AT330"/>
  <c r="AW330"/>
  <c r="AZ330"/>
  <c r="BC330"/>
  <c r="BD330"/>
  <c r="BE330"/>
  <c r="CA330"/>
  <c r="I331"/>
  <c r="L331"/>
  <c r="Q331"/>
  <c r="R331"/>
  <c r="U331"/>
  <c r="X331"/>
  <c r="Y331"/>
  <c r="Z331"/>
  <c r="AC331"/>
  <c r="AF331"/>
  <c r="AI331"/>
  <c r="AJ331"/>
  <c r="AM331"/>
  <c r="AP331"/>
  <c r="AS331"/>
  <c r="AT331"/>
  <c r="AW331"/>
  <c r="AZ331"/>
  <c r="BC331"/>
  <c r="BD331"/>
  <c r="BE331"/>
  <c r="CA331"/>
  <c r="I332"/>
  <c r="L332"/>
  <c r="Q332"/>
  <c r="R332"/>
  <c r="U332"/>
  <c r="X332"/>
  <c r="Y332"/>
  <c r="Z332"/>
  <c r="AC332"/>
  <c r="AF332"/>
  <c r="AI332"/>
  <c r="AJ332"/>
  <c r="AM332"/>
  <c r="AP332"/>
  <c r="AS332"/>
  <c r="AT332"/>
  <c r="AW332"/>
  <c r="AZ332"/>
  <c r="BC332"/>
  <c r="BD332"/>
  <c r="BE332"/>
  <c r="CA332"/>
  <c r="I333"/>
  <c r="L333"/>
  <c r="Q333"/>
  <c r="R333"/>
  <c r="U333"/>
  <c r="X333"/>
  <c r="Y333"/>
  <c r="Z333"/>
  <c r="AC333"/>
  <c r="AF333"/>
  <c r="AI333"/>
  <c r="AJ333"/>
  <c r="AM333"/>
  <c r="AP333"/>
  <c r="AS333"/>
  <c r="AT333"/>
  <c r="AW333"/>
  <c r="AZ333"/>
  <c r="BC333"/>
  <c r="BD333"/>
  <c r="BE333"/>
  <c r="CA333"/>
  <c r="I334"/>
  <c r="L334"/>
  <c r="Q334"/>
  <c r="R334"/>
  <c r="U334"/>
  <c r="X334"/>
  <c r="Y334"/>
  <c r="Z334"/>
  <c r="AC334"/>
  <c r="AF334"/>
  <c r="AI334"/>
  <c r="AJ334"/>
  <c r="AM334"/>
  <c r="AP334"/>
  <c r="AS334"/>
  <c r="AT334"/>
  <c r="AW334"/>
  <c r="AZ334"/>
  <c r="BC334"/>
  <c r="BD334"/>
  <c r="BE334"/>
  <c r="CA334"/>
  <c r="I335"/>
  <c r="L335"/>
  <c r="Q335"/>
  <c r="R335"/>
  <c r="U335"/>
  <c r="X335"/>
  <c r="Y335"/>
  <c r="Z335"/>
  <c r="AC335"/>
  <c r="AF335"/>
  <c r="AI335"/>
  <c r="AJ335"/>
  <c r="AM335"/>
  <c r="AP335"/>
  <c r="AS335"/>
  <c r="AT335"/>
  <c r="AW335"/>
  <c r="AZ335"/>
  <c r="BC335"/>
  <c r="BD335"/>
  <c r="BE335"/>
  <c r="CA335"/>
  <c r="I336"/>
  <c r="L336"/>
  <c r="Q336"/>
  <c r="R336"/>
  <c r="U336"/>
  <c r="X336"/>
  <c r="Y336"/>
  <c r="Z336"/>
  <c r="AC336"/>
  <c r="AF336"/>
  <c r="AI336"/>
  <c r="AJ336"/>
  <c r="AM336"/>
  <c r="AP336"/>
  <c r="AS336"/>
  <c r="AT336"/>
  <c r="AW336"/>
  <c r="AZ336"/>
  <c r="BC336"/>
  <c r="BD336"/>
  <c r="BE336"/>
  <c r="CA336"/>
  <c r="I337"/>
  <c r="L337"/>
  <c r="Q337"/>
  <c r="R337"/>
  <c r="U337"/>
  <c r="X337"/>
  <c r="Y337"/>
  <c r="Z337"/>
  <c r="AC337"/>
  <c r="AF337"/>
  <c r="AI337"/>
  <c r="AJ337"/>
  <c r="AM337"/>
  <c r="AP337"/>
  <c r="AS337"/>
  <c r="AT337"/>
  <c r="AW337"/>
  <c r="AZ337"/>
  <c r="BC337"/>
  <c r="BD337"/>
  <c r="BE337"/>
  <c r="CA337"/>
  <c r="I338"/>
  <c r="L338"/>
  <c r="Q338"/>
  <c r="R338"/>
  <c r="U338"/>
  <c r="X338"/>
  <c r="Y338"/>
  <c r="Z338"/>
  <c r="AC338"/>
  <c r="AF338"/>
  <c r="AI338"/>
  <c r="AJ338"/>
  <c r="AM338"/>
  <c r="AP338"/>
  <c r="AS338"/>
  <c r="AT338"/>
  <c r="AW338"/>
  <c r="AZ338"/>
  <c r="BC338"/>
  <c r="BD338"/>
  <c r="BE338"/>
  <c r="CA338"/>
  <c r="I339"/>
  <c r="L339"/>
  <c r="Q339"/>
  <c r="R339"/>
  <c r="U339"/>
  <c r="X339"/>
  <c r="Y339"/>
  <c r="Z339"/>
  <c r="AC339"/>
  <c r="AF339"/>
  <c r="AI339"/>
  <c r="AJ339"/>
  <c r="AM339"/>
  <c r="AP339"/>
  <c r="AS339"/>
  <c r="AT339"/>
  <c r="AW339"/>
  <c r="AZ339"/>
  <c r="BC339"/>
  <c r="BD339"/>
  <c r="BE339"/>
  <c r="CA339"/>
  <c r="I340"/>
  <c r="L340"/>
  <c r="Q340"/>
  <c r="R340"/>
  <c r="U340"/>
  <c r="X340"/>
  <c r="Y340"/>
  <c r="Z340"/>
  <c r="AC340"/>
  <c r="AF340"/>
  <c r="AI340"/>
  <c r="AJ340"/>
  <c r="AM340"/>
  <c r="AP340"/>
  <c r="AS340"/>
  <c r="AT340"/>
  <c r="AW340"/>
  <c r="AZ340"/>
  <c r="BC340"/>
  <c r="BD340"/>
  <c r="BE340"/>
  <c r="CA340"/>
  <c r="I341"/>
  <c r="L341"/>
  <c r="Q341"/>
  <c r="R341"/>
  <c r="U341"/>
  <c r="X341"/>
  <c r="Y341"/>
  <c r="Z341"/>
  <c r="AC341"/>
  <c r="AF341"/>
  <c r="AI341"/>
  <c r="AJ341"/>
  <c r="AM341"/>
  <c r="AP341"/>
  <c r="AS341"/>
  <c r="AT341"/>
  <c r="AW341"/>
  <c r="AZ341"/>
  <c r="BC341"/>
  <c r="BD341"/>
  <c r="BE341"/>
  <c r="CA341"/>
  <c r="I342"/>
  <c r="L342"/>
  <c r="Q342"/>
  <c r="R342"/>
  <c r="U342"/>
  <c r="X342"/>
  <c r="Y342"/>
  <c r="Z342"/>
  <c r="AC342"/>
  <c r="AF342"/>
  <c r="AI342"/>
  <c r="AJ342"/>
  <c r="AM342"/>
  <c r="AP342"/>
  <c r="AS342"/>
  <c r="AT342"/>
  <c r="AW342"/>
  <c r="AZ342"/>
  <c r="BC342"/>
  <c r="BD342"/>
  <c r="BE342"/>
  <c r="CA342"/>
  <c r="I343"/>
  <c r="L343"/>
  <c r="Q343"/>
  <c r="R343"/>
  <c r="U343"/>
  <c r="X343"/>
  <c r="Y343"/>
  <c r="Z343"/>
  <c r="AC343"/>
  <c r="AF343"/>
  <c r="AI343"/>
  <c r="AJ343"/>
  <c r="AM343"/>
  <c r="AP343"/>
  <c r="AS343"/>
  <c r="AT343"/>
  <c r="AW343"/>
  <c r="AZ343"/>
  <c r="BC343"/>
  <c r="BD343"/>
  <c r="BE343"/>
  <c r="CA343"/>
  <c r="I344"/>
  <c r="L344"/>
  <c r="Q344"/>
  <c r="R344"/>
  <c r="U344"/>
  <c r="X344"/>
  <c r="Y344"/>
  <c r="Z344"/>
  <c r="AC344"/>
  <c r="AF344"/>
  <c r="AI344"/>
  <c r="AJ344"/>
  <c r="AM344"/>
  <c r="AP344"/>
  <c r="AS344"/>
  <c r="AT344"/>
  <c r="AW344"/>
  <c r="AZ344"/>
  <c r="BC344"/>
  <c r="BD344"/>
  <c r="BE344"/>
  <c r="CA344"/>
  <c r="I345"/>
  <c r="L345"/>
  <c r="Q345"/>
  <c r="R345"/>
  <c r="U345"/>
  <c r="X345"/>
  <c r="Y345"/>
  <c r="Z345"/>
  <c r="AC345"/>
  <c r="AF345"/>
  <c r="AI345"/>
  <c r="AJ345"/>
  <c r="AM345"/>
  <c r="AP345"/>
  <c r="AS345"/>
  <c r="AT345"/>
  <c r="AW345"/>
  <c r="AZ345"/>
  <c r="BC345"/>
  <c r="BD345"/>
  <c r="BE345"/>
  <c r="CA345"/>
  <c r="I346"/>
  <c r="L346"/>
  <c r="Q346"/>
  <c r="R346"/>
  <c r="U346"/>
  <c r="X346"/>
  <c r="Y346"/>
  <c r="Z346"/>
  <c r="AC346"/>
  <c r="AF346"/>
  <c r="AI346"/>
  <c r="AJ346"/>
  <c r="AM346"/>
  <c r="AP346"/>
  <c r="AS346"/>
  <c r="AT346"/>
  <c r="AW346"/>
  <c r="AZ346"/>
  <c r="BC346"/>
  <c r="BD346"/>
  <c r="BE346"/>
  <c r="CA346"/>
  <c r="I347"/>
  <c r="L347"/>
  <c r="Q347"/>
  <c r="R347"/>
  <c r="U347"/>
  <c r="X347"/>
  <c r="Y347"/>
  <c r="Z347"/>
  <c r="AC347"/>
  <c r="AF347"/>
  <c r="AI347"/>
  <c r="AJ347"/>
  <c r="AM347"/>
  <c r="AP347"/>
  <c r="AS347"/>
  <c r="AT347"/>
  <c r="AW347"/>
  <c r="AZ347"/>
  <c r="BC347"/>
  <c r="BD347"/>
  <c r="BE347"/>
  <c r="CA347"/>
  <c r="I348"/>
  <c r="L348"/>
  <c r="Q348"/>
  <c r="R348"/>
  <c r="U348"/>
  <c r="X348"/>
  <c r="Y348"/>
  <c r="Z348"/>
  <c r="AC348"/>
  <c r="AF348"/>
  <c r="AI348"/>
  <c r="AJ348"/>
  <c r="AM348"/>
  <c r="AP348"/>
  <c r="AS348"/>
  <c r="AT348"/>
  <c r="AW348"/>
  <c r="AZ348"/>
  <c r="BC348"/>
  <c r="BD348"/>
  <c r="BE348"/>
  <c r="CA348"/>
  <c r="I349"/>
  <c r="L349"/>
  <c r="Q349"/>
  <c r="R349"/>
  <c r="U349"/>
  <c r="X349"/>
  <c r="Y349"/>
  <c r="Z349"/>
  <c r="AC349"/>
  <c r="AF349"/>
  <c r="AI349"/>
  <c r="AJ349"/>
  <c r="AM349"/>
  <c r="AP349"/>
  <c r="AS349"/>
  <c r="AT349"/>
  <c r="AW349"/>
  <c r="AZ349"/>
  <c r="BC349"/>
  <c r="BD349"/>
  <c r="BE349"/>
  <c r="CA349"/>
  <c r="I350"/>
  <c r="L350"/>
  <c r="Q350"/>
  <c r="R350"/>
  <c r="U350"/>
  <c r="X350"/>
  <c r="Y350"/>
  <c r="Z350"/>
  <c r="AC350"/>
  <c r="AF350"/>
  <c r="AI350"/>
  <c r="AJ350"/>
  <c r="AM350"/>
  <c r="AP350"/>
  <c r="AS350"/>
  <c r="AT350"/>
  <c r="AW350"/>
  <c r="AZ350"/>
  <c r="BC350"/>
  <c r="BD350"/>
  <c r="BE350"/>
  <c r="CA350"/>
  <c r="I351"/>
  <c r="L351"/>
  <c r="Q351"/>
  <c r="R351"/>
  <c r="U351"/>
  <c r="X351"/>
  <c r="Y351"/>
  <c r="Z351"/>
  <c r="AC351"/>
  <c r="AF351"/>
  <c r="AI351"/>
  <c r="AJ351"/>
  <c r="AM351"/>
  <c r="AP351"/>
  <c r="AS351"/>
  <c r="AT351"/>
  <c r="AW351"/>
  <c r="AZ351"/>
  <c r="BC351"/>
  <c r="BD351"/>
  <c r="BE351"/>
  <c r="CA351"/>
  <c r="I352"/>
  <c r="L352"/>
  <c r="Q352"/>
  <c r="R352"/>
  <c r="U352"/>
  <c r="X352"/>
  <c r="Y352"/>
  <c r="Z352"/>
  <c r="AC352"/>
  <c r="AF352"/>
  <c r="AI352"/>
  <c r="AJ352"/>
  <c r="AM352"/>
  <c r="AP352"/>
  <c r="AS352"/>
  <c r="AT352"/>
  <c r="AW352"/>
  <c r="AZ352"/>
  <c r="BC352"/>
  <c r="BD352"/>
  <c r="BE352"/>
  <c r="CA352"/>
  <c r="I353"/>
  <c r="L353"/>
  <c r="Q353"/>
  <c r="R353"/>
  <c r="U353"/>
  <c r="X353"/>
  <c r="Y353"/>
  <c r="Z353"/>
  <c r="AC353"/>
  <c r="AF353"/>
  <c r="AI353"/>
  <c r="AJ353"/>
  <c r="AM353"/>
  <c r="AP353"/>
  <c r="AS353"/>
  <c r="AT353"/>
  <c r="AW353"/>
  <c r="AZ353"/>
  <c r="BC353"/>
  <c r="BD353"/>
  <c r="BE353"/>
  <c r="CA353"/>
  <c r="I354"/>
  <c r="L354"/>
  <c r="Q354"/>
  <c r="R354"/>
  <c r="U354"/>
  <c r="X354"/>
  <c r="Y354"/>
  <c r="Z354"/>
  <c r="AC354"/>
  <c r="AF354"/>
  <c r="AI354"/>
  <c r="AJ354"/>
  <c r="AM354"/>
  <c r="AP354"/>
  <c r="AS354"/>
  <c r="AT354"/>
  <c r="AW354"/>
  <c r="AZ354"/>
  <c r="BC354"/>
  <c r="BD354"/>
  <c r="BE354"/>
  <c r="CA354"/>
  <c r="I355"/>
  <c r="L355"/>
  <c r="Q355"/>
  <c r="R355"/>
  <c r="U355"/>
  <c r="X355"/>
  <c r="Y355"/>
  <c r="Z355"/>
  <c r="AC355"/>
  <c r="AF355"/>
  <c r="AI355"/>
  <c r="AJ355"/>
  <c r="AM355"/>
  <c r="AP355"/>
  <c r="AS355"/>
  <c r="AT355"/>
  <c r="AW355"/>
  <c r="AZ355"/>
  <c r="BC355"/>
  <c r="BD355"/>
  <c r="BE355"/>
  <c r="CA355"/>
  <c r="I356"/>
  <c r="L356"/>
  <c r="Q356"/>
  <c r="R356"/>
  <c r="U356"/>
  <c r="X356"/>
  <c r="Y356"/>
  <c r="Z356"/>
  <c r="AC356"/>
  <c r="AF356"/>
  <c r="AI356"/>
  <c r="AJ356"/>
  <c r="AM356"/>
  <c r="AP356"/>
  <c r="AS356"/>
  <c r="AT356"/>
  <c r="AW356"/>
  <c r="AZ356"/>
  <c r="BC356"/>
  <c r="BD356"/>
  <c r="BE356"/>
  <c r="CA356"/>
  <c r="I357"/>
  <c r="L357"/>
  <c r="Q357"/>
  <c r="R357"/>
  <c r="U357"/>
  <c r="X357"/>
  <c r="Y357"/>
  <c r="Z357"/>
  <c r="AC357"/>
  <c r="AF357"/>
  <c r="AI357"/>
  <c r="AJ357"/>
  <c r="AM357"/>
  <c r="AP357"/>
  <c r="AS357"/>
  <c r="AT357"/>
  <c r="AW357"/>
  <c r="AZ357"/>
  <c r="BC357"/>
  <c r="BD357"/>
  <c r="BE357"/>
  <c r="CA357"/>
  <c r="I358"/>
  <c r="L358"/>
  <c r="Q358"/>
  <c r="R358"/>
  <c r="U358"/>
  <c r="X358"/>
  <c r="Y358"/>
  <c r="Z358"/>
  <c r="AC358"/>
  <c r="AF358"/>
  <c r="AI358"/>
  <c r="AJ358"/>
  <c r="AM358"/>
  <c r="AP358"/>
  <c r="AS358"/>
  <c r="AT358"/>
  <c r="AW358"/>
  <c r="AZ358"/>
  <c r="BC358"/>
  <c r="BD358"/>
  <c r="BE358"/>
  <c r="CA358"/>
  <c r="I359"/>
  <c r="L359"/>
  <c r="Q359"/>
  <c r="R359"/>
  <c r="U359"/>
  <c r="X359"/>
  <c r="Y359"/>
  <c r="Z359"/>
  <c r="AC359"/>
  <c r="AF359"/>
  <c r="AI359"/>
  <c r="AJ359"/>
  <c r="AM359"/>
  <c r="AP359"/>
  <c r="AS359"/>
  <c r="AT359"/>
  <c r="AW359"/>
  <c r="AZ359"/>
  <c r="BC359"/>
  <c r="BD359"/>
  <c r="BE359"/>
  <c r="CA359"/>
  <c r="I360"/>
  <c r="L360"/>
  <c r="Q360"/>
  <c r="R360"/>
  <c r="U360"/>
  <c r="X360"/>
  <c r="Y360"/>
  <c r="Z360"/>
  <c r="AC360"/>
  <c r="AF360"/>
  <c r="AI360"/>
  <c r="AJ360"/>
  <c r="AM360"/>
  <c r="AP360"/>
  <c r="AS360"/>
  <c r="AT360"/>
  <c r="AW360"/>
  <c r="AZ360"/>
  <c r="BC360"/>
  <c r="BD360"/>
  <c r="BE360"/>
  <c r="CA360"/>
  <c r="I361"/>
  <c r="L361"/>
  <c r="Q361"/>
  <c r="R361"/>
  <c r="U361"/>
  <c r="X361"/>
  <c r="Y361"/>
  <c r="Z361"/>
  <c r="AC361"/>
  <c r="AF361"/>
  <c r="AI361"/>
  <c r="AJ361"/>
  <c r="AM361"/>
  <c r="AP361"/>
  <c r="AS361"/>
  <c r="AT361"/>
  <c r="AW361"/>
  <c r="AZ361"/>
  <c r="BC361"/>
  <c r="BD361"/>
  <c r="BE361"/>
  <c r="CA361"/>
  <c r="I362"/>
  <c r="L362"/>
  <c r="Q362"/>
  <c r="R362"/>
  <c r="U362"/>
  <c r="X362"/>
  <c r="Y362"/>
  <c r="Z362"/>
  <c r="AC362"/>
  <c r="AF362"/>
  <c r="AI362"/>
  <c r="AJ362"/>
  <c r="AM362"/>
  <c r="AP362"/>
  <c r="AS362"/>
  <c r="AT362"/>
  <c r="AW362"/>
  <c r="AZ362"/>
  <c r="BC362"/>
  <c r="BD362"/>
  <c r="BE362"/>
  <c r="CA362"/>
  <c r="I363"/>
  <c r="L363"/>
  <c r="Q363"/>
  <c r="R363"/>
  <c r="U363"/>
  <c r="X363"/>
  <c r="Y363"/>
  <c r="Z363"/>
  <c r="AC363"/>
  <c r="AF363"/>
  <c r="AI363"/>
  <c r="AJ363"/>
  <c r="AM363"/>
  <c r="AP363"/>
  <c r="AS363"/>
  <c r="AT363"/>
  <c r="AW363"/>
  <c r="AZ363"/>
  <c r="BC363"/>
  <c r="BD363"/>
  <c r="BE363"/>
  <c r="CA363"/>
  <c r="I364"/>
  <c r="L364"/>
  <c r="Q364"/>
  <c r="R364"/>
  <c r="U364"/>
  <c r="X364"/>
  <c r="Y364"/>
  <c r="Z364"/>
  <c r="AC364"/>
  <c r="AF364"/>
  <c r="AI364"/>
  <c r="AJ364"/>
  <c r="AM364"/>
  <c r="AP364"/>
  <c r="AS364"/>
  <c r="AT364"/>
  <c r="AW364"/>
  <c r="AZ364"/>
  <c r="BC364"/>
  <c r="BD364"/>
  <c r="BE364"/>
  <c r="CA364"/>
  <c r="I365"/>
  <c r="L365"/>
  <c r="Q365"/>
  <c r="R365"/>
  <c r="U365"/>
  <c r="X365"/>
  <c r="Y365"/>
  <c r="Z365"/>
  <c r="AC365"/>
  <c r="AF365"/>
  <c r="AI365"/>
  <c r="AJ365"/>
  <c r="AM365"/>
  <c r="AP365"/>
  <c r="AS365"/>
  <c r="AT365"/>
  <c r="AW365"/>
  <c r="AZ365"/>
  <c r="BC365"/>
  <c r="BD365"/>
  <c r="BE365"/>
  <c r="CA365"/>
  <c r="I366"/>
  <c r="L366"/>
  <c r="Q366"/>
  <c r="R366"/>
  <c r="U366"/>
  <c r="X366"/>
  <c r="Y366"/>
  <c r="Z366"/>
  <c r="AC366"/>
  <c r="AF366"/>
  <c r="AI366"/>
  <c r="AJ366"/>
  <c r="AM366"/>
  <c r="AP366"/>
  <c r="AS366"/>
  <c r="AT366"/>
  <c r="AW366"/>
  <c r="AZ366"/>
  <c r="BC366"/>
  <c r="BD366"/>
  <c r="BE366"/>
  <c r="CA366"/>
  <c r="I367"/>
  <c r="L367"/>
  <c r="Q367"/>
  <c r="R367"/>
  <c r="U367"/>
  <c r="X367"/>
  <c r="Y367"/>
  <c r="Z367"/>
  <c r="AC367"/>
  <c r="AF367"/>
  <c r="AI367"/>
  <c r="AJ367"/>
  <c r="AM367"/>
  <c r="AP367"/>
  <c r="AS367"/>
  <c r="AT367"/>
  <c r="AW367"/>
  <c r="AZ367"/>
  <c r="BC367"/>
  <c r="BD367"/>
  <c r="BE367"/>
  <c r="CA367"/>
  <c r="I368"/>
  <c r="L368"/>
  <c r="Q368"/>
  <c r="R368"/>
  <c r="U368"/>
  <c r="X368"/>
  <c r="Y368"/>
  <c r="Z368"/>
  <c r="AC368"/>
  <c r="AF368"/>
  <c r="AI368"/>
  <c r="AJ368"/>
  <c r="AM368"/>
  <c r="AP368"/>
  <c r="AS368"/>
  <c r="AT368"/>
  <c r="AW368"/>
  <c r="AZ368"/>
  <c r="BC368"/>
  <c r="BD368"/>
  <c r="BE368"/>
  <c r="CA368"/>
  <c r="I369"/>
  <c r="L369"/>
  <c r="Q369"/>
  <c r="R369"/>
  <c r="U369"/>
  <c r="X369"/>
  <c r="Y369"/>
  <c r="Z369"/>
  <c r="AC369"/>
  <c r="AF369"/>
  <c r="AI369"/>
  <c r="AJ369"/>
  <c r="AM369"/>
  <c r="AP369"/>
  <c r="AS369"/>
  <c r="AT369"/>
  <c r="AW369"/>
  <c r="AZ369"/>
  <c r="BC369"/>
  <c r="BD369"/>
  <c r="BE369"/>
  <c r="CA369"/>
  <c r="I370"/>
  <c r="L370"/>
  <c r="Q370"/>
  <c r="R370"/>
  <c r="U370"/>
  <c r="X370"/>
  <c r="Y370"/>
  <c r="Z370"/>
  <c r="AC370"/>
  <c r="AF370"/>
  <c r="AI370"/>
  <c r="AJ370"/>
  <c r="AM370"/>
  <c r="AP370"/>
  <c r="AS370"/>
  <c r="AT370"/>
  <c r="AW370"/>
  <c r="AZ370"/>
  <c r="BC370"/>
  <c r="BD370"/>
  <c r="BE370"/>
  <c r="CA370"/>
  <c r="I371"/>
  <c r="L371"/>
  <c r="Q371"/>
  <c r="R371"/>
  <c r="U371"/>
  <c r="X371"/>
  <c r="Y371"/>
  <c r="Z371"/>
  <c r="AC371"/>
  <c r="AF371"/>
  <c r="AI371"/>
  <c r="AJ371"/>
  <c r="AM371"/>
  <c r="AP371"/>
  <c r="AS371"/>
  <c r="AT371"/>
  <c r="AW371"/>
  <c r="AZ371"/>
  <c r="BC371"/>
  <c r="BD371"/>
  <c r="BE371"/>
  <c r="CA371"/>
  <c r="I372"/>
  <c r="L372"/>
  <c r="Q372"/>
  <c r="R372"/>
  <c r="U372"/>
  <c r="X372"/>
  <c r="Y372"/>
  <c r="Z372"/>
  <c r="AC372"/>
  <c r="AF372"/>
  <c r="AI372"/>
  <c r="AJ372"/>
  <c r="AM372"/>
  <c r="AP372"/>
  <c r="AS372"/>
  <c r="AT372"/>
  <c r="AW372"/>
  <c r="AZ372"/>
  <c r="BC372"/>
  <c r="BD372"/>
  <c r="BE372"/>
  <c r="CA372"/>
  <c r="I373"/>
  <c r="L373"/>
  <c r="Q373"/>
  <c r="R373"/>
  <c r="U373"/>
  <c r="X373"/>
  <c r="Y373"/>
  <c r="Z373"/>
  <c r="AC373"/>
  <c r="AF373"/>
  <c r="AI373"/>
  <c r="AJ373"/>
  <c r="AM373"/>
  <c r="AP373"/>
  <c r="AS373"/>
  <c r="AT373"/>
  <c r="AW373"/>
  <c r="AZ373"/>
  <c r="BC373"/>
  <c r="BD373"/>
  <c r="BE373"/>
  <c r="CA373"/>
  <c r="I374"/>
  <c r="L374"/>
  <c r="Q374"/>
  <c r="R374"/>
  <c r="U374"/>
  <c r="X374"/>
  <c r="Y374"/>
  <c r="Z374"/>
  <c r="AC374"/>
  <c r="AF374"/>
  <c r="AI374"/>
  <c r="AJ374"/>
  <c r="AM374"/>
  <c r="AP374"/>
  <c r="AS374"/>
  <c r="AT374"/>
  <c r="AW374"/>
  <c r="AZ374"/>
  <c r="BC374"/>
  <c r="BD374"/>
  <c r="BE374"/>
  <c r="CA374"/>
  <c r="I375"/>
  <c r="L375"/>
  <c r="Q375"/>
  <c r="R375"/>
  <c r="U375"/>
  <c r="X375"/>
  <c r="Y375"/>
  <c r="Z375"/>
  <c r="AC375"/>
  <c r="AF375"/>
  <c r="AI375"/>
  <c r="AJ375"/>
  <c r="AM375"/>
  <c r="AP375"/>
  <c r="AS375"/>
  <c r="AT375"/>
  <c r="AW375"/>
  <c r="AZ375"/>
  <c r="BC375"/>
  <c r="BD375"/>
  <c r="BE375"/>
  <c r="CA375"/>
  <c r="I376"/>
  <c r="L376"/>
  <c r="Q376"/>
  <c r="R376"/>
  <c r="U376"/>
  <c r="X376"/>
  <c r="Y376"/>
  <c r="Z376"/>
  <c r="AC376"/>
  <c r="AF376"/>
  <c r="AI376"/>
  <c r="AJ376"/>
  <c r="AM376"/>
  <c r="AP376"/>
  <c r="AS376"/>
  <c r="AT376"/>
  <c r="AW376"/>
  <c r="AZ376"/>
  <c r="BC376"/>
  <c r="BD376"/>
  <c r="BE376"/>
  <c r="CA376"/>
  <c r="I377"/>
  <c r="L377"/>
  <c r="Q377"/>
  <c r="R377"/>
  <c r="U377"/>
  <c r="X377"/>
  <c r="Y377"/>
  <c r="Z377"/>
  <c r="AC377"/>
  <c r="AF377"/>
  <c r="AI377"/>
  <c r="AJ377"/>
  <c r="AM377"/>
  <c r="AP377"/>
  <c r="AS377"/>
  <c r="AT377"/>
  <c r="AW377"/>
  <c r="AZ377"/>
  <c r="BC377"/>
  <c r="BD377"/>
  <c r="BE377"/>
  <c r="CA377"/>
  <c r="I378"/>
  <c r="L378"/>
  <c r="Q378"/>
  <c r="R378"/>
  <c r="U378"/>
  <c r="X378"/>
  <c r="Y378"/>
  <c r="Z378"/>
  <c r="AC378"/>
  <c r="AF378"/>
  <c r="AI378"/>
  <c r="AJ378"/>
  <c r="AM378"/>
  <c r="AP378"/>
  <c r="AS378"/>
  <c r="AT378"/>
  <c r="AW378"/>
  <c r="AZ378"/>
  <c r="BC378"/>
  <c r="BD378"/>
  <c r="BE378"/>
  <c r="CA378"/>
  <c r="I379"/>
  <c r="L379"/>
  <c r="Q379"/>
  <c r="R379"/>
  <c r="U379"/>
  <c r="X379"/>
  <c r="Y379"/>
  <c r="Z379"/>
  <c r="AC379"/>
  <c r="AF379"/>
  <c r="AI379"/>
  <c r="AJ379"/>
  <c r="AM379"/>
  <c r="AP379"/>
  <c r="AS379"/>
  <c r="AT379"/>
  <c r="AW379"/>
  <c r="AZ379"/>
  <c r="BC379"/>
  <c r="BD379"/>
  <c r="BE379"/>
  <c r="CA379"/>
  <c r="I380"/>
  <c r="L380"/>
  <c r="Q380"/>
  <c r="R380"/>
  <c r="U380"/>
  <c r="X380"/>
  <c r="Y380"/>
  <c r="Z380"/>
  <c r="AC380"/>
  <c r="AF380"/>
  <c r="AI380"/>
  <c r="AJ380"/>
  <c r="AM380"/>
  <c r="AP380"/>
  <c r="AS380"/>
  <c r="AT380"/>
  <c r="AW380"/>
  <c r="AZ380"/>
  <c r="BC380"/>
  <c r="BD380"/>
  <c r="BE380"/>
  <c r="CA380"/>
  <c r="CB381"/>
  <c r="AW3"/>
  <c r="AZ3"/>
  <c r="BC3"/>
  <c r="BD3"/>
  <c r="BZ381"/>
  <c r="AM3"/>
  <c r="AP3"/>
  <c r="AS3"/>
  <c r="AT3"/>
  <c r="BY381"/>
  <c r="AC3"/>
  <c r="AF3"/>
  <c r="AI3"/>
  <c r="AJ3"/>
  <c r="BX381"/>
  <c r="U3"/>
  <c r="X3"/>
  <c r="Y3"/>
  <c r="Z3"/>
  <c r="BW381"/>
  <c r="I3"/>
  <c r="L3"/>
  <c r="Q3"/>
  <c r="R3"/>
  <c r="BV381"/>
  <c r="BU381"/>
  <c r="BT381"/>
  <c r="BS381"/>
  <c r="BR381"/>
  <c r="BQ381"/>
  <c r="BP381"/>
  <c r="BO381"/>
  <c r="BN381"/>
  <c r="BM381"/>
  <c r="BL381"/>
  <c r="BK381"/>
  <c r="BJ381"/>
  <c r="BI381"/>
  <c r="BH381"/>
  <c r="BG381"/>
  <c r="CB380"/>
  <c r="BZ380"/>
  <c r="BY380"/>
  <c r="BX380"/>
  <c r="BW380"/>
  <c r="BV380"/>
  <c r="BU380"/>
  <c r="BT380"/>
  <c r="BS380"/>
  <c r="BR380"/>
  <c r="BQ380"/>
  <c r="BP380"/>
  <c r="BO380"/>
  <c r="BN380"/>
  <c r="BM380"/>
  <c r="BL380"/>
  <c r="BK380"/>
  <c r="BJ380"/>
  <c r="BI380"/>
  <c r="BH380"/>
  <c r="BG380"/>
  <c r="CB379"/>
  <c r="BZ379"/>
  <c r="BY379"/>
  <c r="BX379"/>
  <c r="BW379"/>
  <c r="BV379"/>
  <c r="BU379"/>
  <c r="BT379"/>
  <c r="BS379"/>
  <c r="BR379"/>
  <c r="BQ379"/>
  <c r="BP379"/>
  <c r="BO379"/>
  <c r="BN379"/>
  <c r="BM379"/>
  <c r="BL379"/>
  <c r="BK379"/>
  <c r="BJ379"/>
  <c r="BI379"/>
  <c r="BH379"/>
  <c r="BG379"/>
  <c r="CB378"/>
  <c r="BZ378"/>
  <c r="BY378"/>
  <c r="BX378"/>
  <c r="BW378"/>
  <c r="BV378"/>
  <c r="BU378"/>
  <c r="BT378"/>
  <c r="BS378"/>
  <c r="BR378"/>
  <c r="BQ378"/>
  <c r="BP378"/>
  <c r="BO378"/>
  <c r="BN378"/>
  <c r="BM378"/>
  <c r="BL378"/>
  <c r="BK378"/>
  <c r="BJ378"/>
  <c r="BI378"/>
  <c r="BH378"/>
  <c r="BG378"/>
  <c r="CB377"/>
  <c r="BZ377"/>
  <c r="BY377"/>
  <c r="BX377"/>
  <c r="BW377"/>
  <c r="BV377"/>
  <c r="BU377"/>
  <c r="BT377"/>
  <c r="BS377"/>
  <c r="BR377"/>
  <c r="BQ377"/>
  <c r="BP377"/>
  <c r="BO377"/>
  <c r="BN377"/>
  <c r="BM377"/>
  <c r="BL377"/>
  <c r="BK377"/>
  <c r="BJ377"/>
  <c r="BI377"/>
  <c r="BH377"/>
  <c r="BG377"/>
  <c r="CB376"/>
  <c r="BZ376"/>
  <c r="BY376"/>
  <c r="BX376"/>
  <c r="BW376"/>
  <c r="BV376"/>
  <c r="BU376"/>
  <c r="BT376"/>
  <c r="BS376"/>
  <c r="BR376"/>
  <c r="BQ376"/>
  <c r="BP376"/>
  <c r="BO376"/>
  <c r="BN376"/>
  <c r="BM376"/>
  <c r="BL376"/>
  <c r="BK376"/>
  <c r="BJ376"/>
  <c r="BI376"/>
  <c r="BH376"/>
  <c r="BG376"/>
  <c r="CB375"/>
  <c r="BZ375"/>
  <c r="BY375"/>
  <c r="BX375"/>
  <c r="BW375"/>
  <c r="BV375"/>
  <c r="BU375"/>
  <c r="BT375"/>
  <c r="BS375"/>
  <c r="BR375"/>
  <c r="BQ375"/>
  <c r="BP375"/>
  <c r="BO375"/>
  <c r="BN375"/>
  <c r="BM375"/>
  <c r="BL375"/>
  <c r="BK375"/>
  <c r="BJ375"/>
  <c r="BI375"/>
  <c r="BH375"/>
  <c r="BG375"/>
  <c r="CB374"/>
  <c r="BZ374"/>
  <c r="BY374"/>
  <c r="BX374"/>
  <c r="BW374"/>
  <c r="BV374"/>
  <c r="BU374"/>
  <c r="BT374"/>
  <c r="BS374"/>
  <c r="BR374"/>
  <c r="BQ374"/>
  <c r="BP374"/>
  <c r="BO374"/>
  <c r="BN374"/>
  <c r="BM374"/>
  <c r="BL374"/>
  <c r="BK374"/>
  <c r="BJ374"/>
  <c r="BI374"/>
  <c r="BH374"/>
  <c r="BG374"/>
  <c r="CB373"/>
  <c r="BZ373"/>
  <c r="BY373"/>
  <c r="BX373"/>
  <c r="BW373"/>
  <c r="BV373"/>
  <c r="BU373"/>
  <c r="BT373"/>
  <c r="BS373"/>
  <c r="BR373"/>
  <c r="BQ373"/>
  <c r="BP373"/>
  <c r="BO373"/>
  <c r="BN373"/>
  <c r="BM373"/>
  <c r="BL373"/>
  <c r="BK373"/>
  <c r="BJ373"/>
  <c r="BI373"/>
  <c r="BH373"/>
  <c r="BG373"/>
  <c r="CB372"/>
  <c r="BZ372"/>
  <c r="BY372"/>
  <c r="BX372"/>
  <c r="BW372"/>
  <c r="BV372"/>
  <c r="BU372"/>
  <c r="BT372"/>
  <c r="BS372"/>
  <c r="BR372"/>
  <c r="BQ372"/>
  <c r="BP372"/>
  <c r="BO372"/>
  <c r="BN372"/>
  <c r="BM372"/>
  <c r="BL372"/>
  <c r="BK372"/>
  <c r="BJ372"/>
  <c r="BI372"/>
  <c r="BH372"/>
  <c r="BG372"/>
  <c r="CB371"/>
  <c r="BZ371"/>
  <c r="BY371"/>
  <c r="BX371"/>
  <c r="BW371"/>
  <c r="BV371"/>
  <c r="BU371"/>
  <c r="BT371"/>
  <c r="BS371"/>
  <c r="BR371"/>
  <c r="BQ371"/>
  <c r="BP371"/>
  <c r="BO371"/>
  <c r="BN371"/>
  <c r="BM371"/>
  <c r="BL371"/>
  <c r="BK371"/>
  <c r="BJ371"/>
  <c r="BI371"/>
  <c r="BH371"/>
  <c r="BG371"/>
  <c r="CB370"/>
  <c r="BZ370"/>
  <c r="BY370"/>
  <c r="BX370"/>
  <c r="BW370"/>
  <c r="BV370"/>
  <c r="BU370"/>
  <c r="BT370"/>
  <c r="BS370"/>
  <c r="BR370"/>
  <c r="BQ370"/>
  <c r="BP370"/>
  <c r="BO370"/>
  <c r="BN370"/>
  <c r="BM370"/>
  <c r="BL370"/>
  <c r="BK370"/>
  <c r="BJ370"/>
  <c r="BI370"/>
  <c r="BH370"/>
  <c r="BG370"/>
  <c r="CB369"/>
  <c r="BZ369"/>
  <c r="BY369"/>
  <c r="BX369"/>
  <c r="BW369"/>
  <c r="BV369"/>
  <c r="BU369"/>
  <c r="BT369"/>
  <c r="BS369"/>
  <c r="BR369"/>
  <c r="BQ369"/>
  <c r="BP369"/>
  <c r="BO369"/>
  <c r="BN369"/>
  <c r="BM369"/>
  <c r="BL369"/>
  <c r="BK369"/>
  <c r="BJ369"/>
  <c r="BI369"/>
  <c r="BH369"/>
  <c r="BG369"/>
  <c r="CB368"/>
  <c r="BZ368"/>
  <c r="BY368"/>
  <c r="BX368"/>
  <c r="BW368"/>
  <c r="BV368"/>
  <c r="BU368"/>
  <c r="BT368"/>
  <c r="BS368"/>
  <c r="BR368"/>
  <c r="BQ368"/>
  <c r="BP368"/>
  <c r="BO368"/>
  <c r="BN368"/>
  <c r="BM368"/>
  <c r="BL368"/>
  <c r="BK368"/>
  <c r="BJ368"/>
  <c r="BI368"/>
  <c r="BH368"/>
  <c r="BG368"/>
  <c r="CB367"/>
  <c r="BZ367"/>
  <c r="BY367"/>
  <c r="BX367"/>
  <c r="BW367"/>
  <c r="BV367"/>
  <c r="BU367"/>
  <c r="BT367"/>
  <c r="BS367"/>
  <c r="BR367"/>
  <c r="BQ367"/>
  <c r="BP367"/>
  <c r="BO367"/>
  <c r="BN367"/>
  <c r="BM367"/>
  <c r="BL367"/>
  <c r="BK367"/>
  <c r="BJ367"/>
  <c r="BI367"/>
  <c r="BH367"/>
  <c r="BG367"/>
  <c r="CB366"/>
  <c r="BZ366"/>
  <c r="BY366"/>
  <c r="BX366"/>
  <c r="BW366"/>
  <c r="BV366"/>
  <c r="BU366"/>
  <c r="BT366"/>
  <c r="BS366"/>
  <c r="BR366"/>
  <c r="BQ366"/>
  <c r="BP366"/>
  <c r="BO366"/>
  <c r="BN366"/>
  <c r="BM366"/>
  <c r="BL366"/>
  <c r="BK366"/>
  <c r="BJ366"/>
  <c r="BI366"/>
  <c r="BH366"/>
  <c r="BG366"/>
  <c r="CB365"/>
  <c r="BZ365"/>
  <c r="BY365"/>
  <c r="BX365"/>
  <c r="BW365"/>
  <c r="BV365"/>
  <c r="BU365"/>
  <c r="BT365"/>
  <c r="BS365"/>
  <c r="BR365"/>
  <c r="BQ365"/>
  <c r="BP365"/>
  <c r="BO365"/>
  <c r="BN365"/>
  <c r="BM365"/>
  <c r="BL365"/>
  <c r="BK365"/>
  <c r="BJ365"/>
  <c r="BI365"/>
  <c r="BH365"/>
  <c r="BG365"/>
  <c r="CB364"/>
  <c r="BZ364"/>
  <c r="BY364"/>
  <c r="BX364"/>
  <c r="BW364"/>
  <c r="BV364"/>
  <c r="BU364"/>
  <c r="BT364"/>
  <c r="BS364"/>
  <c r="BR364"/>
  <c r="BQ364"/>
  <c r="BP364"/>
  <c r="BO364"/>
  <c r="BN364"/>
  <c r="BM364"/>
  <c r="BL364"/>
  <c r="BK364"/>
  <c r="BJ364"/>
  <c r="BI364"/>
  <c r="BH364"/>
  <c r="BG364"/>
  <c r="CB363"/>
  <c r="BZ363"/>
  <c r="BY363"/>
  <c r="BX363"/>
  <c r="BW363"/>
  <c r="BV363"/>
  <c r="BU363"/>
  <c r="BT363"/>
  <c r="BS363"/>
  <c r="BR363"/>
  <c r="BQ363"/>
  <c r="BP363"/>
  <c r="BO363"/>
  <c r="BN363"/>
  <c r="BM363"/>
  <c r="BL363"/>
  <c r="BK363"/>
  <c r="BJ363"/>
  <c r="BI363"/>
  <c r="BH363"/>
  <c r="BG363"/>
  <c r="CB362"/>
  <c r="BZ362"/>
  <c r="BY362"/>
  <c r="BX362"/>
  <c r="BW362"/>
  <c r="BV362"/>
  <c r="BU362"/>
  <c r="BT362"/>
  <c r="BS362"/>
  <c r="BR362"/>
  <c r="BQ362"/>
  <c r="BP362"/>
  <c r="BO362"/>
  <c r="BN362"/>
  <c r="BM362"/>
  <c r="BL362"/>
  <c r="BK362"/>
  <c r="BJ362"/>
  <c r="BI362"/>
  <c r="BH362"/>
  <c r="BG362"/>
  <c r="CB361"/>
  <c r="BZ361"/>
  <c r="BY361"/>
  <c r="BX361"/>
  <c r="BW361"/>
  <c r="BV361"/>
  <c r="BU361"/>
  <c r="BT361"/>
  <c r="BS361"/>
  <c r="BR361"/>
  <c r="BQ361"/>
  <c r="BP361"/>
  <c r="BO361"/>
  <c r="BN361"/>
  <c r="BM361"/>
  <c r="BL361"/>
  <c r="BK361"/>
  <c r="BJ361"/>
  <c r="BI361"/>
  <c r="BH361"/>
  <c r="BG361"/>
  <c r="CB360"/>
  <c r="BZ360"/>
  <c r="BY360"/>
  <c r="BX360"/>
  <c r="BW360"/>
  <c r="BV360"/>
  <c r="BU360"/>
  <c r="BT360"/>
  <c r="BS360"/>
  <c r="BR360"/>
  <c r="BQ360"/>
  <c r="BP360"/>
  <c r="BO360"/>
  <c r="BN360"/>
  <c r="BM360"/>
  <c r="BL360"/>
  <c r="BK360"/>
  <c r="BJ360"/>
  <c r="BI360"/>
  <c r="BH360"/>
  <c r="BG360"/>
  <c r="CB359"/>
  <c r="BZ359"/>
  <c r="BY359"/>
  <c r="BX359"/>
  <c r="BW359"/>
  <c r="BV359"/>
  <c r="BU359"/>
  <c r="BT359"/>
  <c r="BS359"/>
  <c r="BR359"/>
  <c r="BQ359"/>
  <c r="BP359"/>
  <c r="BO359"/>
  <c r="BN359"/>
  <c r="BM359"/>
  <c r="BL359"/>
  <c r="BK359"/>
  <c r="BJ359"/>
  <c r="BI359"/>
  <c r="BH359"/>
  <c r="BG359"/>
  <c r="CB358"/>
  <c r="BZ358"/>
  <c r="BY358"/>
  <c r="BX358"/>
  <c r="BW358"/>
  <c r="BV358"/>
  <c r="BU358"/>
  <c r="BT358"/>
  <c r="BS358"/>
  <c r="BR358"/>
  <c r="BQ358"/>
  <c r="BP358"/>
  <c r="BO358"/>
  <c r="BN358"/>
  <c r="BM358"/>
  <c r="BL358"/>
  <c r="BK358"/>
  <c r="BJ358"/>
  <c r="BI358"/>
  <c r="BH358"/>
  <c r="BG358"/>
  <c r="CB357"/>
  <c r="BZ357"/>
  <c r="BY357"/>
  <c r="BX357"/>
  <c r="BW357"/>
  <c r="BV357"/>
  <c r="BU357"/>
  <c r="BT357"/>
  <c r="BS357"/>
  <c r="BR357"/>
  <c r="BQ357"/>
  <c r="BP357"/>
  <c r="BO357"/>
  <c r="BN357"/>
  <c r="BM357"/>
  <c r="BL357"/>
  <c r="BK357"/>
  <c r="BJ357"/>
  <c r="BI357"/>
  <c r="BH357"/>
  <c r="BG357"/>
  <c r="CB356"/>
  <c r="BZ356"/>
  <c r="BY356"/>
  <c r="BX356"/>
  <c r="BW356"/>
  <c r="BV356"/>
  <c r="BU356"/>
  <c r="BT356"/>
  <c r="BS356"/>
  <c r="BR356"/>
  <c r="BQ356"/>
  <c r="BP356"/>
  <c r="BO356"/>
  <c r="BN356"/>
  <c r="BM356"/>
  <c r="BL356"/>
  <c r="BK356"/>
  <c r="BJ356"/>
  <c r="BI356"/>
  <c r="BH356"/>
  <c r="BG356"/>
  <c r="CB355"/>
  <c r="BZ355"/>
  <c r="BY355"/>
  <c r="BX355"/>
  <c r="BW355"/>
  <c r="BV355"/>
  <c r="BU355"/>
  <c r="BT355"/>
  <c r="BS355"/>
  <c r="BR355"/>
  <c r="BQ355"/>
  <c r="BP355"/>
  <c r="BO355"/>
  <c r="BN355"/>
  <c r="BM355"/>
  <c r="BL355"/>
  <c r="BK355"/>
  <c r="BJ355"/>
  <c r="BI355"/>
  <c r="BH355"/>
  <c r="BG355"/>
  <c r="CB354"/>
  <c r="BZ354"/>
  <c r="BY354"/>
  <c r="BX354"/>
  <c r="BW354"/>
  <c r="BV354"/>
  <c r="BU354"/>
  <c r="BT354"/>
  <c r="BS354"/>
  <c r="BR354"/>
  <c r="BQ354"/>
  <c r="BP354"/>
  <c r="BO354"/>
  <c r="BN354"/>
  <c r="BM354"/>
  <c r="BL354"/>
  <c r="BK354"/>
  <c r="BJ354"/>
  <c r="BI354"/>
  <c r="BH354"/>
  <c r="BG354"/>
  <c r="CB353"/>
  <c r="BZ353"/>
  <c r="BY353"/>
  <c r="BX353"/>
  <c r="BW353"/>
  <c r="BV353"/>
  <c r="BU353"/>
  <c r="BT353"/>
  <c r="BS353"/>
  <c r="BR353"/>
  <c r="BQ353"/>
  <c r="BP353"/>
  <c r="BO353"/>
  <c r="BN353"/>
  <c r="BM353"/>
  <c r="BL353"/>
  <c r="BK353"/>
  <c r="BJ353"/>
  <c r="BI353"/>
  <c r="BH353"/>
  <c r="BG353"/>
  <c r="CB352"/>
  <c r="BZ352"/>
  <c r="BY352"/>
  <c r="BX352"/>
  <c r="BW352"/>
  <c r="BV352"/>
  <c r="BU352"/>
  <c r="BT352"/>
  <c r="BS352"/>
  <c r="BR352"/>
  <c r="BQ352"/>
  <c r="BP352"/>
  <c r="BO352"/>
  <c r="BN352"/>
  <c r="BM352"/>
  <c r="BL352"/>
  <c r="BK352"/>
  <c r="BJ352"/>
  <c r="BI352"/>
  <c r="BH352"/>
  <c r="BG352"/>
  <c r="CB351"/>
  <c r="BZ351"/>
  <c r="BY351"/>
  <c r="BX351"/>
  <c r="BW351"/>
  <c r="BV351"/>
  <c r="BU351"/>
  <c r="BT351"/>
  <c r="BS351"/>
  <c r="BR351"/>
  <c r="BQ351"/>
  <c r="BP351"/>
  <c r="BO351"/>
  <c r="BN351"/>
  <c r="BM351"/>
  <c r="BL351"/>
  <c r="BK351"/>
  <c r="BJ351"/>
  <c r="BI351"/>
  <c r="BH351"/>
  <c r="BG351"/>
  <c r="CB350"/>
  <c r="BZ350"/>
  <c r="BY350"/>
  <c r="BX350"/>
  <c r="BW350"/>
  <c r="BV350"/>
  <c r="BU350"/>
  <c r="BT350"/>
  <c r="BS350"/>
  <c r="BR350"/>
  <c r="BQ350"/>
  <c r="BP350"/>
  <c r="BO350"/>
  <c r="BN350"/>
  <c r="BM350"/>
  <c r="BL350"/>
  <c r="BK350"/>
  <c r="BJ350"/>
  <c r="BI350"/>
  <c r="BH350"/>
  <c r="BG350"/>
  <c r="CB349"/>
  <c r="BZ349"/>
  <c r="BY349"/>
  <c r="BX349"/>
  <c r="BW349"/>
  <c r="BV349"/>
  <c r="BU349"/>
  <c r="BT349"/>
  <c r="BS349"/>
  <c r="BR349"/>
  <c r="BQ349"/>
  <c r="BP349"/>
  <c r="BO349"/>
  <c r="BN349"/>
  <c r="BM349"/>
  <c r="BL349"/>
  <c r="BK349"/>
  <c r="BJ349"/>
  <c r="BI349"/>
  <c r="BH349"/>
  <c r="BG349"/>
  <c r="CB348"/>
  <c r="BZ348"/>
  <c r="BY348"/>
  <c r="BX348"/>
  <c r="BW348"/>
  <c r="BV348"/>
  <c r="BU348"/>
  <c r="BT348"/>
  <c r="BS348"/>
  <c r="BR348"/>
  <c r="BQ348"/>
  <c r="BP348"/>
  <c r="BO348"/>
  <c r="BN348"/>
  <c r="BM348"/>
  <c r="BL348"/>
  <c r="BK348"/>
  <c r="BJ348"/>
  <c r="BI348"/>
  <c r="BH348"/>
  <c r="BG348"/>
  <c r="CB347"/>
  <c r="BZ347"/>
  <c r="BY347"/>
  <c r="BX347"/>
  <c r="BW347"/>
  <c r="BV347"/>
  <c r="BU347"/>
  <c r="BT347"/>
  <c r="BS347"/>
  <c r="BR347"/>
  <c r="BQ347"/>
  <c r="BP347"/>
  <c r="BO347"/>
  <c r="BN347"/>
  <c r="BM347"/>
  <c r="BL347"/>
  <c r="BK347"/>
  <c r="BJ347"/>
  <c r="BI347"/>
  <c r="BH347"/>
  <c r="BG347"/>
  <c r="CB346"/>
  <c r="BZ346"/>
  <c r="BY346"/>
  <c r="BX346"/>
  <c r="BW346"/>
  <c r="BV346"/>
  <c r="BU346"/>
  <c r="BT346"/>
  <c r="BS346"/>
  <c r="BR346"/>
  <c r="BQ346"/>
  <c r="BP346"/>
  <c r="BO346"/>
  <c r="BN346"/>
  <c r="BM346"/>
  <c r="BL346"/>
  <c r="BK346"/>
  <c r="BJ346"/>
  <c r="BI346"/>
  <c r="BH346"/>
  <c r="BG346"/>
  <c r="CB345"/>
  <c r="BZ345"/>
  <c r="BY345"/>
  <c r="BX345"/>
  <c r="BW345"/>
  <c r="BV345"/>
  <c r="BU345"/>
  <c r="BT345"/>
  <c r="BS345"/>
  <c r="BR345"/>
  <c r="BQ345"/>
  <c r="BP345"/>
  <c r="BO345"/>
  <c r="BN345"/>
  <c r="BM345"/>
  <c r="BL345"/>
  <c r="BK345"/>
  <c r="BJ345"/>
  <c r="BI345"/>
  <c r="BH345"/>
  <c r="BG345"/>
  <c r="CB344"/>
  <c r="BZ344"/>
  <c r="BY344"/>
  <c r="BX344"/>
  <c r="BW344"/>
  <c r="BV344"/>
  <c r="BU344"/>
  <c r="BT344"/>
  <c r="BS344"/>
  <c r="BR344"/>
  <c r="BQ344"/>
  <c r="BP344"/>
  <c r="BO344"/>
  <c r="BN344"/>
  <c r="BM344"/>
  <c r="BL344"/>
  <c r="BK344"/>
  <c r="BJ344"/>
  <c r="BI344"/>
  <c r="BH344"/>
  <c r="BG344"/>
  <c r="CB343"/>
  <c r="BZ343"/>
  <c r="BY343"/>
  <c r="BX343"/>
  <c r="BW343"/>
  <c r="BV343"/>
  <c r="BU343"/>
  <c r="BT343"/>
  <c r="BS343"/>
  <c r="BR343"/>
  <c r="BQ343"/>
  <c r="BP343"/>
  <c r="BO343"/>
  <c r="BN343"/>
  <c r="BM343"/>
  <c r="BL343"/>
  <c r="BK343"/>
  <c r="BJ343"/>
  <c r="BI343"/>
  <c r="BH343"/>
  <c r="BG343"/>
  <c r="CB342"/>
  <c r="BZ342"/>
  <c r="BY342"/>
  <c r="BX342"/>
  <c r="BW342"/>
  <c r="BV342"/>
  <c r="BU342"/>
  <c r="BT342"/>
  <c r="BS342"/>
  <c r="BR342"/>
  <c r="BQ342"/>
  <c r="BP342"/>
  <c r="BO342"/>
  <c r="BN342"/>
  <c r="BM342"/>
  <c r="BL342"/>
  <c r="BK342"/>
  <c r="BJ342"/>
  <c r="BI342"/>
  <c r="BH342"/>
  <c r="BG342"/>
  <c r="CB341"/>
  <c r="BZ341"/>
  <c r="BY341"/>
  <c r="BX341"/>
  <c r="BW341"/>
  <c r="BV341"/>
  <c r="BU341"/>
  <c r="BT341"/>
  <c r="BS341"/>
  <c r="BR341"/>
  <c r="BQ341"/>
  <c r="BP341"/>
  <c r="BO341"/>
  <c r="BN341"/>
  <c r="BM341"/>
  <c r="BL341"/>
  <c r="BK341"/>
  <c r="BJ341"/>
  <c r="BI341"/>
  <c r="BH341"/>
  <c r="BG341"/>
  <c r="CB340"/>
  <c r="BZ340"/>
  <c r="BY340"/>
  <c r="BX340"/>
  <c r="BW340"/>
  <c r="BV340"/>
  <c r="BU340"/>
  <c r="BT340"/>
  <c r="BS340"/>
  <c r="BR340"/>
  <c r="BQ340"/>
  <c r="BP340"/>
  <c r="BO340"/>
  <c r="BN340"/>
  <c r="BM340"/>
  <c r="BL340"/>
  <c r="BK340"/>
  <c r="BJ340"/>
  <c r="BI340"/>
  <c r="BH340"/>
  <c r="BG340"/>
  <c r="CB339"/>
  <c r="BZ339"/>
  <c r="BY339"/>
  <c r="BX339"/>
  <c r="BW339"/>
  <c r="BV339"/>
  <c r="BU339"/>
  <c r="BT339"/>
  <c r="BS339"/>
  <c r="BR339"/>
  <c r="BQ339"/>
  <c r="BP339"/>
  <c r="BO339"/>
  <c r="BN339"/>
  <c r="BM339"/>
  <c r="BL339"/>
  <c r="BK339"/>
  <c r="BJ339"/>
  <c r="BI339"/>
  <c r="BH339"/>
  <c r="BG339"/>
  <c r="CB338"/>
  <c r="BZ338"/>
  <c r="BY338"/>
  <c r="BX338"/>
  <c r="BW338"/>
  <c r="BV338"/>
  <c r="BU338"/>
  <c r="BT338"/>
  <c r="BS338"/>
  <c r="BR338"/>
  <c r="BQ338"/>
  <c r="BP338"/>
  <c r="BO338"/>
  <c r="BN338"/>
  <c r="BM338"/>
  <c r="BL338"/>
  <c r="BK338"/>
  <c r="BJ338"/>
  <c r="BI338"/>
  <c r="BH338"/>
  <c r="BG338"/>
  <c r="CB337"/>
  <c r="BZ337"/>
  <c r="BY337"/>
  <c r="BX337"/>
  <c r="BW337"/>
  <c r="BV337"/>
  <c r="BU337"/>
  <c r="BT337"/>
  <c r="BS337"/>
  <c r="BR337"/>
  <c r="BQ337"/>
  <c r="BP337"/>
  <c r="BO337"/>
  <c r="BN337"/>
  <c r="BM337"/>
  <c r="BL337"/>
  <c r="BK337"/>
  <c r="BJ337"/>
  <c r="BI337"/>
  <c r="BH337"/>
  <c r="BG337"/>
  <c r="CB336"/>
  <c r="BZ336"/>
  <c r="BY336"/>
  <c r="BX336"/>
  <c r="BW336"/>
  <c r="BV336"/>
  <c r="BU336"/>
  <c r="BT336"/>
  <c r="BS336"/>
  <c r="BR336"/>
  <c r="BQ336"/>
  <c r="BP336"/>
  <c r="BO336"/>
  <c r="BN336"/>
  <c r="BM336"/>
  <c r="BL336"/>
  <c r="BK336"/>
  <c r="BJ336"/>
  <c r="BI336"/>
  <c r="BH336"/>
  <c r="BG336"/>
  <c r="CB335"/>
  <c r="BZ335"/>
  <c r="BY335"/>
  <c r="BX335"/>
  <c r="BW335"/>
  <c r="BV335"/>
  <c r="BU335"/>
  <c r="BT335"/>
  <c r="BS335"/>
  <c r="BR335"/>
  <c r="BQ335"/>
  <c r="BP335"/>
  <c r="BO335"/>
  <c r="BN335"/>
  <c r="BM335"/>
  <c r="BL335"/>
  <c r="BK335"/>
  <c r="BJ335"/>
  <c r="BI335"/>
  <c r="BH335"/>
  <c r="BG335"/>
  <c r="CB334"/>
  <c r="BZ334"/>
  <c r="BY334"/>
  <c r="BX334"/>
  <c r="BW334"/>
  <c r="BV334"/>
  <c r="BU334"/>
  <c r="BT334"/>
  <c r="BS334"/>
  <c r="BR334"/>
  <c r="BQ334"/>
  <c r="BP334"/>
  <c r="BO334"/>
  <c r="BN334"/>
  <c r="BM334"/>
  <c r="BL334"/>
  <c r="BK334"/>
  <c r="BJ334"/>
  <c r="BI334"/>
  <c r="BH334"/>
  <c r="BG334"/>
  <c r="CB333"/>
  <c r="BZ333"/>
  <c r="BY333"/>
  <c r="BX333"/>
  <c r="BW333"/>
  <c r="BV333"/>
  <c r="BU333"/>
  <c r="BT333"/>
  <c r="BS333"/>
  <c r="BR333"/>
  <c r="BQ333"/>
  <c r="BP333"/>
  <c r="BO333"/>
  <c r="BN333"/>
  <c r="BM333"/>
  <c r="BL333"/>
  <c r="BK333"/>
  <c r="BJ333"/>
  <c r="BI333"/>
  <c r="BH333"/>
  <c r="BG333"/>
  <c r="CB332"/>
  <c r="BZ332"/>
  <c r="BY332"/>
  <c r="BX332"/>
  <c r="BW332"/>
  <c r="BV332"/>
  <c r="BU332"/>
  <c r="BT332"/>
  <c r="BS332"/>
  <c r="BR332"/>
  <c r="BQ332"/>
  <c r="BP332"/>
  <c r="BO332"/>
  <c r="BN332"/>
  <c r="BM332"/>
  <c r="BL332"/>
  <c r="BK332"/>
  <c r="BJ332"/>
  <c r="BI332"/>
  <c r="BH332"/>
  <c r="BG332"/>
  <c r="CB331"/>
  <c r="BZ331"/>
  <c r="BY331"/>
  <c r="BX331"/>
  <c r="BW331"/>
  <c r="BV331"/>
  <c r="BU331"/>
  <c r="BT331"/>
  <c r="BS331"/>
  <c r="BR331"/>
  <c r="BQ331"/>
  <c r="BP331"/>
  <c r="BO331"/>
  <c r="BN331"/>
  <c r="BM331"/>
  <c r="BL331"/>
  <c r="BK331"/>
  <c r="BJ331"/>
  <c r="BI331"/>
  <c r="BH331"/>
  <c r="BG331"/>
  <c r="CB330"/>
  <c r="BZ330"/>
  <c r="BY330"/>
  <c r="BX330"/>
  <c r="BW330"/>
  <c r="BV330"/>
  <c r="BU330"/>
  <c r="BT330"/>
  <c r="BS330"/>
  <c r="BR330"/>
  <c r="BQ330"/>
  <c r="BP330"/>
  <c r="BO330"/>
  <c r="BN330"/>
  <c r="BM330"/>
  <c r="BL330"/>
  <c r="BK330"/>
  <c r="BJ330"/>
  <c r="BI330"/>
  <c r="BH330"/>
  <c r="BG330"/>
  <c r="CB329"/>
  <c r="BZ329"/>
  <c r="BY329"/>
  <c r="BX329"/>
  <c r="BW329"/>
  <c r="BV329"/>
  <c r="BU329"/>
  <c r="BT329"/>
  <c r="BS329"/>
  <c r="BR329"/>
  <c r="BQ329"/>
  <c r="BP329"/>
  <c r="BO329"/>
  <c r="BN329"/>
  <c r="BM329"/>
  <c r="BL329"/>
  <c r="BK329"/>
  <c r="BJ329"/>
  <c r="BI329"/>
  <c r="BH329"/>
  <c r="BG329"/>
  <c r="CB328"/>
  <c r="BZ328"/>
  <c r="BY328"/>
  <c r="BX328"/>
  <c r="BW328"/>
  <c r="BV328"/>
  <c r="BU328"/>
  <c r="BT328"/>
  <c r="BS328"/>
  <c r="BR328"/>
  <c r="BQ328"/>
  <c r="BP328"/>
  <c r="BO328"/>
  <c r="BN328"/>
  <c r="BM328"/>
  <c r="BL328"/>
  <c r="BK328"/>
  <c r="BJ328"/>
  <c r="BI328"/>
  <c r="BH328"/>
  <c r="BG328"/>
  <c r="CB327"/>
  <c r="BZ327"/>
  <c r="BY327"/>
  <c r="BX327"/>
  <c r="BW327"/>
  <c r="BV327"/>
  <c r="BU327"/>
  <c r="BT327"/>
  <c r="BS327"/>
  <c r="BR327"/>
  <c r="BQ327"/>
  <c r="BP327"/>
  <c r="BO327"/>
  <c r="BN327"/>
  <c r="BM327"/>
  <c r="BL327"/>
  <c r="BK327"/>
  <c r="BJ327"/>
  <c r="BI327"/>
  <c r="BH327"/>
  <c r="BG327"/>
  <c r="CB326"/>
  <c r="BZ326"/>
  <c r="BY326"/>
  <c r="BX326"/>
  <c r="BW326"/>
  <c r="BV326"/>
  <c r="BU326"/>
  <c r="BT326"/>
  <c r="BS326"/>
  <c r="BR326"/>
  <c r="BQ326"/>
  <c r="BP326"/>
  <c r="BO326"/>
  <c r="BN326"/>
  <c r="BM326"/>
  <c r="BL326"/>
  <c r="BK326"/>
  <c r="BJ326"/>
  <c r="BI326"/>
  <c r="BH326"/>
  <c r="BG326"/>
  <c r="CB325"/>
  <c r="BZ325"/>
  <c r="BY325"/>
  <c r="BX325"/>
  <c r="BW325"/>
  <c r="BV325"/>
  <c r="BU325"/>
  <c r="BT325"/>
  <c r="BS325"/>
  <c r="BR325"/>
  <c r="BQ325"/>
  <c r="BP325"/>
  <c r="BO325"/>
  <c r="BN325"/>
  <c r="BM325"/>
  <c r="BL325"/>
  <c r="BK325"/>
  <c r="BJ325"/>
  <c r="BI325"/>
  <c r="BH325"/>
  <c r="BG325"/>
  <c r="CB324"/>
  <c r="BZ324"/>
  <c r="BY324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H324"/>
  <c r="BG324"/>
  <c r="CB323"/>
  <c r="BZ323"/>
  <c r="BY323"/>
  <c r="BX323"/>
  <c r="BW323"/>
  <c r="BV323"/>
  <c r="BU323"/>
  <c r="BT323"/>
  <c r="BS323"/>
  <c r="BR323"/>
  <c r="BQ323"/>
  <c r="BP323"/>
  <c r="BO323"/>
  <c r="BN323"/>
  <c r="BM323"/>
  <c r="BL323"/>
  <c r="BK323"/>
  <c r="BJ323"/>
  <c r="BI323"/>
  <c r="BH323"/>
  <c r="BG323"/>
  <c r="CB322"/>
  <c r="BZ322"/>
  <c r="BY322"/>
  <c r="BX322"/>
  <c r="BW322"/>
  <c r="BV322"/>
  <c r="BU322"/>
  <c r="BT322"/>
  <c r="BS322"/>
  <c r="BR322"/>
  <c r="BQ322"/>
  <c r="BP322"/>
  <c r="BO322"/>
  <c r="BN322"/>
  <c r="BM322"/>
  <c r="BL322"/>
  <c r="BK322"/>
  <c r="BJ322"/>
  <c r="BI322"/>
  <c r="BH322"/>
  <c r="BG322"/>
  <c r="CB321"/>
  <c r="BZ321"/>
  <c r="BY321"/>
  <c r="BX321"/>
  <c r="BW321"/>
  <c r="BV321"/>
  <c r="BU321"/>
  <c r="BT321"/>
  <c r="BS321"/>
  <c r="BR321"/>
  <c r="BQ321"/>
  <c r="BP321"/>
  <c r="BO321"/>
  <c r="BN321"/>
  <c r="BM321"/>
  <c r="BL321"/>
  <c r="BK321"/>
  <c r="BJ321"/>
  <c r="BI321"/>
  <c r="BH321"/>
  <c r="BG321"/>
  <c r="CB320"/>
  <c r="BZ320"/>
  <c r="BY320"/>
  <c r="BX320"/>
  <c r="BW320"/>
  <c r="BV320"/>
  <c r="BU320"/>
  <c r="BT320"/>
  <c r="BS320"/>
  <c r="BR320"/>
  <c r="BQ320"/>
  <c r="BP320"/>
  <c r="BO320"/>
  <c r="BN320"/>
  <c r="BM320"/>
  <c r="BL320"/>
  <c r="BK320"/>
  <c r="BJ320"/>
  <c r="BI320"/>
  <c r="BH320"/>
  <c r="BG320"/>
  <c r="CB319"/>
  <c r="BZ319"/>
  <c r="BY319"/>
  <c r="BX319"/>
  <c r="BW319"/>
  <c r="BV319"/>
  <c r="BU319"/>
  <c r="BT319"/>
  <c r="BS319"/>
  <c r="BR319"/>
  <c r="BQ319"/>
  <c r="BP319"/>
  <c r="BO319"/>
  <c r="BN319"/>
  <c r="BM319"/>
  <c r="BL319"/>
  <c r="BK319"/>
  <c r="BJ319"/>
  <c r="BI319"/>
  <c r="BH319"/>
  <c r="BG319"/>
  <c r="CB318"/>
  <c r="BZ318"/>
  <c r="BY318"/>
  <c r="BX318"/>
  <c r="BW318"/>
  <c r="BV318"/>
  <c r="BU318"/>
  <c r="BT318"/>
  <c r="BS318"/>
  <c r="BR318"/>
  <c r="BQ318"/>
  <c r="BP318"/>
  <c r="BO318"/>
  <c r="BN318"/>
  <c r="BM318"/>
  <c r="BL318"/>
  <c r="BK318"/>
  <c r="BJ318"/>
  <c r="BI318"/>
  <c r="BH318"/>
  <c r="BG318"/>
  <c r="CB317"/>
  <c r="BZ317"/>
  <c r="BY317"/>
  <c r="BX317"/>
  <c r="BW317"/>
  <c r="BV317"/>
  <c r="BU317"/>
  <c r="BT317"/>
  <c r="BS317"/>
  <c r="BR317"/>
  <c r="BQ317"/>
  <c r="BP317"/>
  <c r="BO317"/>
  <c r="BN317"/>
  <c r="BM317"/>
  <c r="BL317"/>
  <c r="BK317"/>
  <c r="BJ317"/>
  <c r="BI317"/>
  <c r="BH317"/>
  <c r="BG317"/>
  <c r="CB316"/>
  <c r="BZ316"/>
  <c r="BY316"/>
  <c r="BX316"/>
  <c r="BW316"/>
  <c r="BV316"/>
  <c r="BU316"/>
  <c r="BT316"/>
  <c r="BS316"/>
  <c r="BR316"/>
  <c r="BQ316"/>
  <c r="BP316"/>
  <c r="BO316"/>
  <c r="BN316"/>
  <c r="BM316"/>
  <c r="BL316"/>
  <c r="BK316"/>
  <c r="BJ316"/>
  <c r="BI316"/>
  <c r="BH316"/>
  <c r="BG316"/>
  <c r="CB315"/>
  <c r="BZ315"/>
  <c r="BY315"/>
  <c r="BX315"/>
  <c r="BW315"/>
  <c r="BV315"/>
  <c r="BU315"/>
  <c r="BT315"/>
  <c r="BS315"/>
  <c r="BR315"/>
  <c r="BQ315"/>
  <c r="BP315"/>
  <c r="BO315"/>
  <c r="BN315"/>
  <c r="BM315"/>
  <c r="BL315"/>
  <c r="BK315"/>
  <c r="BJ315"/>
  <c r="BI315"/>
  <c r="BH315"/>
  <c r="BG315"/>
  <c r="CB314"/>
  <c r="BZ314"/>
  <c r="BY314"/>
  <c r="BX314"/>
  <c r="BW314"/>
  <c r="BV314"/>
  <c r="BU314"/>
  <c r="BT314"/>
  <c r="BS314"/>
  <c r="BR314"/>
  <c r="BQ314"/>
  <c r="BP314"/>
  <c r="BO314"/>
  <c r="BN314"/>
  <c r="BM314"/>
  <c r="BL314"/>
  <c r="BK314"/>
  <c r="BJ314"/>
  <c r="BI314"/>
  <c r="BH314"/>
  <c r="BG314"/>
  <c r="CB313"/>
  <c r="BZ313"/>
  <c r="BY313"/>
  <c r="BX313"/>
  <c r="BW313"/>
  <c r="BV313"/>
  <c r="BU313"/>
  <c r="BT313"/>
  <c r="BS313"/>
  <c r="BR313"/>
  <c r="BQ313"/>
  <c r="BP313"/>
  <c r="BO313"/>
  <c r="BN313"/>
  <c r="BM313"/>
  <c r="BL313"/>
  <c r="BK313"/>
  <c r="BJ313"/>
  <c r="BI313"/>
  <c r="BH313"/>
  <c r="BG313"/>
  <c r="CB312"/>
  <c r="BZ312"/>
  <c r="BY312"/>
  <c r="BX312"/>
  <c r="BW312"/>
  <c r="BV312"/>
  <c r="BU312"/>
  <c r="BT312"/>
  <c r="BS312"/>
  <c r="BR312"/>
  <c r="BQ312"/>
  <c r="BP312"/>
  <c r="BO312"/>
  <c r="BN312"/>
  <c r="BM312"/>
  <c r="BL312"/>
  <c r="BK312"/>
  <c r="BJ312"/>
  <c r="BI312"/>
  <c r="BH312"/>
  <c r="BG312"/>
  <c r="CB311"/>
  <c r="BZ311"/>
  <c r="BY311"/>
  <c r="BX311"/>
  <c r="BW311"/>
  <c r="BV311"/>
  <c r="BU311"/>
  <c r="BT311"/>
  <c r="BS311"/>
  <c r="BR311"/>
  <c r="BQ311"/>
  <c r="BP311"/>
  <c r="BO311"/>
  <c r="BN311"/>
  <c r="BM311"/>
  <c r="BL311"/>
  <c r="BK311"/>
  <c r="BJ311"/>
  <c r="BI311"/>
  <c r="BH311"/>
  <c r="BG311"/>
  <c r="CB310"/>
  <c r="BZ310"/>
  <c r="BY310"/>
  <c r="BX310"/>
  <c r="BW310"/>
  <c r="BV310"/>
  <c r="BU310"/>
  <c r="BT310"/>
  <c r="BS310"/>
  <c r="BR310"/>
  <c r="BQ310"/>
  <c r="BP310"/>
  <c r="BO310"/>
  <c r="BN310"/>
  <c r="BM310"/>
  <c r="BL310"/>
  <c r="BK310"/>
  <c r="BJ310"/>
  <c r="BI310"/>
  <c r="BH310"/>
  <c r="BG310"/>
  <c r="CB309"/>
  <c r="BZ309"/>
  <c r="BY309"/>
  <c r="BX309"/>
  <c r="BW309"/>
  <c r="BV309"/>
  <c r="BU309"/>
  <c r="BT309"/>
  <c r="BS309"/>
  <c r="BR309"/>
  <c r="BQ309"/>
  <c r="BP309"/>
  <c r="BO309"/>
  <c r="BN309"/>
  <c r="BM309"/>
  <c r="BL309"/>
  <c r="BK309"/>
  <c r="BJ309"/>
  <c r="BI309"/>
  <c r="BH309"/>
  <c r="BG309"/>
  <c r="CB308"/>
  <c r="BZ308"/>
  <c r="BY308"/>
  <c r="BX308"/>
  <c r="BW308"/>
  <c r="BV308"/>
  <c r="BU308"/>
  <c r="BT308"/>
  <c r="BS308"/>
  <c r="BR308"/>
  <c r="BQ308"/>
  <c r="BP308"/>
  <c r="BO308"/>
  <c r="BN308"/>
  <c r="BM308"/>
  <c r="BL308"/>
  <c r="BK308"/>
  <c r="BJ308"/>
  <c r="BI308"/>
  <c r="BH308"/>
  <c r="BG308"/>
  <c r="CB307"/>
  <c r="BZ307"/>
  <c r="BY307"/>
  <c r="BX307"/>
  <c r="BW307"/>
  <c r="BV307"/>
  <c r="BU307"/>
  <c r="BT307"/>
  <c r="BS307"/>
  <c r="BR307"/>
  <c r="BQ307"/>
  <c r="BP307"/>
  <c r="BO307"/>
  <c r="BN307"/>
  <c r="BM307"/>
  <c r="BL307"/>
  <c r="BK307"/>
  <c r="BJ307"/>
  <c r="BI307"/>
  <c r="BH307"/>
  <c r="BG307"/>
  <c r="CB306"/>
  <c r="BZ306"/>
  <c r="BY306"/>
  <c r="BX306"/>
  <c r="BW306"/>
  <c r="BV306"/>
  <c r="BU306"/>
  <c r="BT306"/>
  <c r="BS306"/>
  <c r="BR306"/>
  <c r="BQ306"/>
  <c r="BP306"/>
  <c r="BO306"/>
  <c r="BN306"/>
  <c r="BM306"/>
  <c r="BL306"/>
  <c r="BK306"/>
  <c r="BJ306"/>
  <c r="BI306"/>
  <c r="BH306"/>
  <c r="BG306"/>
  <c r="CB305"/>
  <c r="BZ305"/>
  <c r="BY305"/>
  <c r="BX305"/>
  <c r="BW305"/>
  <c r="BV305"/>
  <c r="BU305"/>
  <c r="BT305"/>
  <c r="BS305"/>
  <c r="BR305"/>
  <c r="BQ305"/>
  <c r="BP305"/>
  <c r="BO305"/>
  <c r="BN305"/>
  <c r="BM305"/>
  <c r="BL305"/>
  <c r="BK305"/>
  <c r="BJ305"/>
  <c r="BI305"/>
  <c r="BH305"/>
  <c r="BG305"/>
  <c r="CB304"/>
  <c r="BZ304"/>
  <c r="BY304"/>
  <c r="BX304"/>
  <c r="BW304"/>
  <c r="BV304"/>
  <c r="BU304"/>
  <c r="BT304"/>
  <c r="BS304"/>
  <c r="BR304"/>
  <c r="BQ304"/>
  <c r="BP304"/>
  <c r="BO304"/>
  <c r="BN304"/>
  <c r="BM304"/>
  <c r="BL304"/>
  <c r="BK304"/>
  <c r="BJ304"/>
  <c r="BI304"/>
  <c r="BH304"/>
  <c r="BG304"/>
  <c r="CB303"/>
  <c r="BZ303"/>
  <c r="BY303"/>
  <c r="BX303"/>
  <c r="BW303"/>
  <c r="BV303"/>
  <c r="BU303"/>
  <c r="BT303"/>
  <c r="BS303"/>
  <c r="BR303"/>
  <c r="BQ303"/>
  <c r="BP303"/>
  <c r="BO303"/>
  <c r="BN303"/>
  <c r="BM303"/>
  <c r="BL303"/>
  <c r="BK303"/>
  <c r="BJ303"/>
  <c r="BI303"/>
  <c r="BH303"/>
  <c r="BG303"/>
  <c r="CB302"/>
  <c r="BZ302"/>
  <c r="BY302"/>
  <c r="BX302"/>
  <c r="BW302"/>
  <c r="BV302"/>
  <c r="BU302"/>
  <c r="BT302"/>
  <c r="BS302"/>
  <c r="BR302"/>
  <c r="BQ302"/>
  <c r="BP302"/>
  <c r="BO302"/>
  <c r="BN302"/>
  <c r="BM302"/>
  <c r="BL302"/>
  <c r="BK302"/>
  <c r="BJ302"/>
  <c r="BI302"/>
  <c r="BH302"/>
  <c r="BG302"/>
  <c r="CB301"/>
  <c r="BZ301"/>
  <c r="BY301"/>
  <c r="BX301"/>
  <c r="BW301"/>
  <c r="BV301"/>
  <c r="BU301"/>
  <c r="BT301"/>
  <c r="BS301"/>
  <c r="BR301"/>
  <c r="BQ301"/>
  <c r="BP301"/>
  <c r="BO301"/>
  <c r="BN301"/>
  <c r="BM301"/>
  <c r="BL301"/>
  <c r="BK301"/>
  <c r="BJ301"/>
  <c r="BI301"/>
  <c r="BH301"/>
  <c r="BG301"/>
  <c r="CB300"/>
  <c r="BZ300"/>
  <c r="BY300"/>
  <c r="BX300"/>
  <c r="BW300"/>
  <c r="BV300"/>
  <c r="BU300"/>
  <c r="BT300"/>
  <c r="BS300"/>
  <c r="BR300"/>
  <c r="BQ300"/>
  <c r="BP300"/>
  <c r="BO300"/>
  <c r="BN300"/>
  <c r="BM300"/>
  <c r="BL300"/>
  <c r="BK300"/>
  <c r="BJ300"/>
  <c r="BI300"/>
  <c r="BH300"/>
  <c r="BG300"/>
  <c r="CB299"/>
  <c r="BZ299"/>
  <c r="BY299"/>
  <c r="BX299"/>
  <c r="BW299"/>
  <c r="BV299"/>
  <c r="BU299"/>
  <c r="BT299"/>
  <c r="BS299"/>
  <c r="BR299"/>
  <c r="BQ299"/>
  <c r="BP299"/>
  <c r="BO299"/>
  <c r="BN299"/>
  <c r="BM299"/>
  <c r="BL299"/>
  <c r="BK299"/>
  <c r="BJ299"/>
  <c r="BI299"/>
  <c r="BH299"/>
  <c r="BG299"/>
  <c r="CB298"/>
  <c r="BZ298"/>
  <c r="BY298"/>
  <c r="BX298"/>
  <c r="BW298"/>
  <c r="BV298"/>
  <c r="BU298"/>
  <c r="BT298"/>
  <c r="BS298"/>
  <c r="BR298"/>
  <c r="BQ298"/>
  <c r="BP298"/>
  <c r="BO298"/>
  <c r="BN298"/>
  <c r="BM298"/>
  <c r="BL298"/>
  <c r="BK298"/>
  <c r="BJ298"/>
  <c r="BI298"/>
  <c r="BH298"/>
  <c r="BG298"/>
  <c r="CB297"/>
  <c r="BZ297"/>
  <c r="BY297"/>
  <c r="BX297"/>
  <c r="BW297"/>
  <c r="BV297"/>
  <c r="BU297"/>
  <c r="BT297"/>
  <c r="BS297"/>
  <c r="BR297"/>
  <c r="BQ297"/>
  <c r="BP297"/>
  <c r="BO297"/>
  <c r="BN297"/>
  <c r="BM297"/>
  <c r="BL297"/>
  <c r="BK297"/>
  <c r="BJ297"/>
  <c r="BI297"/>
  <c r="BH297"/>
  <c r="BG297"/>
  <c r="CB296"/>
  <c r="BZ296"/>
  <c r="BY296"/>
  <c r="BX296"/>
  <c r="BW296"/>
  <c r="BV296"/>
  <c r="BU296"/>
  <c r="BT296"/>
  <c r="BS296"/>
  <c r="BR296"/>
  <c r="BQ296"/>
  <c r="BP296"/>
  <c r="BO296"/>
  <c r="BN296"/>
  <c r="BM296"/>
  <c r="BL296"/>
  <c r="BK296"/>
  <c r="BJ296"/>
  <c r="BI296"/>
  <c r="BH296"/>
  <c r="BG296"/>
  <c r="CB295"/>
  <c r="BZ295"/>
  <c r="BY295"/>
  <c r="BX295"/>
  <c r="BW295"/>
  <c r="BV295"/>
  <c r="BU295"/>
  <c r="BT295"/>
  <c r="BS295"/>
  <c r="BR295"/>
  <c r="BQ295"/>
  <c r="BP295"/>
  <c r="BO295"/>
  <c r="BN295"/>
  <c r="BM295"/>
  <c r="BL295"/>
  <c r="BK295"/>
  <c r="BJ295"/>
  <c r="BI295"/>
  <c r="BH295"/>
  <c r="BG295"/>
  <c r="CB294"/>
  <c r="BZ294"/>
  <c r="BY294"/>
  <c r="BX294"/>
  <c r="BW294"/>
  <c r="BV294"/>
  <c r="BU294"/>
  <c r="BT294"/>
  <c r="BS294"/>
  <c r="BR294"/>
  <c r="BQ294"/>
  <c r="BP294"/>
  <c r="BO294"/>
  <c r="BN294"/>
  <c r="BM294"/>
  <c r="BL294"/>
  <c r="BK294"/>
  <c r="BJ294"/>
  <c r="BI294"/>
  <c r="BH294"/>
  <c r="BG294"/>
  <c r="CB293"/>
  <c r="BZ293"/>
  <c r="BY293"/>
  <c r="BX293"/>
  <c r="BW293"/>
  <c r="BV293"/>
  <c r="BU293"/>
  <c r="BT293"/>
  <c r="BS293"/>
  <c r="BR293"/>
  <c r="BQ293"/>
  <c r="BP293"/>
  <c r="BO293"/>
  <c r="BN293"/>
  <c r="BM293"/>
  <c r="BL293"/>
  <c r="BK293"/>
  <c r="BJ293"/>
  <c r="BI293"/>
  <c r="BH293"/>
  <c r="BG293"/>
  <c r="CB292"/>
  <c r="BZ292"/>
  <c r="BY292"/>
  <c r="BX292"/>
  <c r="BW292"/>
  <c r="BV292"/>
  <c r="BU292"/>
  <c r="BT292"/>
  <c r="BS292"/>
  <c r="BR292"/>
  <c r="BQ292"/>
  <c r="BP292"/>
  <c r="BO292"/>
  <c r="BN292"/>
  <c r="BM292"/>
  <c r="BL292"/>
  <c r="BK292"/>
  <c r="BJ292"/>
  <c r="BI292"/>
  <c r="BH292"/>
  <c r="BG292"/>
  <c r="CB291"/>
  <c r="BZ291"/>
  <c r="BY291"/>
  <c r="BX291"/>
  <c r="BW291"/>
  <c r="BV291"/>
  <c r="BU291"/>
  <c r="BT291"/>
  <c r="BS291"/>
  <c r="BR291"/>
  <c r="BQ291"/>
  <c r="BP291"/>
  <c r="BO291"/>
  <c r="BN291"/>
  <c r="BM291"/>
  <c r="BL291"/>
  <c r="BK291"/>
  <c r="BJ291"/>
  <c r="BI291"/>
  <c r="BH291"/>
  <c r="BG291"/>
  <c r="CB290"/>
  <c r="BZ290"/>
  <c r="BY290"/>
  <c r="BX290"/>
  <c r="BW290"/>
  <c r="BV290"/>
  <c r="BU290"/>
  <c r="BT290"/>
  <c r="BS290"/>
  <c r="BR290"/>
  <c r="BQ290"/>
  <c r="BP290"/>
  <c r="BO290"/>
  <c r="BN290"/>
  <c r="BM290"/>
  <c r="BL290"/>
  <c r="BK290"/>
  <c r="BJ290"/>
  <c r="BI290"/>
  <c r="BH290"/>
  <c r="BG290"/>
  <c r="CB289"/>
  <c r="BZ289"/>
  <c r="BY289"/>
  <c r="BX289"/>
  <c r="BW289"/>
  <c r="BV289"/>
  <c r="BU289"/>
  <c r="BT289"/>
  <c r="BS289"/>
  <c r="BR289"/>
  <c r="BQ289"/>
  <c r="BP289"/>
  <c r="BO289"/>
  <c r="BN289"/>
  <c r="BM289"/>
  <c r="BL289"/>
  <c r="BK289"/>
  <c r="BJ289"/>
  <c r="BI289"/>
  <c r="BH289"/>
  <c r="BG289"/>
  <c r="CB288"/>
  <c r="BZ288"/>
  <c r="BY288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H288"/>
  <c r="BG288"/>
  <c r="CB287"/>
  <c r="BZ287"/>
  <c r="BY287"/>
  <c r="BX287"/>
  <c r="BW287"/>
  <c r="BV287"/>
  <c r="BU287"/>
  <c r="BT287"/>
  <c r="BS287"/>
  <c r="BR287"/>
  <c r="BQ287"/>
  <c r="BP287"/>
  <c r="BO287"/>
  <c r="BN287"/>
  <c r="BM287"/>
  <c r="BL287"/>
  <c r="BK287"/>
  <c r="BJ287"/>
  <c r="BI287"/>
  <c r="BH287"/>
  <c r="BG287"/>
  <c r="CB286"/>
  <c r="BZ286"/>
  <c r="BY286"/>
  <c r="BX286"/>
  <c r="BW286"/>
  <c r="BV286"/>
  <c r="BU286"/>
  <c r="BT286"/>
  <c r="BS286"/>
  <c r="BR286"/>
  <c r="BQ286"/>
  <c r="BP286"/>
  <c r="BO286"/>
  <c r="BN286"/>
  <c r="BM286"/>
  <c r="BL286"/>
  <c r="BK286"/>
  <c r="BJ286"/>
  <c r="BI286"/>
  <c r="BH286"/>
  <c r="BG286"/>
  <c r="CB285"/>
  <c r="BZ285"/>
  <c r="BY285"/>
  <c r="BX285"/>
  <c r="BW285"/>
  <c r="BV285"/>
  <c r="BU285"/>
  <c r="BT285"/>
  <c r="BS285"/>
  <c r="BR285"/>
  <c r="BQ285"/>
  <c r="BP285"/>
  <c r="BO285"/>
  <c r="BN285"/>
  <c r="BM285"/>
  <c r="BL285"/>
  <c r="BK285"/>
  <c r="BJ285"/>
  <c r="BI285"/>
  <c r="BH285"/>
  <c r="BG285"/>
  <c r="CB284"/>
  <c r="BZ284"/>
  <c r="BY284"/>
  <c r="BX284"/>
  <c r="BW284"/>
  <c r="BV284"/>
  <c r="BU284"/>
  <c r="BT284"/>
  <c r="BS284"/>
  <c r="BR284"/>
  <c r="BQ284"/>
  <c r="BP284"/>
  <c r="BO284"/>
  <c r="BN284"/>
  <c r="BM284"/>
  <c r="BL284"/>
  <c r="BK284"/>
  <c r="BJ284"/>
  <c r="BI284"/>
  <c r="BH284"/>
  <c r="BG284"/>
  <c r="CB283"/>
  <c r="BZ283"/>
  <c r="BY283"/>
  <c r="BX283"/>
  <c r="BW283"/>
  <c r="BV283"/>
  <c r="BU283"/>
  <c r="BT283"/>
  <c r="BS283"/>
  <c r="BR283"/>
  <c r="BQ283"/>
  <c r="BP283"/>
  <c r="BO283"/>
  <c r="BN283"/>
  <c r="BM283"/>
  <c r="BL283"/>
  <c r="BK283"/>
  <c r="BJ283"/>
  <c r="BI283"/>
  <c r="BH283"/>
  <c r="BG283"/>
  <c r="CB282"/>
  <c r="BZ282"/>
  <c r="BY282"/>
  <c r="BX282"/>
  <c r="BW282"/>
  <c r="BV282"/>
  <c r="BU282"/>
  <c r="BT282"/>
  <c r="BS282"/>
  <c r="BR282"/>
  <c r="BQ282"/>
  <c r="BP282"/>
  <c r="BO282"/>
  <c r="BN282"/>
  <c r="BM282"/>
  <c r="BL282"/>
  <c r="BK282"/>
  <c r="BJ282"/>
  <c r="BI282"/>
  <c r="BH282"/>
  <c r="BG282"/>
  <c r="CB281"/>
  <c r="BZ281"/>
  <c r="BY281"/>
  <c r="BX281"/>
  <c r="BW281"/>
  <c r="BV281"/>
  <c r="BU281"/>
  <c r="BT281"/>
  <c r="BS281"/>
  <c r="BR281"/>
  <c r="BQ281"/>
  <c r="BP281"/>
  <c r="BO281"/>
  <c r="BN281"/>
  <c r="BM281"/>
  <c r="BL281"/>
  <c r="BK281"/>
  <c r="BJ281"/>
  <c r="BI281"/>
  <c r="BH281"/>
  <c r="BG281"/>
  <c r="CB280"/>
  <c r="BZ280"/>
  <c r="BY280"/>
  <c r="BX280"/>
  <c r="BW280"/>
  <c r="BV280"/>
  <c r="BU280"/>
  <c r="BT280"/>
  <c r="BS280"/>
  <c r="BR280"/>
  <c r="BQ280"/>
  <c r="BP280"/>
  <c r="BO280"/>
  <c r="BN280"/>
  <c r="BM280"/>
  <c r="BL280"/>
  <c r="BK280"/>
  <c r="BJ280"/>
  <c r="BI280"/>
  <c r="BH280"/>
  <c r="BG280"/>
  <c r="CB279"/>
  <c r="BZ279"/>
  <c r="BY279"/>
  <c r="BX279"/>
  <c r="BW279"/>
  <c r="BV279"/>
  <c r="BU279"/>
  <c r="BT279"/>
  <c r="BS279"/>
  <c r="BR279"/>
  <c r="BQ279"/>
  <c r="BP279"/>
  <c r="BO279"/>
  <c r="BN279"/>
  <c r="BM279"/>
  <c r="BL279"/>
  <c r="BK279"/>
  <c r="BJ279"/>
  <c r="BI279"/>
  <c r="BH279"/>
  <c r="BG279"/>
  <c r="CB278"/>
  <c r="BZ278"/>
  <c r="BY278"/>
  <c r="BX278"/>
  <c r="BW278"/>
  <c r="BV278"/>
  <c r="BU278"/>
  <c r="BT278"/>
  <c r="BS278"/>
  <c r="BR278"/>
  <c r="BQ278"/>
  <c r="BP278"/>
  <c r="BO278"/>
  <c r="BN278"/>
  <c r="BM278"/>
  <c r="BL278"/>
  <c r="BK278"/>
  <c r="BJ278"/>
  <c r="BI278"/>
  <c r="BH278"/>
  <c r="BG278"/>
  <c r="CB277"/>
  <c r="BZ277"/>
  <c r="BY277"/>
  <c r="BX277"/>
  <c r="BW277"/>
  <c r="BV277"/>
  <c r="BU277"/>
  <c r="BT277"/>
  <c r="BS277"/>
  <c r="BR277"/>
  <c r="BQ277"/>
  <c r="BP277"/>
  <c r="BO277"/>
  <c r="BN277"/>
  <c r="BM277"/>
  <c r="BL277"/>
  <c r="BK277"/>
  <c r="BJ277"/>
  <c r="BI277"/>
  <c r="BH277"/>
  <c r="BG277"/>
  <c r="CB276"/>
  <c r="BZ276"/>
  <c r="BY276"/>
  <c r="BX276"/>
  <c r="BW276"/>
  <c r="BV276"/>
  <c r="BU276"/>
  <c r="BT276"/>
  <c r="BS276"/>
  <c r="BR276"/>
  <c r="BQ276"/>
  <c r="BP276"/>
  <c r="BO276"/>
  <c r="BN276"/>
  <c r="BM276"/>
  <c r="BL276"/>
  <c r="BK276"/>
  <c r="BJ276"/>
  <c r="BI276"/>
  <c r="BH276"/>
  <c r="BG276"/>
  <c r="CB275"/>
  <c r="BZ275"/>
  <c r="BY275"/>
  <c r="BX275"/>
  <c r="BW275"/>
  <c r="BV275"/>
  <c r="BU275"/>
  <c r="BT275"/>
  <c r="BS275"/>
  <c r="BR275"/>
  <c r="BQ275"/>
  <c r="BP275"/>
  <c r="BO275"/>
  <c r="BN275"/>
  <c r="BM275"/>
  <c r="BL275"/>
  <c r="BK275"/>
  <c r="BJ275"/>
  <c r="BI275"/>
  <c r="BH275"/>
  <c r="BG275"/>
  <c r="CB274"/>
  <c r="BZ274"/>
  <c r="BY274"/>
  <c r="BX274"/>
  <c r="BW274"/>
  <c r="BV274"/>
  <c r="BU274"/>
  <c r="BT274"/>
  <c r="BS274"/>
  <c r="BR274"/>
  <c r="BQ274"/>
  <c r="BP274"/>
  <c r="BO274"/>
  <c r="BN274"/>
  <c r="BM274"/>
  <c r="BL274"/>
  <c r="BK274"/>
  <c r="BJ274"/>
  <c r="BI274"/>
  <c r="BH274"/>
  <c r="BG274"/>
  <c r="CB273"/>
  <c r="BZ273"/>
  <c r="BY273"/>
  <c r="BX273"/>
  <c r="BW273"/>
  <c r="BV273"/>
  <c r="BU273"/>
  <c r="BT273"/>
  <c r="BS273"/>
  <c r="BR273"/>
  <c r="BQ273"/>
  <c r="BP273"/>
  <c r="BO273"/>
  <c r="BN273"/>
  <c r="BM273"/>
  <c r="BL273"/>
  <c r="BK273"/>
  <c r="BJ273"/>
  <c r="BI273"/>
  <c r="BH273"/>
  <c r="BG273"/>
  <c r="CB272"/>
  <c r="BZ272"/>
  <c r="BY272"/>
  <c r="BX272"/>
  <c r="BW272"/>
  <c r="BV272"/>
  <c r="BU272"/>
  <c r="BT272"/>
  <c r="BS272"/>
  <c r="BR272"/>
  <c r="BQ272"/>
  <c r="BP272"/>
  <c r="BO272"/>
  <c r="BN272"/>
  <c r="BM272"/>
  <c r="BL272"/>
  <c r="BK272"/>
  <c r="BJ272"/>
  <c r="BI272"/>
  <c r="BH272"/>
  <c r="BG272"/>
  <c r="CB271"/>
  <c r="BZ271"/>
  <c r="BY271"/>
  <c r="BX271"/>
  <c r="BW271"/>
  <c r="BV271"/>
  <c r="BU271"/>
  <c r="BT271"/>
  <c r="BS271"/>
  <c r="BR271"/>
  <c r="BQ271"/>
  <c r="BP271"/>
  <c r="BO271"/>
  <c r="BN271"/>
  <c r="BM271"/>
  <c r="BL271"/>
  <c r="BK271"/>
  <c r="BJ271"/>
  <c r="BI271"/>
  <c r="BH271"/>
  <c r="BG271"/>
  <c r="CB270"/>
  <c r="BZ270"/>
  <c r="BY270"/>
  <c r="BX270"/>
  <c r="BW270"/>
  <c r="BV270"/>
  <c r="BU270"/>
  <c r="BT270"/>
  <c r="BS270"/>
  <c r="BR270"/>
  <c r="BQ270"/>
  <c r="BP270"/>
  <c r="BO270"/>
  <c r="BN270"/>
  <c r="BM270"/>
  <c r="BL270"/>
  <c r="BK270"/>
  <c r="BJ270"/>
  <c r="BI270"/>
  <c r="BH270"/>
  <c r="BG270"/>
  <c r="CB269"/>
  <c r="BZ269"/>
  <c r="BY269"/>
  <c r="BX269"/>
  <c r="BW269"/>
  <c r="BV269"/>
  <c r="BU269"/>
  <c r="BT269"/>
  <c r="BS269"/>
  <c r="BR269"/>
  <c r="BQ269"/>
  <c r="BP269"/>
  <c r="BO269"/>
  <c r="BN269"/>
  <c r="BM269"/>
  <c r="BL269"/>
  <c r="BK269"/>
  <c r="BJ269"/>
  <c r="BI269"/>
  <c r="BH269"/>
  <c r="BG269"/>
  <c r="CB268"/>
  <c r="BZ268"/>
  <c r="BY268"/>
  <c r="BX268"/>
  <c r="BW268"/>
  <c r="BV268"/>
  <c r="BU268"/>
  <c r="BT268"/>
  <c r="BS268"/>
  <c r="BR268"/>
  <c r="BQ268"/>
  <c r="BP268"/>
  <c r="BO268"/>
  <c r="BN268"/>
  <c r="BM268"/>
  <c r="BL268"/>
  <c r="BK268"/>
  <c r="BJ268"/>
  <c r="BI268"/>
  <c r="BH268"/>
  <c r="BG268"/>
  <c r="CB267"/>
  <c r="BZ267"/>
  <c r="BY267"/>
  <c r="BX267"/>
  <c r="BW267"/>
  <c r="BV267"/>
  <c r="BU267"/>
  <c r="BT267"/>
  <c r="BS267"/>
  <c r="BR267"/>
  <c r="BQ267"/>
  <c r="BP267"/>
  <c r="BO267"/>
  <c r="BN267"/>
  <c r="BM267"/>
  <c r="BL267"/>
  <c r="BK267"/>
  <c r="BJ267"/>
  <c r="BI267"/>
  <c r="BH267"/>
  <c r="BG267"/>
  <c r="CB266"/>
  <c r="BZ266"/>
  <c r="BY266"/>
  <c r="BX266"/>
  <c r="BW266"/>
  <c r="BV266"/>
  <c r="BU266"/>
  <c r="BT266"/>
  <c r="BS266"/>
  <c r="BR266"/>
  <c r="BQ266"/>
  <c r="BP266"/>
  <c r="BO266"/>
  <c r="BN266"/>
  <c r="BM266"/>
  <c r="BL266"/>
  <c r="BK266"/>
  <c r="BJ266"/>
  <c r="BI266"/>
  <c r="BH266"/>
  <c r="BG266"/>
  <c r="CB265"/>
  <c r="BZ265"/>
  <c r="BY265"/>
  <c r="BX265"/>
  <c r="BW265"/>
  <c r="BV265"/>
  <c r="BU265"/>
  <c r="BT265"/>
  <c r="BS265"/>
  <c r="BR265"/>
  <c r="BQ265"/>
  <c r="BP265"/>
  <c r="BO265"/>
  <c r="BN265"/>
  <c r="BM265"/>
  <c r="BL265"/>
  <c r="BK265"/>
  <c r="BJ265"/>
  <c r="BI265"/>
  <c r="BH265"/>
  <c r="BG265"/>
  <c r="CB264"/>
  <c r="BZ264"/>
  <c r="BY264"/>
  <c r="BX264"/>
  <c r="BW264"/>
  <c r="BV264"/>
  <c r="BU264"/>
  <c r="BT264"/>
  <c r="BS264"/>
  <c r="BR264"/>
  <c r="BQ264"/>
  <c r="BP264"/>
  <c r="BO264"/>
  <c r="BN264"/>
  <c r="BM264"/>
  <c r="BL264"/>
  <c r="BK264"/>
  <c r="BJ264"/>
  <c r="BI264"/>
  <c r="BH264"/>
  <c r="BG264"/>
  <c r="CB263"/>
  <c r="BZ263"/>
  <c r="BY263"/>
  <c r="BX263"/>
  <c r="BW263"/>
  <c r="BV263"/>
  <c r="BU263"/>
  <c r="BT263"/>
  <c r="BS263"/>
  <c r="BR263"/>
  <c r="BQ263"/>
  <c r="BP263"/>
  <c r="BO263"/>
  <c r="BN263"/>
  <c r="BM263"/>
  <c r="BL263"/>
  <c r="BK263"/>
  <c r="BJ263"/>
  <c r="BI263"/>
  <c r="BH263"/>
  <c r="BG263"/>
  <c r="CB262"/>
  <c r="BZ262"/>
  <c r="BY262"/>
  <c r="BX262"/>
  <c r="BW262"/>
  <c r="BV262"/>
  <c r="BU262"/>
  <c r="BT262"/>
  <c r="BS262"/>
  <c r="BR262"/>
  <c r="BQ262"/>
  <c r="BP262"/>
  <c r="BO262"/>
  <c r="BN262"/>
  <c r="BM262"/>
  <c r="BL262"/>
  <c r="BK262"/>
  <c r="BJ262"/>
  <c r="BI262"/>
  <c r="BH262"/>
  <c r="BG262"/>
  <c r="CB261"/>
  <c r="BZ261"/>
  <c r="BY261"/>
  <c r="BX261"/>
  <c r="BW261"/>
  <c r="BV261"/>
  <c r="BU261"/>
  <c r="BT261"/>
  <c r="BS261"/>
  <c r="BR261"/>
  <c r="BQ261"/>
  <c r="BP261"/>
  <c r="BO261"/>
  <c r="BN261"/>
  <c r="BM261"/>
  <c r="BL261"/>
  <c r="BK261"/>
  <c r="BJ261"/>
  <c r="BI261"/>
  <c r="BH261"/>
  <c r="BG261"/>
  <c r="CB260"/>
  <c r="BZ260"/>
  <c r="BY260"/>
  <c r="BX260"/>
  <c r="BW260"/>
  <c r="BV260"/>
  <c r="BU260"/>
  <c r="BT260"/>
  <c r="BS260"/>
  <c r="BR260"/>
  <c r="BQ260"/>
  <c r="BP260"/>
  <c r="BO260"/>
  <c r="BN260"/>
  <c r="BM260"/>
  <c r="BL260"/>
  <c r="BK260"/>
  <c r="BJ260"/>
  <c r="BI260"/>
  <c r="BH260"/>
  <c r="BG260"/>
  <c r="CB259"/>
  <c r="BZ259"/>
  <c r="BY259"/>
  <c r="BX259"/>
  <c r="BW259"/>
  <c r="BV259"/>
  <c r="BU259"/>
  <c r="BT259"/>
  <c r="BS259"/>
  <c r="BR259"/>
  <c r="BQ259"/>
  <c r="BP259"/>
  <c r="BO259"/>
  <c r="BN259"/>
  <c r="BM259"/>
  <c r="BL259"/>
  <c r="BK259"/>
  <c r="BJ259"/>
  <c r="BI259"/>
  <c r="BH259"/>
  <c r="BG259"/>
  <c r="CB258"/>
  <c r="BZ258"/>
  <c r="BY258"/>
  <c r="BX258"/>
  <c r="BW258"/>
  <c r="BV258"/>
  <c r="BU258"/>
  <c r="BT258"/>
  <c r="BS258"/>
  <c r="BR258"/>
  <c r="BQ258"/>
  <c r="BP258"/>
  <c r="BO258"/>
  <c r="BN258"/>
  <c r="BM258"/>
  <c r="BL258"/>
  <c r="BK258"/>
  <c r="BJ258"/>
  <c r="BI258"/>
  <c r="BH258"/>
  <c r="BG258"/>
  <c r="CB257"/>
  <c r="BZ257"/>
  <c r="BY257"/>
  <c r="BX257"/>
  <c r="BW257"/>
  <c r="BV257"/>
  <c r="BU257"/>
  <c r="BT257"/>
  <c r="BS257"/>
  <c r="BR257"/>
  <c r="BQ257"/>
  <c r="BP257"/>
  <c r="BO257"/>
  <c r="BN257"/>
  <c r="BM257"/>
  <c r="BL257"/>
  <c r="BK257"/>
  <c r="BJ257"/>
  <c r="BI257"/>
  <c r="BH257"/>
  <c r="BG257"/>
  <c r="CB256"/>
  <c r="BZ256"/>
  <c r="BY256"/>
  <c r="BX256"/>
  <c r="BW256"/>
  <c r="BV256"/>
  <c r="BU256"/>
  <c r="BT256"/>
  <c r="BS256"/>
  <c r="BR256"/>
  <c r="BQ256"/>
  <c r="BP256"/>
  <c r="BO256"/>
  <c r="BN256"/>
  <c r="BM256"/>
  <c r="BL256"/>
  <c r="BK256"/>
  <c r="BJ256"/>
  <c r="BI256"/>
  <c r="BH256"/>
  <c r="BG256"/>
  <c r="CB255"/>
  <c r="BZ255"/>
  <c r="BY255"/>
  <c r="BX255"/>
  <c r="BW255"/>
  <c r="BV255"/>
  <c r="BU255"/>
  <c r="BT255"/>
  <c r="BS255"/>
  <c r="BR255"/>
  <c r="BQ255"/>
  <c r="BP255"/>
  <c r="BO255"/>
  <c r="BN255"/>
  <c r="BM255"/>
  <c r="BL255"/>
  <c r="BK255"/>
  <c r="BJ255"/>
  <c r="BI255"/>
  <c r="BH255"/>
  <c r="BG255"/>
  <c r="CB254"/>
  <c r="BZ254"/>
  <c r="BY254"/>
  <c r="BX254"/>
  <c r="BW254"/>
  <c r="BV254"/>
  <c r="BU254"/>
  <c r="BT254"/>
  <c r="BS254"/>
  <c r="BR254"/>
  <c r="BQ254"/>
  <c r="BP254"/>
  <c r="BO254"/>
  <c r="BN254"/>
  <c r="BM254"/>
  <c r="BL254"/>
  <c r="BK254"/>
  <c r="BJ254"/>
  <c r="BI254"/>
  <c r="BH254"/>
  <c r="BG254"/>
  <c r="CB253"/>
  <c r="BZ253"/>
  <c r="BY253"/>
  <c r="BX253"/>
  <c r="BW253"/>
  <c r="BV253"/>
  <c r="BU253"/>
  <c r="BT253"/>
  <c r="BS253"/>
  <c r="BR253"/>
  <c r="BQ253"/>
  <c r="BP253"/>
  <c r="BO253"/>
  <c r="BN253"/>
  <c r="BM253"/>
  <c r="BL253"/>
  <c r="BK253"/>
  <c r="BJ253"/>
  <c r="BI253"/>
  <c r="BH253"/>
  <c r="BG253"/>
  <c r="CB252"/>
  <c r="BZ252"/>
  <c r="BY252"/>
  <c r="BX252"/>
  <c r="BW252"/>
  <c r="BV252"/>
  <c r="BU252"/>
  <c r="BT252"/>
  <c r="BS252"/>
  <c r="BR252"/>
  <c r="BQ252"/>
  <c r="BP252"/>
  <c r="BO252"/>
  <c r="BN252"/>
  <c r="BM252"/>
  <c r="BL252"/>
  <c r="BK252"/>
  <c r="BJ252"/>
  <c r="BI252"/>
  <c r="BH252"/>
  <c r="BG252"/>
  <c r="CB251"/>
  <c r="BZ251"/>
  <c r="BY251"/>
  <c r="BX251"/>
  <c r="BW251"/>
  <c r="BV251"/>
  <c r="BU251"/>
  <c r="BT251"/>
  <c r="BS251"/>
  <c r="BR251"/>
  <c r="BQ251"/>
  <c r="BP251"/>
  <c r="BO251"/>
  <c r="BN251"/>
  <c r="BM251"/>
  <c r="BL251"/>
  <c r="BK251"/>
  <c r="BJ251"/>
  <c r="BI251"/>
  <c r="BH251"/>
  <c r="BG251"/>
  <c r="CB250"/>
  <c r="BZ250"/>
  <c r="BY250"/>
  <c r="BX250"/>
  <c r="BW250"/>
  <c r="BV250"/>
  <c r="BU250"/>
  <c r="BT250"/>
  <c r="BS250"/>
  <c r="BR250"/>
  <c r="BQ250"/>
  <c r="BP250"/>
  <c r="BO250"/>
  <c r="BN250"/>
  <c r="BM250"/>
  <c r="BL250"/>
  <c r="BK250"/>
  <c r="BJ250"/>
  <c r="BI250"/>
  <c r="BH250"/>
  <c r="BG250"/>
  <c r="CB249"/>
  <c r="BZ249"/>
  <c r="BY249"/>
  <c r="BX249"/>
  <c r="BW249"/>
  <c r="BV249"/>
  <c r="BU249"/>
  <c r="BT249"/>
  <c r="BS249"/>
  <c r="BR249"/>
  <c r="BQ249"/>
  <c r="BP249"/>
  <c r="BO249"/>
  <c r="BN249"/>
  <c r="BM249"/>
  <c r="BL249"/>
  <c r="BK249"/>
  <c r="BJ249"/>
  <c r="BI249"/>
  <c r="BH249"/>
  <c r="BG249"/>
  <c r="CB248"/>
  <c r="BZ248"/>
  <c r="BY248"/>
  <c r="BX248"/>
  <c r="BW248"/>
  <c r="BV248"/>
  <c r="BU248"/>
  <c r="BT248"/>
  <c r="BS248"/>
  <c r="BR248"/>
  <c r="BQ248"/>
  <c r="BP248"/>
  <c r="BO248"/>
  <c r="BN248"/>
  <c r="BM248"/>
  <c r="BL248"/>
  <c r="BK248"/>
  <c r="BJ248"/>
  <c r="BI248"/>
  <c r="BH248"/>
  <c r="BG248"/>
  <c r="CB247"/>
  <c r="BZ247"/>
  <c r="BY247"/>
  <c r="BX247"/>
  <c r="BW247"/>
  <c r="BV247"/>
  <c r="BU247"/>
  <c r="BT247"/>
  <c r="BS247"/>
  <c r="BR247"/>
  <c r="BQ247"/>
  <c r="BP247"/>
  <c r="BO247"/>
  <c r="BN247"/>
  <c r="BM247"/>
  <c r="BL247"/>
  <c r="BK247"/>
  <c r="BJ247"/>
  <c r="BI247"/>
  <c r="BH247"/>
  <c r="BG247"/>
  <c r="CB246"/>
  <c r="BZ246"/>
  <c r="BY246"/>
  <c r="BX246"/>
  <c r="BW246"/>
  <c r="BV246"/>
  <c r="BU246"/>
  <c r="BT246"/>
  <c r="BS246"/>
  <c r="BR246"/>
  <c r="BQ246"/>
  <c r="BP246"/>
  <c r="BO246"/>
  <c r="BN246"/>
  <c r="BM246"/>
  <c r="BL246"/>
  <c r="BK246"/>
  <c r="BJ246"/>
  <c r="BI246"/>
  <c r="BH246"/>
  <c r="BG246"/>
  <c r="CB245"/>
  <c r="BZ245"/>
  <c r="BY245"/>
  <c r="BX245"/>
  <c r="BW245"/>
  <c r="BV245"/>
  <c r="BU245"/>
  <c r="BT245"/>
  <c r="BS245"/>
  <c r="BR245"/>
  <c r="BQ245"/>
  <c r="BP245"/>
  <c r="BO245"/>
  <c r="BN245"/>
  <c r="BM245"/>
  <c r="BL245"/>
  <c r="BK245"/>
  <c r="BJ245"/>
  <c r="BI245"/>
  <c r="BH245"/>
  <c r="BG245"/>
  <c r="CB244"/>
  <c r="BZ244"/>
  <c r="BY244"/>
  <c r="BX244"/>
  <c r="BW244"/>
  <c r="BV244"/>
  <c r="BU244"/>
  <c r="BT244"/>
  <c r="BS244"/>
  <c r="BR244"/>
  <c r="BQ244"/>
  <c r="BP244"/>
  <c r="BO244"/>
  <c r="BN244"/>
  <c r="BM244"/>
  <c r="BL244"/>
  <c r="BK244"/>
  <c r="BJ244"/>
  <c r="BI244"/>
  <c r="BH244"/>
  <c r="BG244"/>
  <c r="CB243"/>
  <c r="BZ243"/>
  <c r="BY243"/>
  <c r="BX243"/>
  <c r="BW243"/>
  <c r="BV243"/>
  <c r="BU243"/>
  <c r="BT243"/>
  <c r="BS243"/>
  <c r="BR243"/>
  <c r="BQ243"/>
  <c r="BP243"/>
  <c r="BO243"/>
  <c r="BN243"/>
  <c r="BM243"/>
  <c r="BL243"/>
  <c r="BK243"/>
  <c r="BJ243"/>
  <c r="BI243"/>
  <c r="BH243"/>
  <c r="BG243"/>
  <c r="CB242"/>
  <c r="BZ242"/>
  <c r="BY242"/>
  <c r="BX242"/>
  <c r="BW242"/>
  <c r="BV242"/>
  <c r="BU242"/>
  <c r="BT242"/>
  <c r="BS242"/>
  <c r="BR242"/>
  <c r="BQ242"/>
  <c r="BP242"/>
  <c r="BO242"/>
  <c r="BN242"/>
  <c r="BM242"/>
  <c r="BL242"/>
  <c r="BK242"/>
  <c r="BJ242"/>
  <c r="BI242"/>
  <c r="BH242"/>
  <c r="BG242"/>
  <c r="CB241"/>
  <c r="BZ241"/>
  <c r="BY241"/>
  <c r="BX241"/>
  <c r="BW241"/>
  <c r="BV241"/>
  <c r="BU241"/>
  <c r="BT241"/>
  <c r="BS241"/>
  <c r="BR241"/>
  <c r="BQ241"/>
  <c r="BP241"/>
  <c r="BO241"/>
  <c r="BN241"/>
  <c r="BM241"/>
  <c r="BL241"/>
  <c r="BK241"/>
  <c r="BJ241"/>
  <c r="BI241"/>
  <c r="BH241"/>
  <c r="BG241"/>
  <c r="CB240"/>
  <c r="BZ240"/>
  <c r="BY240"/>
  <c r="BX240"/>
  <c r="BW240"/>
  <c r="BV240"/>
  <c r="BU240"/>
  <c r="BT240"/>
  <c r="BS240"/>
  <c r="BR240"/>
  <c r="BQ240"/>
  <c r="BP240"/>
  <c r="BO240"/>
  <c r="BN240"/>
  <c r="BM240"/>
  <c r="BL240"/>
  <c r="BK240"/>
  <c r="BJ240"/>
  <c r="BI240"/>
  <c r="BH240"/>
  <c r="BG240"/>
  <c r="CB239"/>
  <c r="BZ239"/>
  <c r="BY239"/>
  <c r="BX239"/>
  <c r="BW239"/>
  <c r="BV239"/>
  <c r="BU239"/>
  <c r="BT239"/>
  <c r="BS239"/>
  <c r="BR239"/>
  <c r="BQ239"/>
  <c r="BP239"/>
  <c r="BO239"/>
  <c r="BN239"/>
  <c r="BM239"/>
  <c r="BL239"/>
  <c r="BK239"/>
  <c r="BJ239"/>
  <c r="BI239"/>
  <c r="BH239"/>
  <c r="BG239"/>
  <c r="CB238"/>
  <c r="BZ238"/>
  <c r="BY238"/>
  <c r="BX238"/>
  <c r="BW238"/>
  <c r="BV238"/>
  <c r="BU238"/>
  <c r="BT238"/>
  <c r="BS238"/>
  <c r="BR238"/>
  <c r="BQ238"/>
  <c r="BP238"/>
  <c r="BO238"/>
  <c r="BN238"/>
  <c r="BM238"/>
  <c r="BL238"/>
  <c r="BK238"/>
  <c r="BJ238"/>
  <c r="BI238"/>
  <c r="BH238"/>
  <c r="BG238"/>
  <c r="CB237"/>
  <c r="BZ237"/>
  <c r="BY237"/>
  <c r="BX237"/>
  <c r="BW237"/>
  <c r="BV237"/>
  <c r="BU237"/>
  <c r="BT237"/>
  <c r="BS237"/>
  <c r="BR237"/>
  <c r="BQ237"/>
  <c r="BP237"/>
  <c r="BO237"/>
  <c r="BN237"/>
  <c r="BM237"/>
  <c r="BL237"/>
  <c r="BK237"/>
  <c r="BJ237"/>
  <c r="BI237"/>
  <c r="BH237"/>
  <c r="BG237"/>
  <c r="CB236"/>
  <c r="BZ236"/>
  <c r="BY236"/>
  <c r="BX236"/>
  <c r="BW236"/>
  <c r="BV236"/>
  <c r="BU236"/>
  <c r="BT236"/>
  <c r="BS236"/>
  <c r="BR236"/>
  <c r="BQ236"/>
  <c r="BP236"/>
  <c r="BO236"/>
  <c r="BN236"/>
  <c r="BM236"/>
  <c r="BL236"/>
  <c r="BK236"/>
  <c r="BJ236"/>
  <c r="BI236"/>
  <c r="BH236"/>
  <c r="BG236"/>
  <c r="CB235"/>
  <c r="BZ235"/>
  <c r="BY235"/>
  <c r="BX235"/>
  <c r="BW235"/>
  <c r="BV235"/>
  <c r="BU235"/>
  <c r="BT235"/>
  <c r="BS235"/>
  <c r="BR235"/>
  <c r="BQ235"/>
  <c r="BP235"/>
  <c r="BO235"/>
  <c r="BN235"/>
  <c r="BM235"/>
  <c r="BL235"/>
  <c r="BK235"/>
  <c r="BJ235"/>
  <c r="BI235"/>
  <c r="BH235"/>
  <c r="BG235"/>
  <c r="CB234"/>
  <c r="BZ234"/>
  <c r="BY234"/>
  <c r="BX234"/>
  <c r="BW234"/>
  <c r="BV234"/>
  <c r="BU234"/>
  <c r="BT234"/>
  <c r="BS234"/>
  <c r="BR234"/>
  <c r="BQ234"/>
  <c r="BP234"/>
  <c r="BO234"/>
  <c r="BN234"/>
  <c r="BM234"/>
  <c r="BL234"/>
  <c r="BK234"/>
  <c r="BJ234"/>
  <c r="BI234"/>
  <c r="BH234"/>
  <c r="BG234"/>
  <c r="CB233"/>
  <c r="BZ233"/>
  <c r="BY233"/>
  <c r="BX233"/>
  <c r="BW233"/>
  <c r="BV233"/>
  <c r="BU233"/>
  <c r="BT233"/>
  <c r="BS233"/>
  <c r="BR233"/>
  <c r="BQ233"/>
  <c r="BP233"/>
  <c r="BO233"/>
  <c r="BN233"/>
  <c r="BM233"/>
  <c r="BL233"/>
  <c r="BK233"/>
  <c r="BJ233"/>
  <c r="BI233"/>
  <c r="BH233"/>
  <c r="BG233"/>
  <c r="CB232"/>
  <c r="BZ232"/>
  <c r="BY232"/>
  <c r="BX232"/>
  <c r="BW232"/>
  <c r="BV232"/>
  <c r="BU232"/>
  <c r="BT232"/>
  <c r="BS232"/>
  <c r="BR232"/>
  <c r="BQ232"/>
  <c r="BP232"/>
  <c r="BO232"/>
  <c r="BN232"/>
  <c r="BM232"/>
  <c r="BL232"/>
  <c r="BK232"/>
  <c r="BJ232"/>
  <c r="BI232"/>
  <c r="BH232"/>
  <c r="BG232"/>
  <c r="CB231"/>
  <c r="BZ231"/>
  <c r="BY231"/>
  <c r="BX231"/>
  <c r="BW231"/>
  <c r="BV231"/>
  <c r="BU231"/>
  <c r="BT231"/>
  <c r="BS231"/>
  <c r="BR231"/>
  <c r="BQ231"/>
  <c r="BP231"/>
  <c r="BO231"/>
  <c r="BN231"/>
  <c r="BM231"/>
  <c r="BL231"/>
  <c r="BK231"/>
  <c r="BJ231"/>
  <c r="BI231"/>
  <c r="BH231"/>
  <c r="BG231"/>
  <c r="CB230"/>
  <c r="BZ230"/>
  <c r="BY230"/>
  <c r="BX230"/>
  <c r="BW230"/>
  <c r="BV230"/>
  <c r="BU230"/>
  <c r="BT230"/>
  <c r="BS230"/>
  <c r="BR230"/>
  <c r="BQ230"/>
  <c r="BP230"/>
  <c r="BO230"/>
  <c r="BN230"/>
  <c r="BM230"/>
  <c r="BL230"/>
  <c r="BK230"/>
  <c r="BJ230"/>
  <c r="BI230"/>
  <c r="BH230"/>
  <c r="BG230"/>
  <c r="CB229"/>
  <c r="BZ229"/>
  <c r="BY229"/>
  <c r="BX229"/>
  <c r="BW229"/>
  <c r="BV229"/>
  <c r="BU229"/>
  <c r="BT229"/>
  <c r="BS229"/>
  <c r="BR229"/>
  <c r="BQ229"/>
  <c r="BP229"/>
  <c r="BO229"/>
  <c r="BN229"/>
  <c r="BM229"/>
  <c r="BL229"/>
  <c r="BK229"/>
  <c r="BJ229"/>
  <c r="BI229"/>
  <c r="BH229"/>
  <c r="BG229"/>
  <c r="CB228"/>
  <c r="BZ228"/>
  <c r="BY228"/>
  <c r="BX228"/>
  <c r="BW228"/>
  <c r="BV228"/>
  <c r="BU228"/>
  <c r="BT228"/>
  <c r="BS228"/>
  <c r="BR228"/>
  <c r="BQ228"/>
  <c r="BP228"/>
  <c r="BO228"/>
  <c r="BN228"/>
  <c r="BM228"/>
  <c r="BL228"/>
  <c r="BK228"/>
  <c r="BJ228"/>
  <c r="BI228"/>
  <c r="BH228"/>
  <c r="BG228"/>
  <c r="CB227"/>
  <c r="BZ227"/>
  <c r="BY227"/>
  <c r="BX227"/>
  <c r="BW227"/>
  <c r="BV227"/>
  <c r="BU227"/>
  <c r="BT227"/>
  <c r="BS227"/>
  <c r="BR227"/>
  <c r="BQ227"/>
  <c r="BP227"/>
  <c r="BO227"/>
  <c r="BN227"/>
  <c r="BM227"/>
  <c r="BL227"/>
  <c r="BK227"/>
  <c r="BJ227"/>
  <c r="BI227"/>
  <c r="BH227"/>
  <c r="BG227"/>
  <c r="CB226"/>
  <c r="BZ226"/>
  <c r="BY226"/>
  <c r="BX226"/>
  <c r="BW226"/>
  <c r="BV226"/>
  <c r="BU226"/>
  <c r="BT226"/>
  <c r="BS226"/>
  <c r="BR226"/>
  <c r="BQ226"/>
  <c r="BP226"/>
  <c r="BO226"/>
  <c r="BN226"/>
  <c r="BM226"/>
  <c r="BL226"/>
  <c r="BK226"/>
  <c r="BJ226"/>
  <c r="BI226"/>
  <c r="BH226"/>
  <c r="BG226"/>
  <c r="CB225"/>
  <c r="BZ225"/>
  <c r="BY225"/>
  <c r="BX225"/>
  <c r="BW225"/>
  <c r="BV225"/>
  <c r="BU225"/>
  <c r="BT225"/>
  <c r="BS225"/>
  <c r="BR225"/>
  <c r="BQ225"/>
  <c r="BP225"/>
  <c r="BO225"/>
  <c r="BN225"/>
  <c r="BM225"/>
  <c r="BL225"/>
  <c r="BK225"/>
  <c r="BJ225"/>
  <c r="BI225"/>
  <c r="BH225"/>
  <c r="BG225"/>
  <c r="CB224"/>
  <c r="BZ224"/>
  <c r="BY224"/>
  <c r="BX224"/>
  <c r="BW224"/>
  <c r="BV224"/>
  <c r="BU224"/>
  <c r="BT224"/>
  <c r="BS224"/>
  <c r="BR224"/>
  <c r="BQ224"/>
  <c r="BP224"/>
  <c r="BO224"/>
  <c r="BN224"/>
  <c r="BM224"/>
  <c r="BL224"/>
  <c r="BK224"/>
  <c r="BJ224"/>
  <c r="BI224"/>
  <c r="BH224"/>
  <c r="BG224"/>
  <c r="CB223"/>
  <c r="BZ223"/>
  <c r="BY223"/>
  <c r="BX223"/>
  <c r="BW223"/>
  <c r="BV223"/>
  <c r="BU223"/>
  <c r="BT223"/>
  <c r="BS223"/>
  <c r="BR223"/>
  <c r="BQ223"/>
  <c r="BP223"/>
  <c r="BO223"/>
  <c r="BN223"/>
  <c r="BM223"/>
  <c r="BL223"/>
  <c r="BK223"/>
  <c r="BJ223"/>
  <c r="BI223"/>
  <c r="BH223"/>
  <c r="BG223"/>
  <c r="CB222"/>
  <c r="BZ222"/>
  <c r="BY222"/>
  <c r="BX222"/>
  <c r="BW222"/>
  <c r="BV222"/>
  <c r="BU222"/>
  <c r="BT222"/>
  <c r="BS222"/>
  <c r="BR222"/>
  <c r="BQ222"/>
  <c r="BP222"/>
  <c r="BO222"/>
  <c r="BN222"/>
  <c r="BM222"/>
  <c r="BL222"/>
  <c r="BK222"/>
  <c r="BJ222"/>
  <c r="BI222"/>
  <c r="BH222"/>
  <c r="BG222"/>
  <c r="CB221"/>
  <c r="BZ221"/>
  <c r="BY221"/>
  <c r="BX221"/>
  <c r="BW221"/>
  <c r="BV221"/>
  <c r="BU221"/>
  <c r="BT221"/>
  <c r="BS221"/>
  <c r="BR221"/>
  <c r="BQ221"/>
  <c r="BP221"/>
  <c r="BO221"/>
  <c r="BN221"/>
  <c r="BM221"/>
  <c r="BL221"/>
  <c r="BK221"/>
  <c r="BJ221"/>
  <c r="BI221"/>
  <c r="BH221"/>
  <c r="BG221"/>
  <c r="CB220"/>
  <c r="BZ220"/>
  <c r="BY220"/>
  <c r="BX220"/>
  <c r="BW220"/>
  <c r="BV220"/>
  <c r="BU220"/>
  <c r="BT220"/>
  <c r="BS220"/>
  <c r="BR220"/>
  <c r="BQ220"/>
  <c r="BP220"/>
  <c r="BO220"/>
  <c r="BN220"/>
  <c r="BM220"/>
  <c r="BL220"/>
  <c r="BK220"/>
  <c r="BJ220"/>
  <c r="BI220"/>
  <c r="BH220"/>
  <c r="BG220"/>
  <c r="CB219"/>
  <c r="BZ219"/>
  <c r="BY219"/>
  <c r="BX219"/>
  <c r="BW219"/>
  <c r="BV219"/>
  <c r="BU219"/>
  <c r="BT219"/>
  <c r="BS219"/>
  <c r="BR219"/>
  <c r="BQ219"/>
  <c r="BP219"/>
  <c r="BO219"/>
  <c r="BN219"/>
  <c r="BM219"/>
  <c r="BL219"/>
  <c r="BK219"/>
  <c r="BJ219"/>
  <c r="BI219"/>
  <c r="BH219"/>
  <c r="BG219"/>
  <c r="CB218"/>
  <c r="BZ218"/>
  <c r="BY218"/>
  <c r="BX218"/>
  <c r="BW218"/>
  <c r="BV218"/>
  <c r="BU218"/>
  <c r="BT218"/>
  <c r="BS218"/>
  <c r="BR218"/>
  <c r="BQ218"/>
  <c r="BP218"/>
  <c r="BO218"/>
  <c r="BN218"/>
  <c r="BM218"/>
  <c r="BL218"/>
  <c r="BK218"/>
  <c r="BJ218"/>
  <c r="BI218"/>
  <c r="BH218"/>
  <c r="BG218"/>
  <c r="CB217"/>
  <c r="BZ217"/>
  <c r="BY217"/>
  <c r="BX217"/>
  <c r="BW217"/>
  <c r="BV217"/>
  <c r="BU217"/>
  <c r="BT217"/>
  <c r="BS217"/>
  <c r="BR217"/>
  <c r="BQ217"/>
  <c r="BP217"/>
  <c r="BO217"/>
  <c r="BN217"/>
  <c r="BM217"/>
  <c r="BL217"/>
  <c r="BK217"/>
  <c r="BJ217"/>
  <c r="BI217"/>
  <c r="BH217"/>
  <c r="BG217"/>
  <c r="CB216"/>
  <c r="BZ216"/>
  <c r="BY216"/>
  <c r="BX216"/>
  <c r="BW216"/>
  <c r="BV216"/>
  <c r="BU216"/>
  <c r="BT216"/>
  <c r="BS216"/>
  <c r="BR216"/>
  <c r="BQ216"/>
  <c r="BP216"/>
  <c r="BO216"/>
  <c r="BN216"/>
  <c r="BM216"/>
  <c r="BL216"/>
  <c r="BK216"/>
  <c r="BJ216"/>
  <c r="BI216"/>
  <c r="BH216"/>
  <c r="BG216"/>
  <c r="CB215"/>
  <c r="BZ215"/>
  <c r="BY215"/>
  <c r="BX215"/>
  <c r="BW215"/>
  <c r="BV215"/>
  <c r="BU215"/>
  <c r="BT215"/>
  <c r="BS215"/>
  <c r="BR215"/>
  <c r="BQ215"/>
  <c r="BP215"/>
  <c r="BO215"/>
  <c r="BN215"/>
  <c r="BM215"/>
  <c r="BL215"/>
  <c r="BK215"/>
  <c r="BJ215"/>
  <c r="BI215"/>
  <c r="BH215"/>
  <c r="BG215"/>
  <c r="CB214"/>
  <c r="BZ214"/>
  <c r="BY214"/>
  <c r="BX214"/>
  <c r="BW214"/>
  <c r="BV214"/>
  <c r="BU214"/>
  <c r="BT214"/>
  <c r="BS214"/>
  <c r="BR214"/>
  <c r="BQ214"/>
  <c r="BP214"/>
  <c r="BO214"/>
  <c r="BN214"/>
  <c r="BM214"/>
  <c r="BL214"/>
  <c r="BK214"/>
  <c r="BJ214"/>
  <c r="BI214"/>
  <c r="BH214"/>
  <c r="BG214"/>
  <c r="CB213"/>
  <c r="BZ213"/>
  <c r="BY213"/>
  <c r="BX213"/>
  <c r="BW213"/>
  <c r="BV213"/>
  <c r="BU213"/>
  <c r="BT213"/>
  <c r="BS213"/>
  <c r="BR213"/>
  <c r="BQ213"/>
  <c r="BP213"/>
  <c r="BO213"/>
  <c r="BN213"/>
  <c r="BM213"/>
  <c r="BL213"/>
  <c r="BK213"/>
  <c r="BJ213"/>
  <c r="BI213"/>
  <c r="BH213"/>
  <c r="BG213"/>
  <c r="CB212"/>
  <c r="BZ212"/>
  <c r="BY212"/>
  <c r="BX212"/>
  <c r="BW212"/>
  <c r="BV212"/>
  <c r="BU212"/>
  <c r="BT212"/>
  <c r="BS212"/>
  <c r="BR212"/>
  <c r="BQ212"/>
  <c r="BP212"/>
  <c r="BO212"/>
  <c r="BN212"/>
  <c r="BM212"/>
  <c r="BL212"/>
  <c r="BK212"/>
  <c r="BJ212"/>
  <c r="BI212"/>
  <c r="BH212"/>
  <c r="BG212"/>
  <c r="CB211"/>
  <c r="BZ211"/>
  <c r="BY211"/>
  <c r="BX211"/>
  <c r="BW211"/>
  <c r="BV211"/>
  <c r="BU211"/>
  <c r="BT211"/>
  <c r="BS211"/>
  <c r="BR211"/>
  <c r="BQ211"/>
  <c r="BP211"/>
  <c r="BO211"/>
  <c r="BN211"/>
  <c r="BM211"/>
  <c r="BL211"/>
  <c r="BK211"/>
  <c r="BJ211"/>
  <c r="BI211"/>
  <c r="BH211"/>
  <c r="BG211"/>
  <c r="CB210"/>
  <c r="BZ210"/>
  <c r="BY210"/>
  <c r="BX210"/>
  <c r="BW210"/>
  <c r="BV210"/>
  <c r="BU210"/>
  <c r="BT210"/>
  <c r="BS210"/>
  <c r="BR210"/>
  <c r="BQ210"/>
  <c r="BP210"/>
  <c r="BO210"/>
  <c r="BN210"/>
  <c r="BM210"/>
  <c r="BL210"/>
  <c r="BK210"/>
  <c r="BJ210"/>
  <c r="BI210"/>
  <c r="BH210"/>
  <c r="BG210"/>
  <c r="CB209"/>
  <c r="BZ209"/>
  <c r="BY209"/>
  <c r="BX209"/>
  <c r="BW209"/>
  <c r="BV209"/>
  <c r="BU209"/>
  <c r="BT209"/>
  <c r="BS209"/>
  <c r="BR209"/>
  <c r="BQ209"/>
  <c r="BP209"/>
  <c r="BO209"/>
  <c r="BN209"/>
  <c r="BM209"/>
  <c r="BL209"/>
  <c r="BK209"/>
  <c r="BJ209"/>
  <c r="BI209"/>
  <c r="BH209"/>
  <c r="BG209"/>
  <c r="CB208"/>
  <c r="BZ208"/>
  <c r="BY208"/>
  <c r="BX208"/>
  <c r="BW208"/>
  <c r="BV208"/>
  <c r="BU208"/>
  <c r="BT208"/>
  <c r="BS208"/>
  <c r="BR208"/>
  <c r="BQ208"/>
  <c r="BP208"/>
  <c r="BO208"/>
  <c r="BN208"/>
  <c r="BM208"/>
  <c r="BL208"/>
  <c r="BK208"/>
  <c r="BJ208"/>
  <c r="BI208"/>
  <c r="BH208"/>
  <c r="BG208"/>
  <c r="CB207"/>
  <c r="BZ207"/>
  <c r="BY207"/>
  <c r="BX207"/>
  <c r="BW207"/>
  <c r="BV207"/>
  <c r="BU207"/>
  <c r="BT207"/>
  <c r="BS207"/>
  <c r="BR207"/>
  <c r="BQ207"/>
  <c r="BP207"/>
  <c r="BO207"/>
  <c r="BN207"/>
  <c r="BM207"/>
  <c r="BL207"/>
  <c r="BK207"/>
  <c r="BJ207"/>
  <c r="BI207"/>
  <c r="BH207"/>
  <c r="BG207"/>
  <c r="CB206"/>
  <c r="BZ206"/>
  <c r="BY206"/>
  <c r="BX206"/>
  <c r="BW206"/>
  <c r="BV206"/>
  <c r="BU206"/>
  <c r="BT206"/>
  <c r="BS206"/>
  <c r="BR206"/>
  <c r="BQ206"/>
  <c r="BP206"/>
  <c r="BO206"/>
  <c r="BN206"/>
  <c r="BM206"/>
  <c r="BL206"/>
  <c r="BK206"/>
  <c r="BJ206"/>
  <c r="BI206"/>
  <c r="BH206"/>
  <c r="BG206"/>
  <c r="CB205"/>
  <c r="BZ205"/>
  <c r="BY205"/>
  <c r="BX205"/>
  <c r="BW205"/>
  <c r="BV205"/>
  <c r="BU205"/>
  <c r="BT205"/>
  <c r="BS205"/>
  <c r="BR205"/>
  <c r="BQ205"/>
  <c r="BP205"/>
  <c r="BO205"/>
  <c r="BN205"/>
  <c r="BM205"/>
  <c r="BL205"/>
  <c r="BK205"/>
  <c r="BJ205"/>
  <c r="BI205"/>
  <c r="BH205"/>
  <c r="BG205"/>
  <c r="CB204"/>
  <c r="BZ204"/>
  <c r="BY204"/>
  <c r="BX204"/>
  <c r="BW204"/>
  <c r="BV204"/>
  <c r="BU204"/>
  <c r="BT204"/>
  <c r="BS204"/>
  <c r="BR204"/>
  <c r="BQ204"/>
  <c r="BP204"/>
  <c r="BO204"/>
  <c r="BN204"/>
  <c r="BM204"/>
  <c r="BL204"/>
  <c r="BK204"/>
  <c r="BJ204"/>
  <c r="BI204"/>
  <c r="BH204"/>
  <c r="BG204"/>
  <c r="CB203"/>
  <c r="BZ203"/>
  <c r="BY203"/>
  <c r="BX203"/>
  <c r="BW203"/>
  <c r="BV203"/>
  <c r="BU203"/>
  <c r="BT203"/>
  <c r="BS203"/>
  <c r="BR203"/>
  <c r="BQ203"/>
  <c r="BP203"/>
  <c r="BO203"/>
  <c r="BN203"/>
  <c r="BM203"/>
  <c r="BL203"/>
  <c r="BK203"/>
  <c r="BJ203"/>
  <c r="BI203"/>
  <c r="BH203"/>
  <c r="BG203"/>
  <c r="CB202"/>
  <c r="BZ202"/>
  <c r="BY202"/>
  <c r="BX202"/>
  <c r="BW202"/>
  <c r="BV202"/>
  <c r="BU202"/>
  <c r="BT202"/>
  <c r="BS202"/>
  <c r="BR202"/>
  <c r="BQ202"/>
  <c r="BP202"/>
  <c r="BO202"/>
  <c r="BN202"/>
  <c r="BM202"/>
  <c r="BL202"/>
  <c r="BK202"/>
  <c r="BJ202"/>
  <c r="BI202"/>
  <c r="BH202"/>
  <c r="BG202"/>
  <c r="CB201"/>
  <c r="BZ201"/>
  <c r="BY201"/>
  <c r="BX201"/>
  <c r="BW201"/>
  <c r="BV201"/>
  <c r="BU201"/>
  <c r="BT201"/>
  <c r="BS201"/>
  <c r="BR201"/>
  <c r="BQ201"/>
  <c r="BP201"/>
  <c r="BO201"/>
  <c r="BN201"/>
  <c r="BM201"/>
  <c r="BL201"/>
  <c r="BK201"/>
  <c r="BJ201"/>
  <c r="BI201"/>
  <c r="BH201"/>
  <c r="BG201"/>
  <c r="CB200"/>
  <c r="BZ200"/>
  <c r="BY200"/>
  <c r="BX200"/>
  <c r="BW200"/>
  <c r="BV200"/>
  <c r="BU200"/>
  <c r="BT200"/>
  <c r="BS200"/>
  <c r="BR200"/>
  <c r="BQ200"/>
  <c r="BP200"/>
  <c r="BO200"/>
  <c r="BN200"/>
  <c r="BM200"/>
  <c r="BL200"/>
  <c r="BK200"/>
  <c r="BJ200"/>
  <c r="BI200"/>
  <c r="BH200"/>
  <c r="BG200"/>
  <c r="CB199"/>
  <c r="BZ199"/>
  <c r="BY199"/>
  <c r="BX199"/>
  <c r="BW199"/>
  <c r="BV199"/>
  <c r="BU199"/>
  <c r="BT199"/>
  <c r="BS199"/>
  <c r="BR199"/>
  <c r="BQ199"/>
  <c r="BP199"/>
  <c r="BO199"/>
  <c r="BN199"/>
  <c r="BM199"/>
  <c r="BL199"/>
  <c r="BK199"/>
  <c r="BJ199"/>
  <c r="BI199"/>
  <c r="BH199"/>
  <c r="BG199"/>
  <c r="CB198"/>
  <c r="BZ198"/>
  <c r="BY198"/>
  <c r="BX198"/>
  <c r="BW198"/>
  <c r="BV198"/>
  <c r="BU198"/>
  <c r="BT198"/>
  <c r="BS198"/>
  <c r="BR198"/>
  <c r="BQ198"/>
  <c r="BP198"/>
  <c r="BO198"/>
  <c r="BN198"/>
  <c r="BM198"/>
  <c r="BL198"/>
  <c r="BK198"/>
  <c r="BJ198"/>
  <c r="BI198"/>
  <c r="BH198"/>
  <c r="BG198"/>
  <c r="CB197"/>
  <c r="BZ197"/>
  <c r="BY197"/>
  <c r="BX197"/>
  <c r="BW197"/>
  <c r="BV197"/>
  <c r="BU197"/>
  <c r="BT197"/>
  <c r="BS197"/>
  <c r="BR197"/>
  <c r="BQ197"/>
  <c r="BP197"/>
  <c r="BO197"/>
  <c r="BN197"/>
  <c r="BM197"/>
  <c r="BL197"/>
  <c r="BK197"/>
  <c r="BJ197"/>
  <c r="BI197"/>
  <c r="BH197"/>
  <c r="BG197"/>
  <c r="CB196"/>
  <c r="BZ196"/>
  <c r="BY196"/>
  <c r="BX196"/>
  <c r="BW196"/>
  <c r="BV196"/>
  <c r="BU196"/>
  <c r="BT196"/>
  <c r="BS196"/>
  <c r="BR196"/>
  <c r="BQ196"/>
  <c r="BP196"/>
  <c r="BO196"/>
  <c r="BN196"/>
  <c r="BM196"/>
  <c r="BL196"/>
  <c r="BK196"/>
  <c r="BJ196"/>
  <c r="BI196"/>
  <c r="BH196"/>
  <c r="BG196"/>
  <c r="CB195"/>
  <c r="BZ195"/>
  <c r="BY195"/>
  <c r="BX195"/>
  <c r="BW195"/>
  <c r="BV195"/>
  <c r="BU195"/>
  <c r="BT195"/>
  <c r="BS195"/>
  <c r="BR195"/>
  <c r="BQ195"/>
  <c r="BP195"/>
  <c r="BO195"/>
  <c r="BN195"/>
  <c r="BM195"/>
  <c r="BL195"/>
  <c r="BK195"/>
  <c r="BJ195"/>
  <c r="BI195"/>
  <c r="BH195"/>
  <c r="BG195"/>
  <c r="CB194"/>
  <c r="BZ194"/>
  <c r="BY194"/>
  <c r="BX194"/>
  <c r="BW194"/>
  <c r="BV194"/>
  <c r="BU194"/>
  <c r="BT194"/>
  <c r="BS194"/>
  <c r="BR194"/>
  <c r="BQ194"/>
  <c r="BP194"/>
  <c r="BO194"/>
  <c r="BN194"/>
  <c r="BM194"/>
  <c r="BL194"/>
  <c r="BK194"/>
  <c r="BJ194"/>
  <c r="BI194"/>
  <c r="BH194"/>
  <c r="BG194"/>
  <c r="CB193"/>
  <c r="BZ193"/>
  <c r="BY193"/>
  <c r="BX193"/>
  <c r="BW193"/>
  <c r="BV193"/>
  <c r="BU193"/>
  <c r="BT193"/>
  <c r="BS193"/>
  <c r="BR193"/>
  <c r="BQ193"/>
  <c r="BP193"/>
  <c r="BO193"/>
  <c r="BN193"/>
  <c r="BM193"/>
  <c r="BL193"/>
  <c r="BK193"/>
  <c r="BJ193"/>
  <c r="BI193"/>
  <c r="BH193"/>
  <c r="BG193"/>
  <c r="CB192"/>
  <c r="BZ192"/>
  <c r="BY192"/>
  <c r="BX192"/>
  <c r="BW192"/>
  <c r="BV192"/>
  <c r="BU192"/>
  <c r="BT192"/>
  <c r="BS192"/>
  <c r="BR192"/>
  <c r="BQ192"/>
  <c r="BP192"/>
  <c r="BO192"/>
  <c r="BN192"/>
  <c r="BM192"/>
  <c r="BL192"/>
  <c r="BK192"/>
  <c r="BJ192"/>
  <c r="BI192"/>
  <c r="BH192"/>
  <c r="BG192"/>
  <c r="CB191"/>
  <c r="BZ191"/>
  <c r="BY191"/>
  <c r="BX191"/>
  <c r="BW191"/>
  <c r="BV191"/>
  <c r="BU191"/>
  <c r="BT191"/>
  <c r="BS191"/>
  <c r="BR191"/>
  <c r="BQ191"/>
  <c r="BP191"/>
  <c r="BO191"/>
  <c r="BN191"/>
  <c r="BM191"/>
  <c r="BL191"/>
  <c r="BK191"/>
  <c r="BJ191"/>
  <c r="BI191"/>
  <c r="BH191"/>
  <c r="BG191"/>
  <c r="CB190"/>
  <c r="BZ190"/>
  <c r="BY190"/>
  <c r="BX190"/>
  <c r="BW190"/>
  <c r="BV190"/>
  <c r="BU190"/>
  <c r="BT190"/>
  <c r="BS190"/>
  <c r="BR190"/>
  <c r="BQ190"/>
  <c r="BP190"/>
  <c r="BO190"/>
  <c r="BN190"/>
  <c r="BM190"/>
  <c r="BL190"/>
  <c r="BK190"/>
  <c r="BJ190"/>
  <c r="BI190"/>
  <c r="BH190"/>
  <c r="BG190"/>
  <c r="CB189"/>
  <c r="BZ189"/>
  <c r="BY189"/>
  <c r="BX189"/>
  <c r="BW189"/>
  <c r="BV189"/>
  <c r="BU189"/>
  <c r="BT189"/>
  <c r="BS189"/>
  <c r="BR189"/>
  <c r="BQ189"/>
  <c r="BP189"/>
  <c r="BO189"/>
  <c r="BN189"/>
  <c r="BM189"/>
  <c r="BL189"/>
  <c r="BK189"/>
  <c r="BJ189"/>
  <c r="BI189"/>
  <c r="BH189"/>
  <c r="BG189"/>
  <c r="CB188"/>
  <c r="BZ188"/>
  <c r="BY188"/>
  <c r="BX188"/>
  <c r="BW188"/>
  <c r="BV188"/>
  <c r="BU188"/>
  <c r="BT188"/>
  <c r="BS188"/>
  <c r="BR188"/>
  <c r="BQ188"/>
  <c r="BP188"/>
  <c r="BO188"/>
  <c r="BN188"/>
  <c r="BM188"/>
  <c r="BL188"/>
  <c r="BK188"/>
  <c r="BJ188"/>
  <c r="BI188"/>
  <c r="BH188"/>
  <c r="BG188"/>
  <c r="CB187"/>
  <c r="BZ187"/>
  <c r="BY187"/>
  <c r="BX187"/>
  <c r="BW187"/>
  <c r="BV187"/>
  <c r="BU187"/>
  <c r="BT187"/>
  <c r="BS187"/>
  <c r="BR187"/>
  <c r="BQ187"/>
  <c r="BP187"/>
  <c r="BO187"/>
  <c r="BN187"/>
  <c r="BM187"/>
  <c r="BL187"/>
  <c r="BK187"/>
  <c r="BJ187"/>
  <c r="BI187"/>
  <c r="BH187"/>
  <c r="BG187"/>
  <c r="CB186"/>
  <c r="BZ186"/>
  <c r="BY186"/>
  <c r="BX186"/>
  <c r="BW186"/>
  <c r="BV186"/>
  <c r="BU186"/>
  <c r="BT186"/>
  <c r="BS186"/>
  <c r="BR186"/>
  <c r="BQ186"/>
  <c r="BP186"/>
  <c r="BO186"/>
  <c r="BN186"/>
  <c r="BM186"/>
  <c r="BL186"/>
  <c r="BK186"/>
  <c r="BJ186"/>
  <c r="BI186"/>
  <c r="BH186"/>
  <c r="BG186"/>
  <c r="CB185"/>
  <c r="BZ185"/>
  <c r="BY185"/>
  <c r="BX185"/>
  <c r="BW185"/>
  <c r="BV185"/>
  <c r="BU185"/>
  <c r="BT185"/>
  <c r="BS185"/>
  <c r="BR185"/>
  <c r="BQ185"/>
  <c r="BP185"/>
  <c r="BO185"/>
  <c r="BN185"/>
  <c r="BM185"/>
  <c r="BL185"/>
  <c r="BK185"/>
  <c r="BJ185"/>
  <c r="BI185"/>
  <c r="BH185"/>
  <c r="BG185"/>
  <c r="CB184"/>
  <c r="BZ184"/>
  <c r="BY184"/>
  <c r="BX184"/>
  <c r="BW184"/>
  <c r="BV184"/>
  <c r="BU184"/>
  <c r="BT184"/>
  <c r="BS184"/>
  <c r="BR184"/>
  <c r="BQ184"/>
  <c r="BP184"/>
  <c r="BO184"/>
  <c r="BN184"/>
  <c r="BM184"/>
  <c r="BL184"/>
  <c r="BK184"/>
  <c r="BJ184"/>
  <c r="BI184"/>
  <c r="BH184"/>
  <c r="BG184"/>
  <c r="CB183"/>
  <c r="BZ183"/>
  <c r="BY183"/>
  <c r="BX183"/>
  <c r="BW183"/>
  <c r="BV183"/>
  <c r="BU183"/>
  <c r="BT183"/>
  <c r="BS183"/>
  <c r="BR183"/>
  <c r="BQ183"/>
  <c r="BP183"/>
  <c r="BO183"/>
  <c r="BN183"/>
  <c r="BM183"/>
  <c r="BL183"/>
  <c r="BK183"/>
  <c r="BJ183"/>
  <c r="BI183"/>
  <c r="BH183"/>
  <c r="BG183"/>
  <c r="CB182"/>
  <c r="BZ182"/>
  <c r="BY182"/>
  <c r="BX182"/>
  <c r="BW182"/>
  <c r="BV182"/>
  <c r="BU182"/>
  <c r="BT182"/>
  <c r="BS182"/>
  <c r="BR182"/>
  <c r="BQ182"/>
  <c r="BP182"/>
  <c r="BO182"/>
  <c r="BN182"/>
  <c r="BM182"/>
  <c r="BL182"/>
  <c r="BK182"/>
  <c r="BJ182"/>
  <c r="BI182"/>
  <c r="BH182"/>
  <c r="BG182"/>
  <c r="CB181"/>
  <c r="BZ181"/>
  <c r="BY181"/>
  <c r="BX181"/>
  <c r="BW181"/>
  <c r="BV181"/>
  <c r="BU181"/>
  <c r="BT181"/>
  <c r="BS181"/>
  <c r="BR181"/>
  <c r="BQ181"/>
  <c r="BP181"/>
  <c r="BO181"/>
  <c r="BN181"/>
  <c r="BM181"/>
  <c r="BL181"/>
  <c r="BK181"/>
  <c r="BJ181"/>
  <c r="BI181"/>
  <c r="BH181"/>
  <c r="BG181"/>
  <c r="CB180"/>
  <c r="BZ180"/>
  <c r="BY180"/>
  <c r="BX180"/>
  <c r="BW180"/>
  <c r="BV180"/>
  <c r="BU180"/>
  <c r="BT180"/>
  <c r="BS180"/>
  <c r="BR180"/>
  <c r="BQ180"/>
  <c r="BP180"/>
  <c r="BO180"/>
  <c r="BN180"/>
  <c r="BM180"/>
  <c r="BL180"/>
  <c r="BK180"/>
  <c r="BJ180"/>
  <c r="BI180"/>
  <c r="BH180"/>
  <c r="BG180"/>
  <c r="CB179"/>
  <c r="BZ179"/>
  <c r="BY179"/>
  <c r="BX179"/>
  <c r="BW179"/>
  <c r="BV179"/>
  <c r="BU179"/>
  <c r="BT179"/>
  <c r="BS179"/>
  <c r="BR179"/>
  <c r="BQ179"/>
  <c r="BP179"/>
  <c r="BO179"/>
  <c r="BN179"/>
  <c r="BM179"/>
  <c r="BL179"/>
  <c r="BK179"/>
  <c r="BJ179"/>
  <c r="BI179"/>
  <c r="BH179"/>
  <c r="BG179"/>
  <c r="CB178"/>
  <c r="BZ178"/>
  <c r="BY178"/>
  <c r="BX178"/>
  <c r="BW178"/>
  <c r="BV178"/>
  <c r="BU178"/>
  <c r="BT178"/>
  <c r="BS178"/>
  <c r="BR178"/>
  <c r="BQ178"/>
  <c r="BP178"/>
  <c r="BO178"/>
  <c r="BN178"/>
  <c r="BM178"/>
  <c r="BL178"/>
  <c r="BK178"/>
  <c r="BJ178"/>
  <c r="BI178"/>
  <c r="BH178"/>
  <c r="BG178"/>
  <c r="CB177"/>
  <c r="BZ177"/>
  <c r="BY177"/>
  <c r="BX177"/>
  <c r="BW177"/>
  <c r="BV177"/>
  <c r="BU177"/>
  <c r="BT177"/>
  <c r="BS177"/>
  <c r="BR177"/>
  <c r="BQ177"/>
  <c r="BP177"/>
  <c r="BO177"/>
  <c r="BN177"/>
  <c r="BM177"/>
  <c r="BL177"/>
  <c r="BK177"/>
  <c r="BJ177"/>
  <c r="BI177"/>
  <c r="BH177"/>
  <c r="BG177"/>
  <c r="CB176"/>
  <c r="BZ176"/>
  <c r="BY176"/>
  <c r="BX176"/>
  <c r="BW176"/>
  <c r="BV176"/>
  <c r="BU176"/>
  <c r="BT176"/>
  <c r="BS176"/>
  <c r="BR176"/>
  <c r="BQ176"/>
  <c r="BP176"/>
  <c r="BO176"/>
  <c r="BN176"/>
  <c r="BM176"/>
  <c r="BL176"/>
  <c r="BK176"/>
  <c r="BJ176"/>
  <c r="BI176"/>
  <c r="BH176"/>
  <c r="BG176"/>
  <c r="CB175"/>
  <c r="BZ175"/>
  <c r="BY175"/>
  <c r="BX175"/>
  <c r="BW175"/>
  <c r="BV175"/>
  <c r="BU175"/>
  <c r="BT175"/>
  <c r="BS175"/>
  <c r="BR175"/>
  <c r="BQ175"/>
  <c r="BP175"/>
  <c r="BO175"/>
  <c r="BN175"/>
  <c r="BM175"/>
  <c r="BL175"/>
  <c r="BK175"/>
  <c r="BJ175"/>
  <c r="BI175"/>
  <c r="BH175"/>
  <c r="BG175"/>
  <c r="CB174"/>
  <c r="BZ174"/>
  <c r="BY174"/>
  <c r="BX174"/>
  <c r="BW174"/>
  <c r="BV174"/>
  <c r="BU174"/>
  <c r="BT174"/>
  <c r="BS174"/>
  <c r="BR174"/>
  <c r="BQ174"/>
  <c r="BP174"/>
  <c r="BO174"/>
  <c r="BN174"/>
  <c r="BM174"/>
  <c r="BL174"/>
  <c r="BK174"/>
  <c r="BJ174"/>
  <c r="BI174"/>
  <c r="BH174"/>
  <c r="BG174"/>
  <c r="CB173"/>
  <c r="BZ173"/>
  <c r="BY173"/>
  <c r="BX173"/>
  <c r="BW173"/>
  <c r="BV173"/>
  <c r="BU173"/>
  <c r="BT173"/>
  <c r="BS173"/>
  <c r="BR173"/>
  <c r="BQ173"/>
  <c r="BP173"/>
  <c r="BO173"/>
  <c r="BN173"/>
  <c r="BM173"/>
  <c r="BL173"/>
  <c r="BK173"/>
  <c r="BJ173"/>
  <c r="BI173"/>
  <c r="BH173"/>
  <c r="BG173"/>
  <c r="CB172"/>
  <c r="BZ172"/>
  <c r="BY172"/>
  <c r="BX172"/>
  <c r="BW172"/>
  <c r="BV172"/>
  <c r="BU172"/>
  <c r="BT172"/>
  <c r="BS172"/>
  <c r="BR172"/>
  <c r="BQ172"/>
  <c r="BP172"/>
  <c r="BO172"/>
  <c r="BN172"/>
  <c r="BM172"/>
  <c r="BL172"/>
  <c r="BK172"/>
  <c r="BJ172"/>
  <c r="BI172"/>
  <c r="BH172"/>
  <c r="BG172"/>
  <c r="CB171"/>
  <c r="BZ171"/>
  <c r="BY171"/>
  <c r="BX171"/>
  <c r="BW171"/>
  <c r="BV171"/>
  <c r="BU171"/>
  <c r="BT171"/>
  <c r="BS171"/>
  <c r="BR171"/>
  <c r="BQ171"/>
  <c r="BP171"/>
  <c r="BO171"/>
  <c r="BN171"/>
  <c r="BM171"/>
  <c r="BL171"/>
  <c r="BK171"/>
  <c r="BJ171"/>
  <c r="BI171"/>
  <c r="BH171"/>
  <c r="BG171"/>
  <c r="CB170"/>
  <c r="BZ170"/>
  <c r="BY170"/>
  <c r="BX170"/>
  <c r="BW170"/>
  <c r="BV170"/>
  <c r="BU170"/>
  <c r="BT170"/>
  <c r="BS170"/>
  <c r="BR170"/>
  <c r="BQ170"/>
  <c r="BP170"/>
  <c r="BO170"/>
  <c r="BN170"/>
  <c r="BM170"/>
  <c r="BL170"/>
  <c r="BK170"/>
  <c r="BJ170"/>
  <c r="BI170"/>
  <c r="BH170"/>
  <c r="BG170"/>
  <c r="CB169"/>
  <c r="BZ169"/>
  <c r="BY169"/>
  <c r="BX169"/>
  <c r="BW169"/>
  <c r="BV169"/>
  <c r="BU169"/>
  <c r="BT169"/>
  <c r="BS169"/>
  <c r="BR169"/>
  <c r="BQ169"/>
  <c r="BP169"/>
  <c r="BO169"/>
  <c r="BN169"/>
  <c r="BM169"/>
  <c r="BL169"/>
  <c r="BK169"/>
  <c r="BJ169"/>
  <c r="BI169"/>
  <c r="BH169"/>
  <c r="BG169"/>
  <c r="CB168"/>
  <c r="BZ168"/>
  <c r="BY168"/>
  <c r="BX168"/>
  <c r="BW168"/>
  <c r="BV168"/>
  <c r="BU168"/>
  <c r="BT168"/>
  <c r="BS168"/>
  <c r="BR168"/>
  <c r="BQ168"/>
  <c r="BP168"/>
  <c r="BO168"/>
  <c r="BN168"/>
  <c r="BM168"/>
  <c r="BL168"/>
  <c r="BK168"/>
  <c r="BJ168"/>
  <c r="BI168"/>
  <c r="BH168"/>
  <c r="BG168"/>
  <c r="CB167"/>
  <c r="BZ167"/>
  <c r="BY167"/>
  <c r="BX167"/>
  <c r="BW167"/>
  <c r="BV167"/>
  <c r="BU167"/>
  <c r="BT167"/>
  <c r="BS167"/>
  <c r="BR167"/>
  <c r="BQ167"/>
  <c r="BP167"/>
  <c r="BO167"/>
  <c r="BN167"/>
  <c r="BM167"/>
  <c r="BL167"/>
  <c r="BK167"/>
  <c r="BJ167"/>
  <c r="BI167"/>
  <c r="BH167"/>
  <c r="BG167"/>
  <c r="CB166"/>
  <c r="BZ166"/>
  <c r="BY166"/>
  <c r="BX166"/>
  <c r="BW166"/>
  <c r="BV166"/>
  <c r="BU166"/>
  <c r="BT166"/>
  <c r="BS166"/>
  <c r="BR166"/>
  <c r="BQ166"/>
  <c r="BP166"/>
  <c r="BO166"/>
  <c r="BN166"/>
  <c r="BM166"/>
  <c r="BL166"/>
  <c r="BK166"/>
  <c r="BJ166"/>
  <c r="BI166"/>
  <c r="BH166"/>
  <c r="BG166"/>
  <c r="CB165"/>
  <c r="BZ165"/>
  <c r="BY165"/>
  <c r="BX165"/>
  <c r="BW165"/>
  <c r="BV165"/>
  <c r="BU165"/>
  <c r="BT165"/>
  <c r="BS165"/>
  <c r="BR165"/>
  <c r="BQ165"/>
  <c r="BP165"/>
  <c r="BO165"/>
  <c r="BN165"/>
  <c r="BM165"/>
  <c r="BL165"/>
  <c r="BK165"/>
  <c r="BJ165"/>
  <c r="BI165"/>
  <c r="BH165"/>
  <c r="BG165"/>
  <c r="CB164"/>
  <c r="BZ164"/>
  <c r="BY164"/>
  <c r="BX164"/>
  <c r="BW164"/>
  <c r="BV164"/>
  <c r="BU164"/>
  <c r="BT164"/>
  <c r="BS164"/>
  <c r="BR164"/>
  <c r="BQ164"/>
  <c r="BP164"/>
  <c r="BO164"/>
  <c r="BN164"/>
  <c r="BM164"/>
  <c r="BL164"/>
  <c r="BK164"/>
  <c r="BJ164"/>
  <c r="BI164"/>
  <c r="BH164"/>
  <c r="BG164"/>
  <c r="CB163"/>
  <c r="BZ163"/>
  <c r="BY163"/>
  <c r="BX163"/>
  <c r="BW163"/>
  <c r="BV163"/>
  <c r="BU163"/>
  <c r="BT163"/>
  <c r="BS163"/>
  <c r="BR163"/>
  <c r="BQ163"/>
  <c r="BP163"/>
  <c r="BO163"/>
  <c r="BN163"/>
  <c r="BM163"/>
  <c r="BL163"/>
  <c r="BK163"/>
  <c r="BJ163"/>
  <c r="BI163"/>
  <c r="BH163"/>
  <c r="BG163"/>
  <c r="CB162"/>
  <c r="BZ162"/>
  <c r="BY162"/>
  <c r="BX162"/>
  <c r="BW162"/>
  <c r="BV162"/>
  <c r="BU162"/>
  <c r="BT162"/>
  <c r="BS162"/>
  <c r="BR162"/>
  <c r="BQ162"/>
  <c r="BP162"/>
  <c r="BO162"/>
  <c r="BN162"/>
  <c r="BM162"/>
  <c r="BL162"/>
  <c r="BK162"/>
  <c r="BJ162"/>
  <c r="BI162"/>
  <c r="BH162"/>
  <c r="BG162"/>
  <c r="CB161"/>
  <c r="BZ161"/>
  <c r="BY161"/>
  <c r="BX161"/>
  <c r="BW161"/>
  <c r="BV161"/>
  <c r="BU161"/>
  <c r="BT161"/>
  <c r="BS161"/>
  <c r="BR161"/>
  <c r="BQ161"/>
  <c r="BP161"/>
  <c r="BO161"/>
  <c r="BN161"/>
  <c r="BM161"/>
  <c r="BL161"/>
  <c r="BK161"/>
  <c r="BJ161"/>
  <c r="BI161"/>
  <c r="BH161"/>
  <c r="BG161"/>
  <c r="CB160"/>
  <c r="BZ160"/>
  <c r="BY160"/>
  <c r="BX160"/>
  <c r="BW160"/>
  <c r="BV160"/>
  <c r="BU160"/>
  <c r="BT160"/>
  <c r="BS160"/>
  <c r="BR160"/>
  <c r="BQ160"/>
  <c r="BP160"/>
  <c r="BO160"/>
  <c r="BN160"/>
  <c r="BM160"/>
  <c r="BL160"/>
  <c r="BK160"/>
  <c r="BJ160"/>
  <c r="BI160"/>
  <c r="BH160"/>
  <c r="BG160"/>
  <c r="CB159"/>
  <c r="BZ159"/>
  <c r="BY159"/>
  <c r="BX159"/>
  <c r="BW159"/>
  <c r="BV159"/>
  <c r="BU159"/>
  <c r="BT159"/>
  <c r="BS159"/>
  <c r="BR159"/>
  <c r="BQ159"/>
  <c r="BP159"/>
  <c r="BO159"/>
  <c r="BN159"/>
  <c r="BM159"/>
  <c r="BL159"/>
  <c r="BK159"/>
  <c r="BJ159"/>
  <c r="BI159"/>
  <c r="BH159"/>
  <c r="BG159"/>
  <c r="CB158"/>
  <c r="BZ158"/>
  <c r="BY158"/>
  <c r="BX158"/>
  <c r="BW158"/>
  <c r="BV158"/>
  <c r="BU158"/>
  <c r="BT158"/>
  <c r="BS158"/>
  <c r="BR158"/>
  <c r="BQ158"/>
  <c r="BP158"/>
  <c r="BO158"/>
  <c r="BN158"/>
  <c r="BM158"/>
  <c r="BL158"/>
  <c r="BK158"/>
  <c r="BJ158"/>
  <c r="BI158"/>
  <c r="BH158"/>
  <c r="BG158"/>
  <c r="CB157"/>
  <c r="BZ157"/>
  <c r="BY157"/>
  <c r="BX157"/>
  <c r="BW157"/>
  <c r="BV157"/>
  <c r="BU157"/>
  <c r="BT157"/>
  <c r="BS157"/>
  <c r="BR157"/>
  <c r="BQ157"/>
  <c r="BP157"/>
  <c r="BO157"/>
  <c r="BN157"/>
  <c r="BM157"/>
  <c r="BL157"/>
  <c r="BK157"/>
  <c r="BJ157"/>
  <c r="BI157"/>
  <c r="BH157"/>
  <c r="BG157"/>
  <c r="CB156"/>
  <c r="BZ156"/>
  <c r="BY156"/>
  <c r="BX156"/>
  <c r="BW156"/>
  <c r="BV156"/>
  <c r="BU156"/>
  <c r="BT156"/>
  <c r="BS156"/>
  <c r="BR156"/>
  <c r="BQ156"/>
  <c r="BP156"/>
  <c r="BO156"/>
  <c r="BN156"/>
  <c r="BM156"/>
  <c r="BL156"/>
  <c r="BK156"/>
  <c r="BJ156"/>
  <c r="BI156"/>
  <c r="BH156"/>
  <c r="BG156"/>
  <c r="CB155"/>
  <c r="BZ155"/>
  <c r="BY155"/>
  <c r="BX155"/>
  <c r="BW155"/>
  <c r="BV155"/>
  <c r="BU155"/>
  <c r="BT155"/>
  <c r="BS155"/>
  <c r="BR155"/>
  <c r="BQ155"/>
  <c r="BP155"/>
  <c r="BO155"/>
  <c r="BN155"/>
  <c r="BM155"/>
  <c r="BL155"/>
  <c r="BK155"/>
  <c r="BJ155"/>
  <c r="BI155"/>
  <c r="BH155"/>
  <c r="BG155"/>
  <c r="CB154"/>
  <c r="BZ154"/>
  <c r="BY154"/>
  <c r="BX154"/>
  <c r="BW154"/>
  <c r="BV154"/>
  <c r="BU154"/>
  <c r="BT154"/>
  <c r="BS154"/>
  <c r="BR154"/>
  <c r="BQ154"/>
  <c r="BP154"/>
  <c r="BO154"/>
  <c r="BN154"/>
  <c r="BM154"/>
  <c r="BL154"/>
  <c r="BK154"/>
  <c r="BJ154"/>
  <c r="BI154"/>
  <c r="BH154"/>
  <c r="BG154"/>
  <c r="CB153"/>
  <c r="BZ153"/>
  <c r="BY153"/>
  <c r="BX153"/>
  <c r="BW153"/>
  <c r="BV153"/>
  <c r="BU153"/>
  <c r="BT153"/>
  <c r="BS153"/>
  <c r="BR153"/>
  <c r="BQ153"/>
  <c r="BP153"/>
  <c r="BO153"/>
  <c r="BN153"/>
  <c r="BM153"/>
  <c r="BL153"/>
  <c r="BK153"/>
  <c r="BJ153"/>
  <c r="BI153"/>
  <c r="BH153"/>
  <c r="BG153"/>
  <c r="CB152"/>
  <c r="BZ152"/>
  <c r="BY152"/>
  <c r="BX152"/>
  <c r="BW152"/>
  <c r="BV152"/>
  <c r="BU152"/>
  <c r="BT152"/>
  <c r="BS152"/>
  <c r="BR152"/>
  <c r="BQ152"/>
  <c r="BP152"/>
  <c r="BO152"/>
  <c r="BN152"/>
  <c r="BM152"/>
  <c r="BL152"/>
  <c r="BK152"/>
  <c r="BJ152"/>
  <c r="BI152"/>
  <c r="BH152"/>
  <c r="BG152"/>
  <c r="CB151"/>
  <c r="BZ151"/>
  <c r="BY151"/>
  <c r="BX151"/>
  <c r="BW151"/>
  <c r="BV151"/>
  <c r="BU151"/>
  <c r="BT151"/>
  <c r="BS151"/>
  <c r="BR151"/>
  <c r="BQ151"/>
  <c r="BP151"/>
  <c r="BO151"/>
  <c r="BN151"/>
  <c r="BM151"/>
  <c r="BL151"/>
  <c r="BK151"/>
  <c r="BJ151"/>
  <c r="BI151"/>
  <c r="BH151"/>
  <c r="BG151"/>
  <c r="CB150"/>
  <c r="BZ150"/>
  <c r="BY150"/>
  <c r="BX150"/>
  <c r="BW150"/>
  <c r="BV150"/>
  <c r="BU150"/>
  <c r="BT150"/>
  <c r="BS150"/>
  <c r="BR150"/>
  <c r="BQ150"/>
  <c r="BP150"/>
  <c r="BO150"/>
  <c r="BN150"/>
  <c r="BM150"/>
  <c r="BL150"/>
  <c r="BK150"/>
  <c r="BJ150"/>
  <c r="BI150"/>
  <c r="BH150"/>
  <c r="BG150"/>
  <c r="CB149"/>
  <c r="BZ149"/>
  <c r="BY149"/>
  <c r="BX149"/>
  <c r="BW149"/>
  <c r="BV149"/>
  <c r="BU149"/>
  <c r="BT149"/>
  <c r="BS149"/>
  <c r="BR149"/>
  <c r="BQ149"/>
  <c r="BP149"/>
  <c r="BO149"/>
  <c r="BN149"/>
  <c r="BM149"/>
  <c r="BL149"/>
  <c r="BK149"/>
  <c r="BJ149"/>
  <c r="BI149"/>
  <c r="BH149"/>
  <c r="BG149"/>
  <c r="CB148"/>
  <c r="BZ148"/>
  <c r="BY148"/>
  <c r="BX148"/>
  <c r="BW148"/>
  <c r="BV148"/>
  <c r="BU148"/>
  <c r="BT148"/>
  <c r="BS148"/>
  <c r="BR148"/>
  <c r="BQ148"/>
  <c r="BP148"/>
  <c r="BO148"/>
  <c r="BN148"/>
  <c r="BM148"/>
  <c r="BL148"/>
  <c r="BK148"/>
  <c r="BJ148"/>
  <c r="BI148"/>
  <c r="BH148"/>
  <c r="BG148"/>
  <c r="CB147"/>
  <c r="BZ147"/>
  <c r="BY147"/>
  <c r="BX147"/>
  <c r="BW147"/>
  <c r="BV147"/>
  <c r="BU147"/>
  <c r="BT147"/>
  <c r="BS147"/>
  <c r="BR147"/>
  <c r="BQ147"/>
  <c r="BP147"/>
  <c r="BO147"/>
  <c r="BN147"/>
  <c r="BM147"/>
  <c r="BL147"/>
  <c r="BK147"/>
  <c r="BJ147"/>
  <c r="BI147"/>
  <c r="BH147"/>
  <c r="BG147"/>
  <c r="CB146"/>
  <c r="BZ146"/>
  <c r="BY146"/>
  <c r="BX146"/>
  <c r="BW146"/>
  <c r="BV146"/>
  <c r="BU146"/>
  <c r="BT146"/>
  <c r="BS146"/>
  <c r="BR146"/>
  <c r="BQ146"/>
  <c r="BP146"/>
  <c r="BO146"/>
  <c r="BN146"/>
  <c r="BM146"/>
  <c r="BL146"/>
  <c r="BK146"/>
  <c r="BJ146"/>
  <c r="BI146"/>
  <c r="BH146"/>
  <c r="BG146"/>
  <c r="CB145"/>
  <c r="BZ145"/>
  <c r="BY145"/>
  <c r="BX145"/>
  <c r="BW145"/>
  <c r="BV145"/>
  <c r="BU145"/>
  <c r="BT145"/>
  <c r="BS145"/>
  <c r="BR145"/>
  <c r="BQ145"/>
  <c r="BP145"/>
  <c r="BO145"/>
  <c r="BN145"/>
  <c r="BM145"/>
  <c r="BL145"/>
  <c r="BK145"/>
  <c r="BJ145"/>
  <c r="BI145"/>
  <c r="BH145"/>
  <c r="BG145"/>
  <c r="CB144"/>
  <c r="BZ144"/>
  <c r="BY144"/>
  <c r="BX144"/>
  <c r="BW144"/>
  <c r="BV144"/>
  <c r="BU144"/>
  <c r="BT144"/>
  <c r="BS144"/>
  <c r="BR144"/>
  <c r="BQ144"/>
  <c r="BP144"/>
  <c r="BO144"/>
  <c r="BN144"/>
  <c r="BM144"/>
  <c r="BL144"/>
  <c r="BK144"/>
  <c r="BJ144"/>
  <c r="BI144"/>
  <c r="BH144"/>
  <c r="BG144"/>
  <c r="CB143"/>
  <c r="BZ143"/>
  <c r="BY143"/>
  <c r="BX143"/>
  <c r="BW143"/>
  <c r="BV143"/>
  <c r="BU143"/>
  <c r="BT143"/>
  <c r="BS143"/>
  <c r="BR143"/>
  <c r="BQ143"/>
  <c r="BP143"/>
  <c r="BO143"/>
  <c r="BN143"/>
  <c r="BM143"/>
  <c r="BL143"/>
  <c r="BK143"/>
  <c r="BJ143"/>
  <c r="BI143"/>
  <c r="BH143"/>
  <c r="BG143"/>
  <c r="CB142"/>
  <c r="BZ142"/>
  <c r="BY142"/>
  <c r="BX142"/>
  <c r="BW142"/>
  <c r="BV142"/>
  <c r="BU142"/>
  <c r="BT142"/>
  <c r="BS142"/>
  <c r="BR142"/>
  <c r="BQ142"/>
  <c r="BP142"/>
  <c r="BO142"/>
  <c r="BN142"/>
  <c r="BM142"/>
  <c r="BL142"/>
  <c r="BK142"/>
  <c r="BJ142"/>
  <c r="BI142"/>
  <c r="BH142"/>
  <c r="BG142"/>
  <c r="CB141"/>
  <c r="BZ141"/>
  <c r="BY141"/>
  <c r="BX141"/>
  <c r="BW141"/>
  <c r="BV141"/>
  <c r="BU141"/>
  <c r="BT141"/>
  <c r="BS141"/>
  <c r="BR141"/>
  <c r="BQ141"/>
  <c r="BP141"/>
  <c r="BO141"/>
  <c r="BN141"/>
  <c r="BM141"/>
  <c r="BL141"/>
  <c r="BK141"/>
  <c r="BJ141"/>
  <c r="BI141"/>
  <c r="BH141"/>
  <c r="BG141"/>
  <c r="CB140"/>
  <c r="BZ140"/>
  <c r="BY140"/>
  <c r="BX140"/>
  <c r="BW140"/>
  <c r="BV140"/>
  <c r="BU140"/>
  <c r="BT140"/>
  <c r="BS140"/>
  <c r="BR140"/>
  <c r="BQ140"/>
  <c r="BP140"/>
  <c r="BO140"/>
  <c r="BN140"/>
  <c r="BM140"/>
  <c r="BL140"/>
  <c r="BK140"/>
  <c r="BJ140"/>
  <c r="BI140"/>
  <c r="BH140"/>
  <c r="BG140"/>
  <c r="CB139"/>
  <c r="BZ139"/>
  <c r="BY139"/>
  <c r="BX139"/>
  <c r="BW139"/>
  <c r="BV139"/>
  <c r="BU139"/>
  <c r="BT139"/>
  <c r="BS139"/>
  <c r="BR139"/>
  <c r="BQ139"/>
  <c r="BP139"/>
  <c r="BO139"/>
  <c r="BN139"/>
  <c r="BM139"/>
  <c r="BL139"/>
  <c r="BK139"/>
  <c r="BJ139"/>
  <c r="BI139"/>
  <c r="BH139"/>
  <c r="BG139"/>
  <c r="CB138"/>
  <c r="BZ138"/>
  <c r="BY138"/>
  <c r="BX138"/>
  <c r="BW138"/>
  <c r="BV138"/>
  <c r="BU138"/>
  <c r="BT138"/>
  <c r="BS138"/>
  <c r="BR138"/>
  <c r="BQ138"/>
  <c r="BP138"/>
  <c r="BO138"/>
  <c r="BN138"/>
  <c r="BM138"/>
  <c r="BL138"/>
  <c r="BK138"/>
  <c r="BJ138"/>
  <c r="BI138"/>
  <c r="BH138"/>
  <c r="BG138"/>
  <c r="CB137"/>
  <c r="BZ137"/>
  <c r="BY137"/>
  <c r="BX137"/>
  <c r="BW137"/>
  <c r="BV137"/>
  <c r="BU137"/>
  <c r="BT137"/>
  <c r="BS137"/>
  <c r="BR137"/>
  <c r="BQ137"/>
  <c r="BP137"/>
  <c r="BO137"/>
  <c r="BN137"/>
  <c r="BM137"/>
  <c r="BL137"/>
  <c r="BK137"/>
  <c r="BJ137"/>
  <c r="BI137"/>
  <c r="BH137"/>
  <c r="BG137"/>
  <c r="CB136"/>
  <c r="BZ136"/>
  <c r="BY136"/>
  <c r="BX136"/>
  <c r="BW136"/>
  <c r="BV136"/>
  <c r="BU136"/>
  <c r="BT136"/>
  <c r="BS136"/>
  <c r="BR136"/>
  <c r="BQ136"/>
  <c r="BP136"/>
  <c r="BO136"/>
  <c r="BN136"/>
  <c r="BM136"/>
  <c r="BL136"/>
  <c r="BK136"/>
  <c r="BJ136"/>
  <c r="BI136"/>
  <c r="BH136"/>
  <c r="BG136"/>
  <c r="CB135"/>
  <c r="BZ135"/>
  <c r="BY135"/>
  <c r="BX135"/>
  <c r="BW135"/>
  <c r="BV135"/>
  <c r="BU135"/>
  <c r="BT135"/>
  <c r="BS135"/>
  <c r="BR135"/>
  <c r="BQ135"/>
  <c r="BP135"/>
  <c r="BO135"/>
  <c r="BN135"/>
  <c r="BM135"/>
  <c r="BL135"/>
  <c r="BK135"/>
  <c r="BJ135"/>
  <c r="BI135"/>
  <c r="BH135"/>
  <c r="BG135"/>
  <c r="CB134"/>
  <c r="BZ134"/>
  <c r="BY134"/>
  <c r="BX134"/>
  <c r="BW134"/>
  <c r="BV134"/>
  <c r="BU134"/>
  <c r="BT134"/>
  <c r="BS134"/>
  <c r="BR134"/>
  <c r="BQ134"/>
  <c r="BP134"/>
  <c r="BO134"/>
  <c r="BN134"/>
  <c r="BM134"/>
  <c r="BL134"/>
  <c r="BK134"/>
  <c r="BJ134"/>
  <c r="BI134"/>
  <c r="BH134"/>
  <c r="BG134"/>
  <c r="CB133"/>
  <c r="BZ133"/>
  <c r="BY133"/>
  <c r="BX133"/>
  <c r="BW133"/>
  <c r="BV133"/>
  <c r="BU133"/>
  <c r="BT133"/>
  <c r="BS133"/>
  <c r="BR133"/>
  <c r="BQ133"/>
  <c r="BP133"/>
  <c r="BO133"/>
  <c r="BN133"/>
  <c r="BM133"/>
  <c r="BL133"/>
  <c r="BK133"/>
  <c r="BJ133"/>
  <c r="BI133"/>
  <c r="BH133"/>
  <c r="BG133"/>
  <c r="CB132"/>
  <c r="BZ132"/>
  <c r="BY132"/>
  <c r="BX132"/>
  <c r="BW132"/>
  <c r="BV132"/>
  <c r="BU132"/>
  <c r="BT132"/>
  <c r="BS132"/>
  <c r="BR132"/>
  <c r="BQ132"/>
  <c r="BP132"/>
  <c r="BO132"/>
  <c r="BN132"/>
  <c r="BM132"/>
  <c r="BL132"/>
  <c r="BK132"/>
  <c r="BJ132"/>
  <c r="BI132"/>
  <c r="BH132"/>
  <c r="BG132"/>
  <c r="CB131"/>
  <c r="BZ131"/>
  <c r="BY131"/>
  <c r="BX131"/>
  <c r="BW131"/>
  <c r="BV131"/>
  <c r="BU131"/>
  <c r="BT131"/>
  <c r="BS131"/>
  <c r="BR131"/>
  <c r="BQ131"/>
  <c r="BP131"/>
  <c r="BO131"/>
  <c r="BN131"/>
  <c r="BM131"/>
  <c r="BL131"/>
  <c r="BK131"/>
  <c r="BJ131"/>
  <c r="BI131"/>
  <c r="BH131"/>
  <c r="BG131"/>
  <c r="CB130"/>
  <c r="BZ130"/>
  <c r="BY130"/>
  <c r="BX130"/>
  <c r="BW130"/>
  <c r="BV130"/>
  <c r="BU130"/>
  <c r="BT130"/>
  <c r="BS130"/>
  <c r="BR130"/>
  <c r="BQ130"/>
  <c r="BP130"/>
  <c r="BO130"/>
  <c r="BN130"/>
  <c r="BM130"/>
  <c r="BL130"/>
  <c r="BK130"/>
  <c r="BJ130"/>
  <c r="BI130"/>
  <c r="BH130"/>
  <c r="BG130"/>
  <c r="CB129"/>
  <c r="BZ129"/>
  <c r="BY129"/>
  <c r="BX129"/>
  <c r="BW129"/>
  <c r="BV129"/>
  <c r="BU129"/>
  <c r="BT129"/>
  <c r="BS129"/>
  <c r="BR129"/>
  <c r="BQ129"/>
  <c r="BP129"/>
  <c r="BO129"/>
  <c r="BN129"/>
  <c r="BM129"/>
  <c r="BL129"/>
  <c r="BK129"/>
  <c r="BJ129"/>
  <c r="BI129"/>
  <c r="BH129"/>
  <c r="BG129"/>
  <c r="CB128"/>
  <c r="BZ128"/>
  <c r="BY128"/>
  <c r="BX128"/>
  <c r="BW128"/>
  <c r="BV128"/>
  <c r="BU128"/>
  <c r="BT128"/>
  <c r="BS128"/>
  <c r="BR128"/>
  <c r="BQ128"/>
  <c r="BP128"/>
  <c r="BO128"/>
  <c r="BN128"/>
  <c r="BM128"/>
  <c r="BL128"/>
  <c r="BK128"/>
  <c r="BJ128"/>
  <c r="BI128"/>
  <c r="BH128"/>
  <c r="BG128"/>
  <c r="CB127"/>
  <c r="BZ127"/>
  <c r="BY127"/>
  <c r="BX127"/>
  <c r="BW127"/>
  <c r="BV127"/>
  <c r="BU127"/>
  <c r="BT127"/>
  <c r="BS127"/>
  <c r="BR127"/>
  <c r="BQ127"/>
  <c r="BP127"/>
  <c r="BO127"/>
  <c r="BN127"/>
  <c r="BM127"/>
  <c r="BL127"/>
  <c r="BK127"/>
  <c r="BJ127"/>
  <c r="BI127"/>
  <c r="BH127"/>
  <c r="BG127"/>
  <c r="CB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CB125"/>
  <c r="BZ125"/>
  <c r="BY125"/>
  <c r="BX125"/>
  <c r="BW125"/>
  <c r="BV125"/>
  <c r="BU125"/>
  <c r="BT125"/>
  <c r="BS125"/>
  <c r="BR125"/>
  <c r="BQ125"/>
  <c r="BP125"/>
  <c r="BO125"/>
  <c r="BN125"/>
  <c r="BM125"/>
  <c r="BL125"/>
  <c r="BK125"/>
  <c r="BJ125"/>
  <c r="BI125"/>
  <c r="BH125"/>
  <c r="BG125"/>
  <c r="CB124"/>
  <c r="BZ124"/>
  <c r="BY124"/>
  <c r="BX124"/>
  <c r="BW124"/>
  <c r="BV124"/>
  <c r="BU124"/>
  <c r="BT124"/>
  <c r="BS124"/>
  <c r="BR124"/>
  <c r="BQ124"/>
  <c r="BP124"/>
  <c r="BO124"/>
  <c r="BN124"/>
  <c r="BM124"/>
  <c r="BL124"/>
  <c r="BK124"/>
  <c r="BJ124"/>
  <c r="BI124"/>
  <c r="BH124"/>
  <c r="BG124"/>
  <c r="CB123"/>
  <c r="BZ123"/>
  <c r="BY123"/>
  <c r="BX123"/>
  <c r="BW123"/>
  <c r="BV123"/>
  <c r="BU123"/>
  <c r="BT123"/>
  <c r="BS123"/>
  <c r="BR123"/>
  <c r="BQ123"/>
  <c r="BP123"/>
  <c r="BO123"/>
  <c r="BN123"/>
  <c r="BM123"/>
  <c r="BL123"/>
  <c r="BK123"/>
  <c r="BJ123"/>
  <c r="BI123"/>
  <c r="BH123"/>
  <c r="BG123"/>
  <c r="CB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CB121"/>
  <c r="BZ121"/>
  <c r="BY121"/>
  <c r="BX121"/>
  <c r="BW121"/>
  <c r="BV121"/>
  <c r="BU121"/>
  <c r="BT121"/>
  <c r="BS121"/>
  <c r="BR121"/>
  <c r="BQ121"/>
  <c r="BP121"/>
  <c r="BO121"/>
  <c r="BN121"/>
  <c r="BM121"/>
  <c r="BL121"/>
  <c r="BK121"/>
  <c r="BJ121"/>
  <c r="BI121"/>
  <c r="BH121"/>
  <c r="BG121"/>
  <c r="CB120"/>
  <c r="BZ120"/>
  <c r="BY120"/>
  <c r="BX120"/>
  <c r="BW120"/>
  <c r="BV120"/>
  <c r="BU120"/>
  <c r="BT120"/>
  <c r="BS120"/>
  <c r="BR120"/>
  <c r="BQ120"/>
  <c r="BP120"/>
  <c r="BO120"/>
  <c r="BN120"/>
  <c r="BM120"/>
  <c r="BL120"/>
  <c r="BK120"/>
  <c r="BJ120"/>
  <c r="BI120"/>
  <c r="BH120"/>
  <c r="BG120"/>
  <c r="CB119"/>
  <c r="BZ119"/>
  <c r="BY119"/>
  <c r="BX119"/>
  <c r="BW119"/>
  <c r="BV119"/>
  <c r="BU119"/>
  <c r="BT119"/>
  <c r="BS119"/>
  <c r="BR119"/>
  <c r="BQ119"/>
  <c r="BP119"/>
  <c r="BO119"/>
  <c r="BN119"/>
  <c r="BM119"/>
  <c r="BL119"/>
  <c r="BK119"/>
  <c r="BJ119"/>
  <c r="BI119"/>
  <c r="BH119"/>
  <c r="BG119"/>
  <c r="CB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CB117"/>
  <c r="BZ117"/>
  <c r="BY117"/>
  <c r="BX117"/>
  <c r="BW117"/>
  <c r="BV117"/>
  <c r="BU117"/>
  <c r="BT117"/>
  <c r="BS117"/>
  <c r="BR117"/>
  <c r="BQ117"/>
  <c r="BP117"/>
  <c r="BO117"/>
  <c r="BN117"/>
  <c r="BM117"/>
  <c r="BL117"/>
  <c r="BK117"/>
  <c r="BJ117"/>
  <c r="BI117"/>
  <c r="BH117"/>
  <c r="BG117"/>
  <c r="CB116"/>
  <c r="BZ116"/>
  <c r="BY116"/>
  <c r="BX116"/>
  <c r="BW116"/>
  <c r="BV116"/>
  <c r="BU116"/>
  <c r="BT116"/>
  <c r="BS116"/>
  <c r="BR116"/>
  <c r="BQ116"/>
  <c r="BP116"/>
  <c r="BO116"/>
  <c r="BN116"/>
  <c r="BM116"/>
  <c r="BL116"/>
  <c r="BK116"/>
  <c r="BJ116"/>
  <c r="BI116"/>
  <c r="BH116"/>
  <c r="BG116"/>
  <c r="CB115"/>
  <c r="BZ115"/>
  <c r="BY115"/>
  <c r="BX115"/>
  <c r="BW115"/>
  <c r="BV115"/>
  <c r="BU115"/>
  <c r="BT115"/>
  <c r="BS115"/>
  <c r="BR115"/>
  <c r="BQ115"/>
  <c r="BP115"/>
  <c r="BO115"/>
  <c r="BN115"/>
  <c r="BM115"/>
  <c r="BL115"/>
  <c r="BK115"/>
  <c r="BJ115"/>
  <c r="BI115"/>
  <c r="BH115"/>
  <c r="BG115"/>
  <c r="CB114"/>
  <c r="BZ114"/>
  <c r="BY114"/>
  <c r="BX114"/>
  <c r="BW114"/>
  <c r="BV114"/>
  <c r="BU114"/>
  <c r="BT114"/>
  <c r="BS114"/>
  <c r="BR114"/>
  <c r="BQ114"/>
  <c r="BP114"/>
  <c r="BO114"/>
  <c r="BN114"/>
  <c r="BM114"/>
  <c r="BL114"/>
  <c r="BK114"/>
  <c r="BJ114"/>
  <c r="BI114"/>
  <c r="BH114"/>
  <c r="BG114"/>
  <c r="CB113"/>
  <c r="BZ113"/>
  <c r="BY113"/>
  <c r="BX113"/>
  <c r="BW113"/>
  <c r="BV113"/>
  <c r="BU113"/>
  <c r="BT113"/>
  <c r="BS113"/>
  <c r="BR113"/>
  <c r="BQ113"/>
  <c r="BP113"/>
  <c r="BO113"/>
  <c r="BN113"/>
  <c r="BM113"/>
  <c r="BL113"/>
  <c r="BK113"/>
  <c r="BJ113"/>
  <c r="BI113"/>
  <c r="BH113"/>
  <c r="BG113"/>
  <c r="CB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CB111"/>
  <c r="BZ111"/>
  <c r="BY111"/>
  <c r="BX111"/>
  <c r="BW111"/>
  <c r="BV111"/>
  <c r="BU111"/>
  <c r="BT111"/>
  <c r="BS111"/>
  <c r="BR111"/>
  <c r="BQ111"/>
  <c r="BP111"/>
  <c r="BO111"/>
  <c r="BN111"/>
  <c r="BM111"/>
  <c r="BL111"/>
  <c r="BK111"/>
  <c r="BJ111"/>
  <c r="BI111"/>
  <c r="BH111"/>
  <c r="BG111"/>
  <c r="CB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CB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CB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CB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CB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CB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CB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CB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CB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CB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CB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CB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CB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CB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CB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CB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CB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CB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CB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CB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CB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CB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CB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CB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CB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CB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CB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CB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CB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CB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CB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CB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CB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CB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CB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CB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CB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CB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CB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CB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CB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CB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CB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CB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CB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CB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CB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CB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CB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CB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CB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CB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CB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CB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CB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CB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CB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CB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CB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CB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CB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CB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CB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CB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CB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CB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CB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CB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CB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CB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CB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CB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CB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CB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CB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CB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CB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CB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CB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CB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CB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CB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CB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CB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CB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CB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CB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CB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CB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CB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CB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CB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CB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CB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CB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CB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CB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CB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CB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CB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CB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CB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CB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CB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CB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CB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CB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E3"/>
  <c r="CA3"/>
  <c r="CB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CA2"/>
  <c r="BL94" i="103"/>
  <c r="BH4"/>
  <c r="CA382"/>
  <c r="BP7"/>
  <c r="BP4"/>
  <c r="BP8"/>
  <c r="BP6"/>
  <c r="BP20"/>
  <c r="BP9"/>
  <c r="BP13"/>
  <c r="BP14"/>
  <c r="BP40"/>
  <c r="BP15"/>
  <c r="BP16"/>
  <c r="BP73"/>
  <c r="BP17"/>
  <c r="BP26"/>
  <c r="BP18"/>
  <c r="BP19"/>
  <c r="BP21"/>
  <c r="BP10"/>
  <c r="BP22"/>
  <c r="BP24"/>
  <c r="BP25"/>
  <c r="BP46"/>
  <c r="BP35"/>
  <c r="BP27"/>
  <c r="BP36"/>
  <c r="BP28"/>
  <c r="BP37"/>
  <c r="BP11"/>
  <c r="BP30"/>
  <c r="BP31"/>
  <c r="BP32"/>
  <c r="BP34"/>
  <c r="BP136"/>
  <c r="BP41"/>
  <c r="BP12"/>
  <c r="BP42"/>
  <c r="BP43"/>
  <c r="BP45"/>
  <c r="BP47"/>
  <c r="BP152"/>
  <c r="BP63"/>
  <c r="BP48"/>
  <c r="BP49"/>
  <c r="BP53"/>
  <c r="BP54"/>
  <c r="BP33"/>
  <c r="BP55"/>
  <c r="BP56"/>
  <c r="BP57"/>
  <c r="BP58"/>
  <c r="BP59"/>
  <c r="BP60"/>
  <c r="BP61"/>
  <c r="BP64"/>
  <c r="BP65"/>
  <c r="BP98"/>
  <c r="BP67"/>
  <c r="BP68"/>
  <c r="BP69"/>
  <c r="BP74"/>
  <c r="BP75"/>
  <c r="BP52"/>
  <c r="BP44"/>
  <c r="BP77"/>
  <c r="BP79"/>
  <c r="BP80"/>
  <c r="BP81"/>
  <c r="BP82"/>
  <c r="BP83"/>
  <c r="BP84"/>
  <c r="BP85"/>
  <c r="BP50"/>
  <c r="BP179"/>
  <c r="BP118"/>
  <c r="BP87"/>
  <c r="BP76"/>
  <c r="BP90"/>
  <c r="BP91"/>
  <c r="BP92"/>
  <c r="BP93"/>
  <c r="BP94"/>
  <c r="BP95"/>
  <c r="BP133"/>
  <c r="BP96"/>
  <c r="BP97"/>
  <c r="BP142"/>
  <c r="BP99"/>
  <c r="BP70"/>
  <c r="BP71"/>
  <c r="BP100"/>
  <c r="BP88"/>
  <c r="BP23"/>
  <c r="BP89"/>
  <c r="BP102"/>
  <c r="BP238"/>
  <c r="BP103"/>
  <c r="BP104"/>
  <c r="BP106"/>
  <c r="BP107"/>
  <c r="BP108"/>
  <c r="BP109"/>
  <c r="BP110"/>
  <c r="BP111"/>
  <c r="BP29"/>
  <c r="BP113"/>
  <c r="BP86"/>
  <c r="BP115"/>
  <c r="BP116"/>
  <c r="BP117"/>
  <c r="BP119"/>
  <c r="BP120"/>
  <c r="BP121"/>
  <c r="BP72"/>
  <c r="BP164"/>
  <c r="BP123"/>
  <c r="BP124"/>
  <c r="BP125"/>
  <c r="BP127"/>
  <c r="BP128"/>
  <c r="BP129"/>
  <c r="BP132"/>
  <c r="BP196"/>
  <c r="BP134"/>
  <c r="BP137"/>
  <c r="BP51"/>
  <c r="BP140"/>
  <c r="BP141"/>
  <c r="BP143"/>
  <c r="BP144"/>
  <c r="BP146"/>
  <c r="BP148"/>
  <c r="BP149"/>
  <c r="BP78"/>
  <c r="BP131"/>
  <c r="BP150"/>
  <c r="BP151"/>
  <c r="BP135"/>
  <c r="BP153"/>
  <c r="BP154"/>
  <c r="BP155"/>
  <c r="BP112"/>
  <c r="BP180"/>
  <c r="BP156"/>
  <c r="BP158"/>
  <c r="BP159"/>
  <c r="BP160"/>
  <c r="BP145"/>
  <c r="BP162"/>
  <c r="BP163"/>
  <c r="BP101"/>
  <c r="BP165"/>
  <c r="BP166"/>
  <c r="BP167"/>
  <c r="BP168"/>
  <c r="BP130"/>
  <c r="BP169"/>
  <c r="BP170"/>
  <c r="BP171"/>
  <c r="BP172"/>
  <c r="BP173"/>
  <c r="BP175"/>
  <c r="BP176"/>
  <c r="BP177"/>
  <c r="BP138"/>
  <c r="BP198"/>
  <c r="BP62"/>
  <c r="BP178"/>
  <c r="BP192"/>
  <c r="BP181"/>
  <c r="BP161"/>
  <c r="BP183"/>
  <c r="BP147"/>
  <c r="BP194"/>
  <c r="BP186"/>
  <c r="BP187"/>
  <c r="BP174"/>
  <c r="BP188"/>
  <c r="BP199"/>
  <c r="BP189"/>
  <c r="BP190"/>
  <c r="BP191"/>
  <c r="BP182"/>
  <c r="BP184"/>
  <c r="BP193"/>
  <c r="BP126"/>
  <c r="BP195"/>
  <c r="BP197"/>
  <c r="BP200"/>
  <c r="BP201"/>
  <c r="BP202"/>
  <c r="BP122"/>
  <c r="BP204"/>
  <c r="BP205"/>
  <c r="BP38"/>
  <c r="BP157"/>
  <c r="BP206"/>
  <c r="BP207"/>
  <c r="BP209"/>
  <c r="BP203"/>
  <c r="BP210"/>
  <c r="BP211"/>
  <c r="BP213"/>
  <c r="BP39"/>
  <c r="BP66"/>
  <c r="BP208"/>
  <c r="BP185"/>
  <c r="BP216"/>
  <c r="BP217"/>
  <c r="BP218"/>
  <c r="BP114"/>
  <c r="BP219"/>
  <c r="BP212"/>
  <c r="BP220"/>
  <c r="BP221"/>
  <c r="BP215"/>
  <c r="BP222"/>
  <c r="BP223"/>
  <c r="BP224"/>
  <c r="BP225"/>
  <c r="BP105"/>
  <c r="BP227"/>
  <c r="BP228"/>
  <c r="BP229"/>
  <c r="BP226"/>
  <c r="BP230"/>
  <c r="BP231"/>
  <c r="BP232"/>
  <c r="BP233"/>
  <c r="BP234"/>
  <c r="BP235"/>
  <c r="BP139"/>
  <c r="BP236"/>
  <c r="BP237"/>
  <c r="BP214"/>
  <c r="BP239"/>
  <c r="BP240"/>
  <c r="BP241"/>
  <c r="BP242"/>
  <c r="BP5"/>
  <c r="E244"/>
  <c r="E5"/>
  <c r="E7"/>
  <c r="E4"/>
  <c r="E254"/>
  <c r="E8"/>
  <c r="E6"/>
  <c r="E20"/>
  <c r="E274"/>
  <c r="E9"/>
  <c r="E246"/>
  <c r="E13"/>
  <c r="E247"/>
  <c r="E14"/>
  <c r="E40"/>
  <c r="E248"/>
  <c r="E249"/>
  <c r="E250"/>
  <c r="E15"/>
  <c r="E16"/>
  <c r="E251"/>
  <c r="E73"/>
  <c r="E252"/>
  <c r="E17"/>
  <c r="E26"/>
  <c r="E18"/>
  <c r="E19"/>
  <c r="E21"/>
  <c r="E253"/>
  <c r="E245"/>
  <c r="E10"/>
  <c r="E22"/>
  <c r="E24"/>
  <c r="E25"/>
  <c r="E46"/>
  <c r="E35"/>
  <c r="E27"/>
  <c r="E36"/>
  <c r="E28"/>
  <c r="E37"/>
  <c r="E266"/>
  <c r="E11"/>
  <c r="E30"/>
  <c r="E257"/>
  <c r="E31"/>
  <c r="E32"/>
  <c r="E34"/>
  <c r="E136"/>
  <c r="E255"/>
  <c r="E267"/>
  <c r="E278"/>
  <c r="E256"/>
  <c r="E259"/>
  <c r="E41"/>
  <c r="E12"/>
  <c r="E260"/>
  <c r="E42"/>
  <c r="E43"/>
  <c r="E45"/>
  <c r="E47"/>
  <c r="E152"/>
  <c r="E261"/>
  <c r="E262"/>
  <c r="E263"/>
  <c r="E63"/>
  <c r="E48"/>
  <c r="E49"/>
  <c r="E264"/>
  <c r="E265"/>
  <c r="E295"/>
  <c r="E258"/>
  <c r="E307"/>
  <c r="E268"/>
  <c r="E269"/>
  <c r="E270"/>
  <c r="E271"/>
  <c r="E272"/>
  <c r="E53"/>
  <c r="E54"/>
  <c r="E33"/>
  <c r="E55"/>
  <c r="E56"/>
  <c r="E57"/>
  <c r="E58"/>
  <c r="E59"/>
  <c r="E60"/>
  <c r="E61"/>
  <c r="E64"/>
  <c r="E65"/>
  <c r="E297"/>
  <c r="E275"/>
  <c r="E276"/>
  <c r="E277"/>
  <c r="E280"/>
  <c r="E98"/>
  <c r="E67"/>
  <c r="E68"/>
  <c r="E380"/>
  <c r="E69"/>
  <c r="E74"/>
  <c r="E281"/>
  <c r="E75"/>
  <c r="E282"/>
  <c r="E52"/>
  <c r="E44"/>
  <c r="E77"/>
  <c r="E79"/>
  <c r="E80"/>
  <c r="E81"/>
  <c r="E82"/>
  <c r="E83"/>
  <c r="E84"/>
  <c r="E283"/>
  <c r="E284"/>
  <c r="E303"/>
  <c r="E85"/>
  <c r="E50"/>
  <c r="E179"/>
  <c r="E319"/>
  <c r="E285"/>
  <c r="E287"/>
  <c r="E290"/>
  <c r="E118"/>
  <c r="E87"/>
  <c r="E291"/>
  <c r="E292"/>
  <c r="E76"/>
  <c r="E90"/>
  <c r="E91"/>
  <c r="E92"/>
  <c r="E93"/>
  <c r="E94"/>
  <c r="E95"/>
  <c r="E133"/>
  <c r="E96"/>
  <c r="E293"/>
  <c r="E294"/>
  <c r="E97"/>
  <c r="E273"/>
  <c r="E296"/>
  <c r="E308"/>
  <c r="E286"/>
  <c r="E309"/>
  <c r="E279"/>
  <c r="E142"/>
  <c r="E298"/>
  <c r="E99"/>
  <c r="E70"/>
  <c r="E299"/>
  <c r="E300"/>
  <c r="E301"/>
  <c r="E71"/>
  <c r="E100"/>
  <c r="E88"/>
  <c r="E23"/>
  <c r="E89"/>
  <c r="E102"/>
  <c r="E238"/>
  <c r="E103"/>
  <c r="E342"/>
  <c r="E104"/>
  <c r="E106"/>
  <c r="E107"/>
  <c r="E108"/>
  <c r="E109"/>
  <c r="E110"/>
  <c r="E111"/>
  <c r="E304"/>
  <c r="E305"/>
  <c r="E29"/>
  <c r="E353"/>
  <c r="E113"/>
  <c r="E306"/>
  <c r="E86"/>
  <c r="E115"/>
  <c r="E116"/>
  <c r="E310"/>
  <c r="E311"/>
  <c r="E117"/>
  <c r="E288"/>
  <c r="E119"/>
  <c r="E334"/>
  <c r="E120"/>
  <c r="E121"/>
  <c r="E72"/>
  <c r="E164"/>
  <c r="E312"/>
  <c r="E302"/>
  <c r="E123"/>
  <c r="E124"/>
  <c r="E125"/>
  <c r="E127"/>
  <c r="E128"/>
  <c r="E129"/>
  <c r="E132"/>
  <c r="E196"/>
  <c r="E134"/>
  <c r="E137"/>
  <c r="E317"/>
  <c r="E318"/>
  <c r="E321"/>
  <c r="E51"/>
  <c r="E322"/>
  <c r="E323"/>
  <c r="E140"/>
  <c r="E141"/>
  <c r="E143"/>
  <c r="E144"/>
  <c r="E146"/>
  <c r="E325"/>
  <c r="E326"/>
  <c r="E148"/>
  <c r="E149"/>
  <c r="E78"/>
  <c r="E131"/>
  <c r="E150"/>
  <c r="E151"/>
  <c r="E135"/>
  <c r="E153"/>
  <c r="E154"/>
  <c r="E155"/>
  <c r="E316"/>
  <c r="E329"/>
  <c r="E112"/>
  <c r="E180"/>
  <c r="E331"/>
  <c r="E332"/>
  <c r="E156"/>
  <c r="E158"/>
  <c r="E159"/>
  <c r="E160"/>
  <c r="E378"/>
  <c r="E145"/>
  <c r="E162"/>
  <c r="E163"/>
  <c r="E101"/>
  <c r="E327"/>
  <c r="E165"/>
  <c r="E336"/>
  <c r="E166"/>
  <c r="E167"/>
  <c r="E168"/>
  <c r="E130"/>
  <c r="E169"/>
  <c r="E170"/>
  <c r="E171"/>
  <c r="E172"/>
  <c r="E173"/>
  <c r="E175"/>
  <c r="E176"/>
  <c r="E177"/>
  <c r="E138"/>
  <c r="E337"/>
  <c r="E198"/>
  <c r="E62"/>
  <c r="E338"/>
  <c r="E339"/>
  <c r="E178"/>
  <c r="E320"/>
  <c r="E192"/>
  <c r="E181"/>
  <c r="E161"/>
  <c r="E183"/>
  <c r="E335"/>
  <c r="E340"/>
  <c r="E147"/>
  <c r="E341"/>
  <c r="E194"/>
  <c r="E186"/>
  <c r="E187"/>
  <c r="E174"/>
  <c r="E188"/>
  <c r="E343"/>
  <c r="E199"/>
  <c r="E328"/>
  <c r="E189"/>
  <c r="E330"/>
  <c r="E190"/>
  <c r="E344"/>
  <c r="E363"/>
  <c r="E324"/>
  <c r="E191"/>
  <c r="E359"/>
  <c r="E346"/>
  <c r="E347"/>
  <c r="E348"/>
  <c r="E182"/>
  <c r="E349"/>
  <c r="E184"/>
  <c r="E313"/>
  <c r="E314"/>
  <c r="E193"/>
  <c r="E126"/>
  <c r="E195"/>
  <c r="E197"/>
  <c r="E350"/>
  <c r="E200"/>
  <c r="E368"/>
  <c r="E354"/>
  <c r="E201"/>
  <c r="E355"/>
  <c r="E202"/>
  <c r="E122"/>
  <c r="E204"/>
  <c r="E205"/>
  <c r="E356"/>
  <c r="E357"/>
  <c r="E38"/>
  <c r="E352"/>
  <c r="E358"/>
  <c r="E157"/>
  <c r="E206"/>
  <c r="E207"/>
  <c r="E209"/>
  <c r="E360"/>
  <c r="E361"/>
  <c r="E203"/>
  <c r="E315"/>
  <c r="E210"/>
  <c r="E211"/>
  <c r="E213"/>
  <c r="E365"/>
  <c r="E39"/>
  <c r="E351"/>
  <c r="E362"/>
  <c r="E345"/>
  <c r="E364"/>
  <c r="E66"/>
  <c r="E208"/>
  <c r="E185"/>
  <c r="E216"/>
  <c r="E217"/>
  <c r="E218"/>
  <c r="E366"/>
  <c r="E114"/>
  <c r="E219"/>
  <c r="E212"/>
  <c r="E220"/>
  <c r="E369"/>
  <c r="E370"/>
  <c r="E221"/>
  <c r="E215"/>
  <c r="E222"/>
  <c r="E223"/>
  <c r="E289"/>
  <c r="E371"/>
  <c r="E224"/>
  <c r="E225"/>
  <c r="E373"/>
  <c r="E372"/>
  <c r="E105"/>
  <c r="E374"/>
  <c r="E333"/>
  <c r="E367"/>
  <c r="E227"/>
  <c r="E375"/>
  <c r="E376"/>
  <c r="E228"/>
  <c r="E229"/>
  <c r="E377"/>
  <c r="E226"/>
  <c r="E230"/>
  <c r="E231"/>
  <c r="E232"/>
  <c r="E233"/>
  <c r="E234"/>
  <c r="E379"/>
  <c r="E235"/>
  <c r="E381"/>
  <c r="E139"/>
  <c r="E236"/>
  <c r="E237"/>
  <c r="E214"/>
  <c r="E382"/>
  <c r="E239"/>
  <c r="E240"/>
  <c r="E241"/>
  <c r="E242"/>
  <c r="E243"/>
  <c r="CB242"/>
  <c r="CB241"/>
  <c r="CB243"/>
  <c r="CB244"/>
  <c r="CB5"/>
  <c r="CB7"/>
  <c r="CB4"/>
  <c r="CB254"/>
  <c r="CB8"/>
  <c r="CB6"/>
  <c r="CB20"/>
  <c r="CB274"/>
  <c r="CB9"/>
  <c r="CB246"/>
  <c r="CB13"/>
  <c r="CB247"/>
  <c r="CB14"/>
  <c r="CB40"/>
  <c r="CB248"/>
  <c r="CB249"/>
  <c r="CB250"/>
  <c r="CB15"/>
  <c r="CB16"/>
  <c r="CB251"/>
  <c r="CB73"/>
  <c r="CB252"/>
  <c r="CB17"/>
  <c r="CB26"/>
  <c r="CB18"/>
  <c r="CB19"/>
  <c r="CB21"/>
  <c r="CB253"/>
  <c r="CB245"/>
  <c r="CB10"/>
  <c r="CB22"/>
  <c r="CB24"/>
  <c r="CB25"/>
  <c r="CB46"/>
  <c r="CB35"/>
  <c r="CB27"/>
  <c r="CB36"/>
  <c r="CB28"/>
  <c r="CB37"/>
  <c r="CB266"/>
  <c r="CB11"/>
  <c r="CB30"/>
  <c r="CB257"/>
  <c r="CB31"/>
  <c r="CB32"/>
  <c r="CB34"/>
  <c r="CB136"/>
  <c r="CB255"/>
  <c r="CB267"/>
  <c r="CB278"/>
  <c r="CB256"/>
  <c r="CB259"/>
  <c r="CB41"/>
  <c r="CB12"/>
  <c r="CB260"/>
  <c r="CB42"/>
  <c r="CB43"/>
  <c r="CB45"/>
  <c r="CB47"/>
  <c r="CB152"/>
  <c r="CB261"/>
  <c r="CB262"/>
  <c r="CB263"/>
  <c r="CB63"/>
  <c r="CB48"/>
  <c r="CB49"/>
  <c r="CB264"/>
  <c r="CB265"/>
  <c r="CB295"/>
  <c r="CB258"/>
  <c r="CB307"/>
  <c r="CB268"/>
  <c r="CB269"/>
  <c r="CB270"/>
  <c r="CB271"/>
  <c r="CB272"/>
  <c r="CB53"/>
  <c r="CB54"/>
  <c r="CB33"/>
  <c r="CB55"/>
  <c r="CB56"/>
  <c r="CB57"/>
  <c r="CB58"/>
  <c r="CB59"/>
  <c r="CB60"/>
  <c r="CB61"/>
  <c r="CB64"/>
  <c r="CB65"/>
  <c r="CB297"/>
  <c r="CB275"/>
  <c r="CB276"/>
  <c r="CB277"/>
  <c r="CB280"/>
  <c r="CB98"/>
  <c r="CB67"/>
  <c r="CB68"/>
  <c r="CB380"/>
  <c r="CB69"/>
  <c r="CB74"/>
  <c r="CB281"/>
  <c r="CB75"/>
  <c r="CB282"/>
  <c r="CB52"/>
  <c r="CB44"/>
  <c r="CB77"/>
  <c r="CB79"/>
  <c r="CB80"/>
  <c r="CB81"/>
  <c r="CB82"/>
  <c r="CB83"/>
  <c r="CB84"/>
  <c r="CB283"/>
  <c r="CB284"/>
  <c r="CB303"/>
  <c r="CB85"/>
  <c r="CB50"/>
  <c r="CB179"/>
  <c r="CB319"/>
  <c r="CB285"/>
  <c r="CB287"/>
  <c r="CB290"/>
  <c r="CB118"/>
  <c r="CB87"/>
  <c r="CB291"/>
  <c r="CB292"/>
  <c r="CB76"/>
  <c r="CB90"/>
  <c r="CB91"/>
  <c r="CB92"/>
  <c r="CB93"/>
  <c r="CB94"/>
  <c r="CB95"/>
  <c r="CB133"/>
  <c r="CB96"/>
  <c r="CB293"/>
  <c r="CB294"/>
  <c r="CB97"/>
  <c r="CB273"/>
  <c r="CB296"/>
  <c r="CB308"/>
  <c r="CB286"/>
  <c r="CB309"/>
  <c r="CB279"/>
  <c r="CB142"/>
  <c r="CB298"/>
  <c r="CB99"/>
  <c r="CB70"/>
  <c r="CB299"/>
  <c r="CB300"/>
  <c r="CB301"/>
  <c r="CB71"/>
  <c r="CB100"/>
  <c r="CB88"/>
  <c r="CB23"/>
  <c r="CB89"/>
  <c r="CB102"/>
  <c r="CB238"/>
  <c r="CB103"/>
  <c r="CB342"/>
  <c r="CB104"/>
  <c r="CB106"/>
  <c r="CB107"/>
  <c r="CB108"/>
  <c r="CB109"/>
  <c r="CB110"/>
  <c r="CB111"/>
  <c r="CB304"/>
  <c r="CB305"/>
  <c r="CB29"/>
  <c r="CB353"/>
  <c r="CB113"/>
  <c r="CB306"/>
  <c r="CB86"/>
  <c r="CB115"/>
  <c r="CB116"/>
  <c r="CB310"/>
  <c r="CB311"/>
  <c r="CB117"/>
  <c r="CB288"/>
  <c r="CB119"/>
  <c r="CB334"/>
  <c r="CB120"/>
  <c r="CB121"/>
  <c r="CB72"/>
  <c r="CB164"/>
  <c r="CB312"/>
  <c r="CB302"/>
  <c r="CB123"/>
  <c r="CB124"/>
  <c r="CB125"/>
  <c r="CB127"/>
  <c r="CB128"/>
  <c r="CB129"/>
  <c r="CB132"/>
  <c r="CB196"/>
  <c r="CB134"/>
  <c r="CB137"/>
  <c r="CB317"/>
  <c r="CB318"/>
  <c r="CB321"/>
  <c r="CB51"/>
  <c r="CB322"/>
  <c r="CB323"/>
  <c r="CB140"/>
  <c r="CB141"/>
  <c r="CB143"/>
  <c r="CB144"/>
  <c r="CB146"/>
  <c r="CB325"/>
  <c r="CB326"/>
  <c r="CB148"/>
  <c r="CB149"/>
  <c r="CB78"/>
  <c r="CB131"/>
  <c r="CB150"/>
  <c r="CB151"/>
  <c r="CB135"/>
  <c r="CB153"/>
  <c r="CB154"/>
  <c r="CB155"/>
  <c r="CB316"/>
  <c r="CB329"/>
  <c r="CB112"/>
  <c r="CB180"/>
  <c r="CB331"/>
  <c r="CB332"/>
  <c r="CB156"/>
  <c r="CB158"/>
  <c r="CB159"/>
  <c r="CB160"/>
  <c r="CB378"/>
  <c r="CB145"/>
  <c r="CB162"/>
  <c r="CB163"/>
  <c r="CB101"/>
  <c r="CB327"/>
  <c r="CB165"/>
  <c r="CB336"/>
  <c r="CB166"/>
  <c r="CB167"/>
  <c r="CB168"/>
  <c r="CB130"/>
  <c r="CB169"/>
  <c r="CB170"/>
  <c r="CB171"/>
  <c r="CB172"/>
  <c r="CB173"/>
  <c r="CB175"/>
  <c r="CB176"/>
  <c r="CB177"/>
  <c r="CB138"/>
  <c r="CB337"/>
  <c r="CB198"/>
  <c r="CB62"/>
  <c r="CB338"/>
  <c r="CB339"/>
  <c r="CB178"/>
  <c r="CB320"/>
  <c r="CB192"/>
  <c r="CB181"/>
  <c r="CB161"/>
  <c r="CB183"/>
  <c r="CB335"/>
  <c r="CB340"/>
  <c r="CB147"/>
  <c r="CB341"/>
  <c r="CB194"/>
  <c r="CB186"/>
  <c r="CB187"/>
  <c r="CB174"/>
  <c r="CB188"/>
  <c r="CB343"/>
  <c r="CB199"/>
  <c r="CB328"/>
  <c r="CB189"/>
  <c r="CB330"/>
  <c r="CB190"/>
  <c r="CB344"/>
  <c r="CB363"/>
  <c r="CB324"/>
  <c r="CB191"/>
  <c r="CB359"/>
  <c r="CB346"/>
  <c r="CB347"/>
  <c r="CB348"/>
  <c r="CB182"/>
  <c r="CB349"/>
  <c r="CB184"/>
  <c r="CB313"/>
  <c r="CB314"/>
  <c r="CB193"/>
  <c r="CB126"/>
  <c r="CB195"/>
  <c r="CB197"/>
  <c r="CB350"/>
  <c r="CB200"/>
  <c r="CB368"/>
  <c r="CB354"/>
  <c r="CB201"/>
  <c r="CB355"/>
  <c r="CB202"/>
  <c r="CB122"/>
  <c r="CB204"/>
  <c r="CB205"/>
  <c r="CB356"/>
  <c r="CB357"/>
  <c r="CB38"/>
  <c r="CB352"/>
  <c r="CB358"/>
  <c r="CB157"/>
  <c r="CB206"/>
  <c r="CB207"/>
  <c r="CB209"/>
  <c r="CB360"/>
  <c r="CB361"/>
  <c r="CB203"/>
  <c r="CB315"/>
  <c r="CB210"/>
  <c r="CB211"/>
  <c r="CB213"/>
  <c r="CB365"/>
  <c r="CB39"/>
  <c r="CB351"/>
  <c r="CB362"/>
  <c r="CB345"/>
  <c r="CB364"/>
  <c r="CB66"/>
  <c r="CB208"/>
  <c r="CB185"/>
  <c r="CB216"/>
  <c r="CB217"/>
  <c r="CB218"/>
  <c r="CB366"/>
  <c r="CB114"/>
  <c r="CB219"/>
  <c r="CB212"/>
  <c r="CB220"/>
  <c r="CB369"/>
  <c r="CB370"/>
  <c r="CB221"/>
  <c r="CB215"/>
  <c r="CB222"/>
  <c r="CB223"/>
  <c r="CB289"/>
  <c r="CB371"/>
  <c r="CB224"/>
  <c r="CB225"/>
  <c r="CB373"/>
  <c r="CB372"/>
  <c r="CB105"/>
  <c r="CB374"/>
  <c r="CB333"/>
  <c r="CB367"/>
  <c r="CB227"/>
  <c r="CB375"/>
  <c r="CB376"/>
  <c r="CB228"/>
  <c r="CB229"/>
  <c r="CB377"/>
  <c r="CB226"/>
  <c r="CB230"/>
  <c r="CB231"/>
  <c r="CB232"/>
  <c r="CB233"/>
  <c r="CB234"/>
  <c r="CB379"/>
  <c r="CB235"/>
  <c r="CB381"/>
  <c r="CB139"/>
  <c r="CB236"/>
  <c r="CB237"/>
  <c r="CB214"/>
  <c r="CB382"/>
  <c r="CB239"/>
  <c r="CB240"/>
  <c r="CB3"/>
  <c r="BH5"/>
  <c r="BI5"/>
  <c r="BJ5"/>
  <c r="BK5"/>
  <c r="BL5"/>
  <c r="BM5"/>
  <c r="BN5"/>
  <c r="BO5"/>
  <c r="BQ5"/>
  <c r="BR5"/>
  <c r="BS5"/>
  <c r="BT5"/>
  <c r="BU5"/>
  <c r="BV5"/>
  <c r="BW5"/>
  <c r="BX5"/>
  <c r="BY5"/>
  <c r="BZ5"/>
  <c r="CA5"/>
  <c r="CA242"/>
  <c r="BZ242"/>
  <c r="BY242"/>
  <c r="BX242"/>
  <c r="BW242"/>
  <c r="BV242"/>
  <c r="BU242"/>
  <c r="BT242"/>
  <c r="BS242"/>
  <c r="BR242"/>
  <c r="BQ242"/>
  <c r="BO242"/>
  <c r="BN242"/>
  <c r="BM242"/>
  <c r="BL242"/>
  <c r="BK242"/>
  <c r="BJ242"/>
  <c r="BI242"/>
  <c r="BH242"/>
  <c r="CA241"/>
  <c r="BZ241"/>
  <c r="BY241"/>
  <c r="BX241"/>
  <c r="BW241"/>
  <c r="BV241"/>
  <c r="BU241"/>
  <c r="BT241"/>
  <c r="BS241"/>
  <c r="BR241"/>
  <c r="BQ241"/>
  <c r="BO241"/>
  <c r="BN241"/>
  <c r="BM241"/>
  <c r="BL241"/>
  <c r="BK241"/>
  <c r="BJ241"/>
  <c r="BI241"/>
  <c r="BH241"/>
  <c r="CA240"/>
  <c r="BZ240"/>
  <c r="BY240"/>
  <c r="BX240"/>
  <c r="BW240"/>
  <c r="BV240"/>
  <c r="BU240"/>
  <c r="BT240"/>
  <c r="BS240"/>
  <c r="BR240"/>
  <c r="BQ240"/>
  <c r="BO240"/>
  <c r="BN240"/>
  <c r="BM240"/>
  <c r="BL240"/>
  <c r="BK240"/>
  <c r="BJ240"/>
  <c r="BI240"/>
  <c r="BH240"/>
  <c r="CA239"/>
  <c r="BZ239"/>
  <c r="BY239"/>
  <c r="BX239"/>
  <c r="BW239"/>
  <c r="BV239"/>
  <c r="BU239"/>
  <c r="BT239"/>
  <c r="BS239"/>
  <c r="BR239"/>
  <c r="BQ239"/>
  <c r="BO239"/>
  <c r="BN239"/>
  <c r="BM239"/>
  <c r="BL239"/>
  <c r="BK239"/>
  <c r="BJ239"/>
  <c r="BI239"/>
  <c r="BH239"/>
  <c r="CA214"/>
  <c r="BZ214"/>
  <c r="BY214"/>
  <c r="BX214"/>
  <c r="BW214"/>
  <c r="BV214"/>
  <c r="BU214"/>
  <c r="BT214"/>
  <c r="BS214"/>
  <c r="BR214"/>
  <c r="BQ214"/>
  <c r="BO214"/>
  <c r="BN214"/>
  <c r="BM214"/>
  <c r="BL214"/>
  <c r="BK214"/>
  <c r="BJ214"/>
  <c r="BI214"/>
  <c r="BH214"/>
  <c r="CA237"/>
  <c r="BZ237"/>
  <c r="BY237"/>
  <c r="BX237"/>
  <c r="BW237"/>
  <c r="BV237"/>
  <c r="BU237"/>
  <c r="BT237"/>
  <c r="BS237"/>
  <c r="BR237"/>
  <c r="BQ237"/>
  <c r="BO237"/>
  <c r="BN237"/>
  <c r="BM237"/>
  <c r="BL237"/>
  <c r="BK237"/>
  <c r="BJ237"/>
  <c r="BI237"/>
  <c r="BH237"/>
  <c r="CA236"/>
  <c r="BZ236"/>
  <c r="BY236"/>
  <c r="BX236"/>
  <c r="BW236"/>
  <c r="BV236"/>
  <c r="BU236"/>
  <c r="BT236"/>
  <c r="BS236"/>
  <c r="BR236"/>
  <c r="BQ236"/>
  <c r="BO236"/>
  <c r="BN236"/>
  <c r="BM236"/>
  <c r="BL236"/>
  <c r="BK236"/>
  <c r="BJ236"/>
  <c r="BI236"/>
  <c r="BH236"/>
  <c r="CA139"/>
  <c r="BZ139"/>
  <c r="BY139"/>
  <c r="BX139"/>
  <c r="BW139"/>
  <c r="BV139"/>
  <c r="BU139"/>
  <c r="BT139"/>
  <c r="BS139"/>
  <c r="BR139"/>
  <c r="BQ139"/>
  <c r="BO139"/>
  <c r="BN139"/>
  <c r="BM139"/>
  <c r="BL139"/>
  <c r="BK139"/>
  <c r="BJ139"/>
  <c r="BI139"/>
  <c r="BH139"/>
  <c r="CA235"/>
  <c r="BZ235"/>
  <c r="BY235"/>
  <c r="BX235"/>
  <c r="BW235"/>
  <c r="BV235"/>
  <c r="BU235"/>
  <c r="BT235"/>
  <c r="BS235"/>
  <c r="BR235"/>
  <c r="BQ235"/>
  <c r="BO235"/>
  <c r="BN235"/>
  <c r="BM235"/>
  <c r="BL235"/>
  <c r="BK235"/>
  <c r="BJ235"/>
  <c r="BI235"/>
  <c r="BH235"/>
  <c r="CA234"/>
  <c r="BZ234"/>
  <c r="BY234"/>
  <c r="BX234"/>
  <c r="BW234"/>
  <c r="BV234"/>
  <c r="BU234"/>
  <c r="BT234"/>
  <c r="BS234"/>
  <c r="BR234"/>
  <c r="BQ234"/>
  <c r="BO234"/>
  <c r="BN234"/>
  <c r="BM234"/>
  <c r="BL234"/>
  <c r="BK234"/>
  <c r="BJ234"/>
  <c r="BI234"/>
  <c r="BH234"/>
  <c r="CA233"/>
  <c r="BZ233"/>
  <c r="BY233"/>
  <c r="BX233"/>
  <c r="BW233"/>
  <c r="BV233"/>
  <c r="BU233"/>
  <c r="BT233"/>
  <c r="BS233"/>
  <c r="BR233"/>
  <c r="BQ233"/>
  <c r="BO233"/>
  <c r="BN233"/>
  <c r="BM233"/>
  <c r="BL233"/>
  <c r="BK233"/>
  <c r="BJ233"/>
  <c r="BI233"/>
  <c r="BH233"/>
  <c r="CA232"/>
  <c r="BZ232"/>
  <c r="BY232"/>
  <c r="BX232"/>
  <c r="BW232"/>
  <c r="BV232"/>
  <c r="BU232"/>
  <c r="BT232"/>
  <c r="BS232"/>
  <c r="BR232"/>
  <c r="BQ232"/>
  <c r="BO232"/>
  <c r="BN232"/>
  <c r="BM232"/>
  <c r="BL232"/>
  <c r="BK232"/>
  <c r="BJ232"/>
  <c r="BI232"/>
  <c r="BH232"/>
  <c r="CA231"/>
  <c r="BZ231"/>
  <c r="BY231"/>
  <c r="BX231"/>
  <c r="BW231"/>
  <c r="BV231"/>
  <c r="BU231"/>
  <c r="BT231"/>
  <c r="BS231"/>
  <c r="BR231"/>
  <c r="BQ231"/>
  <c r="BO231"/>
  <c r="BN231"/>
  <c r="BM231"/>
  <c r="BL231"/>
  <c r="BK231"/>
  <c r="BJ231"/>
  <c r="BI231"/>
  <c r="BH231"/>
  <c r="CA230"/>
  <c r="BZ230"/>
  <c r="BY230"/>
  <c r="BX230"/>
  <c r="BW230"/>
  <c r="BV230"/>
  <c r="BU230"/>
  <c r="BT230"/>
  <c r="BS230"/>
  <c r="BR230"/>
  <c r="BQ230"/>
  <c r="BO230"/>
  <c r="BN230"/>
  <c r="BM230"/>
  <c r="BL230"/>
  <c r="BK230"/>
  <c r="BJ230"/>
  <c r="BI230"/>
  <c r="BH230"/>
  <c r="CA226"/>
  <c r="BZ226"/>
  <c r="BY226"/>
  <c r="BX226"/>
  <c r="BW226"/>
  <c r="BV226"/>
  <c r="BU226"/>
  <c r="BT226"/>
  <c r="BS226"/>
  <c r="BR226"/>
  <c r="BQ226"/>
  <c r="BO226"/>
  <c r="BN226"/>
  <c r="BM226"/>
  <c r="BL226"/>
  <c r="BK226"/>
  <c r="BJ226"/>
  <c r="BI226"/>
  <c r="BH226"/>
  <c r="CA229"/>
  <c r="BZ229"/>
  <c r="BY229"/>
  <c r="BX229"/>
  <c r="BW229"/>
  <c r="BV229"/>
  <c r="BU229"/>
  <c r="BT229"/>
  <c r="BS229"/>
  <c r="BR229"/>
  <c r="BQ229"/>
  <c r="BO229"/>
  <c r="BN229"/>
  <c r="BM229"/>
  <c r="BL229"/>
  <c r="BK229"/>
  <c r="BJ229"/>
  <c r="BI229"/>
  <c r="BH229"/>
  <c r="CA228"/>
  <c r="BZ228"/>
  <c r="BY228"/>
  <c r="BX228"/>
  <c r="BW228"/>
  <c r="BV228"/>
  <c r="BU228"/>
  <c r="BT228"/>
  <c r="BS228"/>
  <c r="BR228"/>
  <c r="BQ228"/>
  <c r="BO228"/>
  <c r="BN228"/>
  <c r="BM228"/>
  <c r="BL228"/>
  <c r="BK228"/>
  <c r="BJ228"/>
  <c r="BI228"/>
  <c r="BH228"/>
  <c r="CA227"/>
  <c r="BZ227"/>
  <c r="BY227"/>
  <c r="BX227"/>
  <c r="BW227"/>
  <c r="BV227"/>
  <c r="BU227"/>
  <c r="BT227"/>
  <c r="BS227"/>
  <c r="BR227"/>
  <c r="BQ227"/>
  <c r="BO227"/>
  <c r="BN227"/>
  <c r="BM227"/>
  <c r="BL227"/>
  <c r="BK227"/>
  <c r="BJ227"/>
  <c r="BI227"/>
  <c r="BH227"/>
  <c r="CA105"/>
  <c r="BZ105"/>
  <c r="BY105"/>
  <c r="BX105"/>
  <c r="BW105"/>
  <c r="BV105"/>
  <c r="BU105"/>
  <c r="BT105"/>
  <c r="BS105"/>
  <c r="BR105"/>
  <c r="BQ105"/>
  <c r="BO105"/>
  <c r="BN105"/>
  <c r="BM105"/>
  <c r="BL105"/>
  <c r="BK105"/>
  <c r="BJ105"/>
  <c r="BI105"/>
  <c r="BH105"/>
  <c r="CA225"/>
  <c r="BZ225"/>
  <c r="BY225"/>
  <c r="BX225"/>
  <c r="BW225"/>
  <c r="BV225"/>
  <c r="BU225"/>
  <c r="BT225"/>
  <c r="BS225"/>
  <c r="BR225"/>
  <c r="BQ225"/>
  <c r="BO225"/>
  <c r="BN225"/>
  <c r="BM225"/>
  <c r="BL225"/>
  <c r="BK225"/>
  <c r="BJ225"/>
  <c r="BI225"/>
  <c r="BH225"/>
  <c r="CA224"/>
  <c r="BZ224"/>
  <c r="BY224"/>
  <c r="BX224"/>
  <c r="BW224"/>
  <c r="BV224"/>
  <c r="BU224"/>
  <c r="BT224"/>
  <c r="BS224"/>
  <c r="BR224"/>
  <c r="BQ224"/>
  <c r="BO224"/>
  <c r="BN224"/>
  <c r="BM224"/>
  <c r="BL224"/>
  <c r="BK224"/>
  <c r="BJ224"/>
  <c r="BI224"/>
  <c r="BH224"/>
  <c r="CA223"/>
  <c r="BZ223"/>
  <c r="BY223"/>
  <c r="BX223"/>
  <c r="BW223"/>
  <c r="BV223"/>
  <c r="BU223"/>
  <c r="BT223"/>
  <c r="BS223"/>
  <c r="BR223"/>
  <c r="BQ223"/>
  <c r="BO223"/>
  <c r="BN223"/>
  <c r="BM223"/>
  <c r="BL223"/>
  <c r="BK223"/>
  <c r="BJ223"/>
  <c r="BI223"/>
  <c r="BH223"/>
  <c r="CA222"/>
  <c r="BZ222"/>
  <c r="BY222"/>
  <c r="BX222"/>
  <c r="BW222"/>
  <c r="BV222"/>
  <c r="BU222"/>
  <c r="BT222"/>
  <c r="BS222"/>
  <c r="BR222"/>
  <c r="BQ222"/>
  <c r="BO222"/>
  <c r="BN222"/>
  <c r="BM222"/>
  <c r="BL222"/>
  <c r="BK222"/>
  <c r="BJ222"/>
  <c r="BI222"/>
  <c r="BH222"/>
  <c r="CA215"/>
  <c r="BZ215"/>
  <c r="BY215"/>
  <c r="BX215"/>
  <c r="BW215"/>
  <c r="BV215"/>
  <c r="BU215"/>
  <c r="BT215"/>
  <c r="BS215"/>
  <c r="BR215"/>
  <c r="BQ215"/>
  <c r="BO215"/>
  <c r="BN215"/>
  <c r="BM215"/>
  <c r="BL215"/>
  <c r="BK215"/>
  <c r="BJ215"/>
  <c r="BI215"/>
  <c r="BH215"/>
  <c r="CA221"/>
  <c r="BZ221"/>
  <c r="BY221"/>
  <c r="BX221"/>
  <c r="BW221"/>
  <c r="BV221"/>
  <c r="BU221"/>
  <c r="BT221"/>
  <c r="BS221"/>
  <c r="BR221"/>
  <c r="BQ221"/>
  <c r="BO221"/>
  <c r="BN221"/>
  <c r="BM221"/>
  <c r="BL221"/>
  <c r="BK221"/>
  <c r="BJ221"/>
  <c r="BI221"/>
  <c r="BH221"/>
  <c r="CA220"/>
  <c r="BZ220"/>
  <c r="BY220"/>
  <c r="BX220"/>
  <c r="BW220"/>
  <c r="BV220"/>
  <c r="BU220"/>
  <c r="BT220"/>
  <c r="BS220"/>
  <c r="BR220"/>
  <c r="BQ220"/>
  <c r="BO220"/>
  <c r="BN220"/>
  <c r="BM220"/>
  <c r="BL220"/>
  <c r="BK220"/>
  <c r="BJ220"/>
  <c r="BI220"/>
  <c r="BH220"/>
  <c r="CA212"/>
  <c r="BZ212"/>
  <c r="BY212"/>
  <c r="BX212"/>
  <c r="BW212"/>
  <c r="BV212"/>
  <c r="BU212"/>
  <c r="BT212"/>
  <c r="BS212"/>
  <c r="BR212"/>
  <c r="BQ212"/>
  <c r="BO212"/>
  <c r="BN212"/>
  <c r="BM212"/>
  <c r="BL212"/>
  <c r="BK212"/>
  <c r="BJ212"/>
  <c r="BI212"/>
  <c r="BH212"/>
  <c r="CA219"/>
  <c r="BZ219"/>
  <c r="BY219"/>
  <c r="BX219"/>
  <c r="BW219"/>
  <c r="BV219"/>
  <c r="BU219"/>
  <c r="BT219"/>
  <c r="BS219"/>
  <c r="BR219"/>
  <c r="BQ219"/>
  <c r="BO219"/>
  <c r="BN219"/>
  <c r="BM219"/>
  <c r="BL219"/>
  <c r="BK219"/>
  <c r="BJ219"/>
  <c r="BI219"/>
  <c r="BH219"/>
  <c r="CA114"/>
  <c r="BZ114"/>
  <c r="BY114"/>
  <c r="BX114"/>
  <c r="BW114"/>
  <c r="BV114"/>
  <c r="BU114"/>
  <c r="BT114"/>
  <c r="BS114"/>
  <c r="BR114"/>
  <c r="BQ114"/>
  <c r="BO114"/>
  <c r="BN114"/>
  <c r="BM114"/>
  <c r="BL114"/>
  <c r="BK114"/>
  <c r="BJ114"/>
  <c r="BI114"/>
  <c r="BH114"/>
  <c r="CA218"/>
  <c r="BZ218"/>
  <c r="BY218"/>
  <c r="BX218"/>
  <c r="BW218"/>
  <c r="BV218"/>
  <c r="BU218"/>
  <c r="BT218"/>
  <c r="BS218"/>
  <c r="BR218"/>
  <c r="BQ218"/>
  <c r="BO218"/>
  <c r="BN218"/>
  <c r="BM218"/>
  <c r="BL218"/>
  <c r="BK218"/>
  <c r="BJ218"/>
  <c r="BI218"/>
  <c r="BH218"/>
  <c r="CA217"/>
  <c r="BZ217"/>
  <c r="BY217"/>
  <c r="BX217"/>
  <c r="BW217"/>
  <c r="BV217"/>
  <c r="BU217"/>
  <c r="BT217"/>
  <c r="BS217"/>
  <c r="BR217"/>
  <c r="BQ217"/>
  <c r="BO217"/>
  <c r="BN217"/>
  <c r="BM217"/>
  <c r="BL217"/>
  <c r="BK217"/>
  <c r="BJ217"/>
  <c r="BI217"/>
  <c r="BH217"/>
  <c r="CA216"/>
  <c r="BZ216"/>
  <c r="BY216"/>
  <c r="BX216"/>
  <c r="BW216"/>
  <c r="BV216"/>
  <c r="BU216"/>
  <c r="BT216"/>
  <c r="BS216"/>
  <c r="BR216"/>
  <c r="BQ216"/>
  <c r="BO216"/>
  <c r="BN216"/>
  <c r="BM216"/>
  <c r="BL216"/>
  <c r="BK216"/>
  <c r="BJ216"/>
  <c r="BI216"/>
  <c r="BH216"/>
  <c r="CA185"/>
  <c r="BZ185"/>
  <c r="BY185"/>
  <c r="BX185"/>
  <c r="BW185"/>
  <c r="BV185"/>
  <c r="BU185"/>
  <c r="BT185"/>
  <c r="BS185"/>
  <c r="BR185"/>
  <c r="BQ185"/>
  <c r="BO185"/>
  <c r="BN185"/>
  <c r="BM185"/>
  <c r="BL185"/>
  <c r="BK185"/>
  <c r="BJ185"/>
  <c r="BI185"/>
  <c r="BH185"/>
  <c r="CA208"/>
  <c r="BZ208"/>
  <c r="BY208"/>
  <c r="BX208"/>
  <c r="BW208"/>
  <c r="BV208"/>
  <c r="BU208"/>
  <c r="BT208"/>
  <c r="BS208"/>
  <c r="BR208"/>
  <c r="BQ208"/>
  <c r="BO208"/>
  <c r="BN208"/>
  <c r="BM208"/>
  <c r="BL208"/>
  <c r="BK208"/>
  <c r="BJ208"/>
  <c r="BI208"/>
  <c r="BH208"/>
  <c r="CA66"/>
  <c r="BZ66"/>
  <c r="BY66"/>
  <c r="BX66"/>
  <c r="BW66"/>
  <c r="BV66"/>
  <c r="BU66"/>
  <c r="BT66"/>
  <c r="BS66"/>
  <c r="BR66"/>
  <c r="BQ66"/>
  <c r="BO66"/>
  <c r="BN66"/>
  <c r="BM66"/>
  <c r="BL66"/>
  <c r="BK66"/>
  <c r="BJ66"/>
  <c r="BI66"/>
  <c r="BH66"/>
  <c r="CA39"/>
  <c r="BZ39"/>
  <c r="BY39"/>
  <c r="BX39"/>
  <c r="BW39"/>
  <c r="BV39"/>
  <c r="BU39"/>
  <c r="BT39"/>
  <c r="BS39"/>
  <c r="BR39"/>
  <c r="BQ39"/>
  <c r="BO39"/>
  <c r="BN39"/>
  <c r="BM39"/>
  <c r="BL39"/>
  <c r="BK39"/>
  <c r="BJ39"/>
  <c r="BI39"/>
  <c r="BH39"/>
  <c r="CA213"/>
  <c r="BZ213"/>
  <c r="BY213"/>
  <c r="BX213"/>
  <c r="BW213"/>
  <c r="BV213"/>
  <c r="BU213"/>
  <c r="BT213"/>
  <c r="BS213"/>
  <c r="BR213"/>
  <c r="BQ213"/>
  <c r="BO213"/>
  <c r="BN213"/>
  <c r="BM213"/>
  <c r="BL213"/>
  <c r="BK213"/>
  <c r="BJ213"/>
  <c r="BI213"/>
  <c r="BH213"/>
  <c r="CA211"/>
  <c r="BZ211"/>
  <c r="BY211"/>
  <c r="BX211"/>
  <c r="BW211"/>
  <c r="BV211"/>
  <c r="BU211"/>
  <c r="BT211"/>
  <c r="BS211"/>
  <c r="BR211"/>
  <c r="BQ211"/>
  <c r="BO211"/>
  <c r="BN211"/>
  <c r="BM211"/>
  <c r="BL211"/>
  <c r="BK211"/>
  <c r="BJ211"/>
  <c r="BI211"/>
  <c r="BH211"/>
  <c r="CA210"/>
  <c r="BZ210"/>
  <c r="BY210"/>
  <c r="BX210"/>
  <c r="BW210"/>
  <c r="BV210"/>
  <c r="BU210"/>
  <c r="BT210"/>
  <c r="BS210"/>
  <c r="BR210"/>
  <c r="BQ210"/>
  <c r="BO210"/>
  <c r="BN210"/>
  <c r="BM210"/>
  <c r="BL210"/>
  <c r="BK210"/>
  <c r="BJ210"/>
  <c r="BI210"/>
  <c r="BH210"/>
  <c r="CA203"/>
  <c r="BZ203"/>
  <c r="BY203"/>
  <c r="BX203"/>
  <c r="BW203"/>
  <c r="BV203"/>
  <c r="BU203"/>
  <c r="BT203"/>
  <c r="BS203"/>
  <c r="BR203"/>
  <c r="BQ203"/>
  <c r="BO203"/>
  <c r="BN203"/>
  <c r="BM203"/>
  <c r="BL203"/>
  <c r="BK203"/>
  <c r="BJ203"/>
  <c r="BI203"/>
  <c r="BH203"/>
  <c r="CA209"/>
  <c r="BZ209"/>
  <c r="BY209"/>
  <c r="BX209"/>
  <c r="BW209"/>
  <c r="BV209"/>
  <c r="BU209"/>
  <c r="BT209"/>
  <c r="BS209"/>
  <c r="BR209"/>
  <c r="BQ209"/>
  <c r="BO209"/>
  <c r="BN209"/>
  <c r="BM209"/>
  <c r="BL209"/>
  <c r="BK209"/>
  <c r="BJ209"/>
  <c r="BI209"/>
  <c r="BH209"/>
  <c r="CA207"/>
  <c r="BZ207"/>
  <c r="BY207"/>
  <c r="BX207"/>
  <c r="BW207"/>
  <c r="BV207"/>
  <c r="BU207"/>
  <c r="BT207"/>
  <c r="BS207"/>
  <c r="BR207"/>
  <c r="BQ207"/>
  <c r="BO207"/>
  <c r="BN207"/>
  <c r="BM207"/>
  <c r="BL207"/>
  <c r="BK207"/>
  <c r="BJ207"/>
  <c r="BI207"/>
  <c r="BH207"/>
  <c r="CA206"/>
  <c r="BZ206"/>
  <c r="BY206"/>
  <c r="BX206"/>
  <c r="BW206"/>
  <c r="BV206"/>
  <c r="BU206"/>
  <c r="BT206"/>
  <c r="BS206"/>
  <c r="BR206"/>
  <c r="BQ206"/>
  <c r="BO206"/>
  <c r="BN206"/>
  <c r="BM206"/>
  <c r="BL206"/>
  <c r="BK206"/>
  <c r="BJ206"/>
  <c r="BI206"/>
  <c r="BH206"/>
  <c r="CA157"/>
  <c r="BZ157"/>
  <c r="BY157"/>
  <c r="BX157"/>
  <c r="BW157"/>
  <c r="BV157"/>
  <c r="BU157"/>
  <c r="BT157"/>
  <c r="BS157"/>
  <c r="BR157"/>
  <c r="BQ157"/>
  <c r="BO157"/>
  <c r="BN157"/>
  <c r="BM157"/>
  <c r="BL157"/>
  <c r="BK157"/>
  <c r="BJ157"/>
  <c r="BI157"/>
  <c r="BH157"/>
  <c r="CA38"/>
  <c r="BZ38"/>
  <c r="BY38"/>
  <c r="BX38"/>
  <c r="BW38"/>
  <c r="BV38"/>
  <c r="BU38"/>
  <c r="BT38"/>
  <c r="BS38"/>
  <c r="BR38"/>
  <c r="BQ38"/>
  <c r="BO38"/>
  <c r="BN38"/>
  <c r="BM38"/>
  <c r="BL38"/>
  <c r="BK38"/>
  <c r="BJ38"/>
  <c r="BI38"/>
  <c r="BH38"/>
  <c r="CA205"/>
  <c r="BZ205"/>
  <c r="BY205"/>
  <c r="BX205"/>
  <c r="BW205"/>
  <c r="BV205"/>
  <c r="BU205"/>
  <c r="BT205"/>
  <c r="BS205"/>
  <c r="BR205"/>
  <c r="BQ205"/>
  <c r="BO205"/>
  <c r="BN205"/>
  <c r="BM205"/>
  <c r="BL205"/>
  <c r="BK205"/>
  <c r="BJ205"/>
  <c r="BI205"/>
  <c r="BH205"/>
  <c r="CA204"/>
  <c r="BZ204"/>
  <c r="BY204"/>
  <c r="BX204"/>
  <c r="BW204"/>
  <c r="BV204"/>
  <c r="BU204"/>
  <c r="BT204"/>
  <c r="BS204"/>
  <c r="BR204"/>
  <c r="BQ204"/>
  <c r="BO204"/>
  <c r="BN204"/>
  <c r="BM204"/>
  <c r="BL204"/>
  <c r="BK204"/>
  <c r="BJ204"/>
  <c r="BI204"/>
  <c r="BH204"/>
  <c r="CA122"/>
  <c r="BZ122"/>
  <c r="BY122"/>
  <c r="BX122"/>
  <c r="BW122"/>
  <c r="BV122"/>
  <c r="BU122"/>
  <c r="BT122"/>
  <c r="BS122"/>
  <c r="BR122"/>
  <c r="BQ122"/>
  <c r="BO122"/>
  <c r="BN122"/>
  <c r="BM122"/>
  <c r="BL122"/>
  <c r="BK122"/>
  <c r="BJ122"/>
  <c r="BI122"/>
  <c r="BH122"/>
  <c r="CA202"/>
  <c r="BZ202"/>
  <c r="BY202"/>
  <c r="BX202"/>
  <c r="BW202"/>
  <c r="BV202"/>
  <c r="BU202"/>
  <c r="BT202"/>
  <c r="BS202"/>
  <c r="BR202"/>
  <c r="BQ202"/>
  <c r="BO202"/>
  <c r="BN202"/>
  <c r="BM202"/>
  <c r="BL202"/>
  <c r="BK202"/>
  <c r="BJ202"/>
  <c r="BI202"/>
  <c r="BH202"/>
  <c r="CA201"/>
  <c r="BZ201"/>
  <c r="BY201"/>
  <c r="BX201"/>
  <c r="BW201"/>
  <c r="BV201"/>
  <c r="BU201"/>
  <c r="BT201"/>
  <c r="BS201"/>
  <c r="BR201"/>
  <c r="BQ201"/>
  <c r="BO201"/>
  <c r="BN201"/>
  <c r="BM201"/>
  <c r="BL201"/>
  <c r="BK201"/>
  <c r="BJ201"/>
  <c r="BI201"/>
  <c r="BH201"/>
  <c r="CA200"/>
  <c r="BZ200"/>
  <c r="BY200"/>
  <c r="BX200"/>
  <c r="BW200"/>
  <c r="BV200"/>
  <c r="BU200"/>
  <c r="BT200"/>
  <c r="BS200"/>
  <c r="BR200"/>
  <c r="BQ200"/>
  <c r="BO200"/>
  <c r="BN200"/>
  <c r="BM200"/>
  <c r="BL200"/>
  <c r="BK200"/>
  <c r="BJ200"/>
  <c r="BI200"/>
  <c r="BH200"/>
  <c r="CA197"/>
  <c r="BZ197"/>
  <c r="BY197"/>
  <c r="BX197"/>
  <c r="BW197"/>
  <c r="BV197"/>
  <c r="BU197"/>
  <c r="BT197"/>
  <c r="BS197"/>
  <c r="BR197"/>
  <c r="BQ197"/>
  <c r="BO197"/>
  <c r="BN197"/>
  <c r="BM197"/>
  <c r="BL197"/>
  <c r="BK197"/>
  <c r="BJ197"/>
  <c r="BI197"/>
  <c r="BH197"/>
  <c r="CA195"/>
  <c r="BZ195"/>
  <c r="BY195"/>
  <c r="BX195"/>
  <c r="BW195"/>
  <c r="BV195"/>
  <c r="BU195"/>
  <c r="BT195"/>
  <c r="BS195"/>
  <c r="BR195"/>
  <c r="BQ195"/>
  <c r="BO195"/>
  <c r="BN195"/>
  <c r="BM195"/>
  <c r="BL195"/>
  <c r="BK195"/>
  <c r="BJ195"/>
  <c r="BI195"/>
  <c r="BH195"/>
  <c r="CA126"/>
  <c r="BZ126"/>
  <c r="BY126"/>
  <c r="BX126"/>
  <c r="BW126"/>
  <c r="BV126"/>
  <c r="BU126"/>
  <c r="BT126"/>
  <c r="BS126"/>
  <c r="BR126"/>
  <c r="BQ126"/>
  <c r="BO126"/>
  <c r="BN126"/>
  <c r="BM126"/>
  <c r="BL126"/>
  <c r="BK126"/>
  <c r="BJ126"/>
  <c r="BI126"/>
  <c r="BH126"/>
  <c r="CA193"/>
  <c r="BZ193"/>
  <c r="BY193"/>
  <c r="BX193"/>
  <c r="BW193"/>
  <c r="BV193"/>
  <c r="BU193"/>
  <c r="BT193"/>
  <c r="BS193"/>
  <c r="BR193"/>
  <c r="BQ193"/>
  <c r="BO193"/>
  <c r="BN193"/>
  <c r="BM193"/>
  <c r="BL193"/>
  <c r="BK193"/>
  <c r="BJ193"/>
  <c r="BI193"/>
  <c r="BH193"/>
  <c r="CA184"/>
  <c r="BZ184"/>
  <c r="BY184"/>
  <c r="BX184"/>
  <c r="BW184"/>
  <c r="BV184"/>
  <c r="BU184"/>
  <c r="BT184"/>
  <c r="BS184"/>
  <c r="BR184"/>
  <c r="BQ184"/>
  <c r="BO184"/>
  <c r="BN184"/>
  <c r="BM184"/>
  <c r="BL184"/>
  <c r="BK184"/>
  <c r="BJ184"/>
  <c r="BI184"/>
  <c r="BH184"/>
  <c r="CA182"/>
  <c r="BZ182"/>
  <c r="BY182"/>
  <c r="BX182"/>
  <c r="BW182"/>
  <c r="BV182"/>
  <c r="BU182"/>
  <c r="BT182"/>
  <c r="BS182"/>
  <c r="BR182"/>
  <c r="BQ182"/>
  <c r="BO182"/>
  <c r="BN182"/>
  <c r="BM182"/>
  <c r="BL182"/>
  <c r="BK182"/>
  <c r="BJ182"/>
  <c r="BI182"/>
  <c r="BH182"/>
  <c r="CA191"/>
  <c r="BZ191"/>
  <c r="BY191"/>
  <c r="BX191"/>
  <c r="BW191"/>
  <c r="BV191"/>
  <c r="BU191"/>
  <c r="BT191"/>
  <c r="BS191"/>
  <c r="BR191"/>
  <c r="BQ191"/>
  <c r="BO191"/>
  <c r="BN191"/>
  <c r="BM191"/>
  <c r="BL191"/>
  <c r="BK191"/>
  <c r="BJ191"/>
  <c r="BI191"/>
  <c r="BH191"/>
  <c r="CA190"/>
  <c r="BZ190"/>
  <c r="BY190"/>
  <c r="BX190"/>
  <c r="BW190"/>
  <c r="BV190"/>
  <c r="BU190"/>
  <c r="BT190"/>
  <c r="BS190"/>
  <c r="BR190"/>
  <c r="BQ190"/>
  <c r="BO190"/>
  <c r="BN190"/>
  <c r="BM190"/>
  <c r="BL190"/>
  <c r="BK190"/>
  <c r="BJ190"/>
  <c r="BI190"/>
  <c r="BH190"/>
  <c r="CA189"/>
  <c r="BZ189"/>
  <c r="BY189"/>
  <c r="BX189"/>
  <c r="BW189"/>
  <c r="BV189"/>
  <c r="BU189"/>
  <c r="BT189"/>
  <c r="BS189"/>
  <c r="BR189"/>
  <c r="BQ189"/>
  <c r="BO189"/>
  <c r="BN189"/>
  <c r="BM189"/>
  <c r="BL189"/>
  <c r="BK189"/>
  <c r="BJ189"/>
  <c r="BI189"/>
  <c r="BH189"/>
  <c r="CA199"/>
  <c r="BZ199"/>
  <c r="BY199"/>
  <c r="BX199"/>
  <c r="BW199"/>
  <c r="BV199"/>
  <c r="BU199"/>
  <c r="BT199"/>
  <c r="BS199"/>
  <c r="BR199"/>
  <c r="BQ199"/>
  <c r="BO199"/>
  <c r="BN199"/>
  <c r="BM199"/>
  <c r="BL199"/>
  <c r="BK199"/>
  <c r="BJ199"/>
  <c r="BI199"/>
  <c r="BH199"/>
  <c r="CA188"/>
  <c r="BZ188"/>
  <c r="BY188"/>
  <c r="BX188"/>
  <c r="BW188"/>
  <c r="BV188"/>
  <c r="BU188"/>
  <c r="BT188"/>
  <c r="BS188"/>
  <c r="BR188"/>
  <c r="BQ188"/>
  <c r="BO188"/>
  <c r="BN188"/>
  <c r="BM188"/>
  <c r="BL188"/>
  <c r="BK188"/>
  <c r="BJ188"/>
  <c r="BI188"/>
  <c r="BH188"/>
  <c r="CA174"/>
  <c r="BZ174"/>
  <c r="BY174"/>
  <c r="BX174"/>
  <c r="BW174"/>
  <c r="BV174"/>
  <c r="BU174"/>
  <c r="BT174"/>
  <c r="BS174"/>
  <c r="BR174"/>
  <c r="BQ174"/>
  <c r="BO174"/>
  <c r="BN174"/>
  <c r="BM174"/>
  <c r="BL174"/>
  <c r="BK174"/>
  <c r="BJ174"/>
  <c r="BI174"/>
  <c r="BH174"/>
  <c r="CA187"/>
  <c r="BZ187"/>
  <c r="BY187"/>
  <c r="BX187"/>
  <c r="BW187"/>
  <c r="BV187"/>
  <c r="BU187"/>
  <c r="BT187"/>
  <c r="BS187"/>
  <c r="BR187"/>
  <c r="BQ187"/>
  <c r="BO187"/>
  <c r="BN187"/>
  <c r="BM187"/>
  <c r="BL187"/>
  <c r="BK187"/>
  <c r="BJ187"/>
  <c r="BI187"/>
  <c r="BH187"/>
  <c r="CA186"/>
  <c r="BZ186"/>
  <c r="BY186"/>
  <c r="BX186"/>
  <c r="BW186"/>
  <c r="BV186"/>
  <c r="BU186"/>
  <c r="BT186"/>
  <c r="BS186"/>
  <c r="BR186"/>
  <c r="BQ186"/>
  <c r="BO186"/>
  <c r="BN186"/>
  <c r="BM186"/>
  <c r="BL186"/>
  <c r="BK186"/>
  <c r="BJ186"/>
  <c r="BI186"/>
  <c r="BH186"/>
  <c r="CA194"/>
  <c r="BZ194"/>
  <c r="BY194"/>
  <c r="BX194"/>
  <c r="BW194"/>
  <c r="BV194"/>
  <c r="BU194"/>
  <c r="BT194"/>
  <c r="BS194"/>
  <c r="BR194"/>
  <c r="BQ194"/>
  <c r="BO194"/>
  <c r="BN194"/>
  <c r="BM194"/>
  <c r="BL194"/>
  <c r="BK194"/>
  <c r="BJ194"/>
  <c r="BI194"/>
  <c r="BH194"/>
  <c r="CA147"/>
  <c r="BZ147"/>
  <c r="BY147"/>
  <c r="BX147"/>
  <c r="BW147"/>
  <c r="BV147"/>
  <c r="BU147"/>
  <c r="BT147"/>
  <c r="BS147"/>
  <c r="BR147"/>
  <c r="BQ147"/>
  <c r="BO147"/>
  <c r="BN147"/>
  <c r="BM147"/>
  <c r="BL147"/>
  <c r="BK147"/>
  <c r="BJ147"/>
  <c r="BI147"/>
  <c r="BH147"/>
  <c r="CA183"/>
  <c r="BZ183"/>
  <c r="BY183"/>
  <c r="BX183"/>
  <c r="BW183"/>
  <c r="BV183"/>
  <c r="BU183"/>
  <c r="BT183"/>
  <c r="BS183"/>
  <c r="BR183"/>
  <c r="BQ183"/>
  <c r="BO183"/>
  <c r="BN183"/>
  <c r="BM183"/>
  <c r="BL183"/>
  <c r="BK183"/>
  <c r="BJ183"/>
  <c r="BI183"/>
  <c r="BH183"/>
  <c r="CA161"/>
  <c r="BZ161"/>
  <c r="BY161"/>
  <c r="BX161"/>
  <c r="BW161"/>
  <c r="BV161"/>
  <c r="BU161"/>
  <c r="BT161"/>
  <c r="BS161"/>
  <c r="BR161"/>
  <c r="BQ161"/>
  <c r="BO161"/>
  <c r="BN161"/>
  <c r="BM161"/>
  <c r="BL161"/>
  <c r="BK161"/>
  <c r="BJ161"/>
  <c r="BI161"/>
  <c r="BH161"/>
  <c r="CA181"/>
  <c r="BZ181"/>
  <c r="BY181"/>
  <c r="BX181"/>
  <c r="BW181"/>
  <c r="BV181"/>
  <c r="BU181"/>
  <c r="BT181"/>
  <c r="BS181"/>
  <c r="BR181"/>
  <c r="BQ181"/>
  <c r="BO181"/>
  <c r="BN181"/>
  <c r="BM181"/>
  <c r="BL181"/>
  <c r="BK181"/>
  <c r="BJ181"/>
  <c r="BI181"/>
  <c r="BH181"/>
  <c r="CA192"/>
  <c r="BZ192"/>
  <c r="BY192"/>
  <c r="BX192"/>
  <c r="BW192"/>
  <c r="BV192"/>
  <c r="BU192"/>
  <c r="BT192"/>
  <c r="BS192"/>
  <c r="BR192"/>
  <c r="BQ192"/>
  <c r="BO192"/>
  <c r="BN192"/>
  <c r="BM192"/>
  <c r="BL192"/>
  <c r="BK192"/>
  <c r="BJ192"/>
  <c r="BI192"/>
  <c r="BH192"/>
  <c r="CA178"/>
  <c r="BZ178"/>
  <c r="BY178"/>
  <c r="BX178"/>
  <c r="BW178"/>
  <c r="BV178"/>
  <c r="BU178"/>
  <c r="BT178"/>
  <c r="BS178"/>
  <c r="BR178"/>
  <c r="BQ178"/>
  <c r="BO178"/>
  <c r="BN178"/>
  <c r="BM178"/>
  <c r="BL178"/>
  <c r="BK178"/>
  <c r="BJ178"/>
  <c r="BI178"/>
  <c r="BH178"/>
  <c r="CA62"/>
  <c r="BZ62"/>
  <c r="BY62"/>
  <c r="BX62"/>
  <c r="BW62"/>
  <c r="BV62"/>
  <c r="BU62"/>
  <c r="BT62"/>
  <c r="BS62"/>
  <c r="BR62"/>
  <c r="BQ62"/>
  <c r="BO62"/>
  <c r="BN62"/>
  <c r="BM62"/>
  <c r="BL62"/>
  <c r="BK62"/>
  <c r="BJ62"/>
  <c r="BI62"/>
  <c r="BH62"/>
  <c r="CA198"/>
  <c r="BZ198"/>
  <c r="BY198"/>
  <c r="BX198"/>
  <c r="BW198"/>
  <c r="BV198"/>
  <c r="BU198"/>
  <c r="BT198"/>
  <c r="BS198"/>
  <c r="BR198"/>
  <c r="BQ198"/>
  <c r="BO198"/>
  <c r="BN198"/>
  <c r="BM198"/>
  <c r="BL198"/>
  <c r="BK198"/>
  <c r="BJ198"/>
  <c r="BI198"/>
  <c r="BH198"/>
  <c r="CA138"/>
  <c r="BZ138"/>
  <c r="BY138"/>
  <c r="BX138"/>
  <c r="BW138"/>
  <c r="BV138"/>
  <c r="BU138"/>
  <c r="BT138"/>
  <c r="BS138"/>
  <c r="BR138"/>
  <c r="BQ138"/>
  <c r="BO138"/>
  <c r="BN138"/>
  <c r="BM138"/>
  <c r="BL138"/>
  <c r="BK138"/>
  <c r="BJ138"/>
  <c r="BI138"/>
  <c r="BH138"/>
  <c r="CA177"/>
  <c r="BZ177"/>
  <c r="BY177"/>
  <c r="BX177"/>
  <c r="BW177"/>
  <c r="BV177"/>
  <c r="BU177"/>
  <c r="BT177"/>
  <c r="BS177"/>
  <c r="BR177"/>
  <c r="BQ177"/>
  <c r="BO177"/>
  <c r="BN177"/>
  <c r="BM177"/>
  <c r="BL177"/>
  <c r="BK177"/>
  <c r="BJ177"/>
  <c r="BI177"/>
  <c r="BH177"/>
  <c r="CA176"/>
  <c r="BZ176"/>
  <c r="BY176"/>
  <c r="BX176"/>
  <c r="BW176"/>
  <c r="BV176"/>
  <c r="BU176"/>
  <c r="BT176"/>
  <c r="BS176"/>
  <c r="BR176"/>
  <c r="BQ176"/>
  <c r="BO176"/>
  <c r="BN176"/>
  <c r="BM176"/>
  <c r="BL176"/>
  <c r="BK176"/>
  <c r="BJ176"/>
  <c r="BI176"/>
  <c r="BH176"/>
  <c r="CA175"/>
  <c r="BZ175"/>
  <c r="BY175"/>
  <c r="BX175"/>
  <c r="BW175"/>
  <c r="BV175"/>
  <c r="BU175"/>
  <c r="BT175"/>
  <c r="BS175"/>
  <c r="BR175"/>
  <c r="BQ175"/>
  <c r="BO175"/>
  <c r="BN175"/>
  <c r="BM175"/>
  <c r="BL175"/>
  <c r="BK175"/>
  <c r="BJ175"/>
  <c r="BI175"/>
  <c r="BH175"/>
  <c r="CA173"/>
  <c r="BZ173"/>
  <c r="BY173"/>
  <c r="BX173"/>
  <c r="BW173"/>
  <c r="BV173"/>
  <c r="BU173"/>
  <c r="BT173"/>
  <c r="BS173"/>
  <c r="BR173"/>
  <c r="BQ173"/>
  <c r="BO173"/>
  <c r="BN173"/>
  <c r="BM173"/>
  <c r="BL173"/>
  <c r="BK173"/>
  <c r="BJ173"/>
  <c r="BI173"/>
  <c r="BH173"/>
  <c r="CA172"/>
  <c r="BZ172"/>
  <c r="BY172"/>
  <c r="BX172"/>
  <c r="BW172"/>
  <c r="BV172"/>
  <c r="BU172"/>
  <c r="BT172"/>
  <c r="BS172"/>
  <c r="BR172"/>
  <c r="BQ172"/>
  <c r="BO172"/>
  <c r="BN172"/>
  <c r="BM172"/>
  <c r="BL172"/>
  <c r="BK172"/>
  <c r="BJ172"/>
  <c r="BI172"/>
  <c r="BH172"/>
  <c r="CA171"/>
  <c r="BZ171"/>
  <c r="BY171"/>
  <c r="BX171"/>
  <c r="BW171"/>
  <c r="BV171"/>
  <c r="BU171"/>
  <c r="BT171"/>
  <c r="BS171"/>
  <c r="BR171"/>
  <c r="BQ171"/>
  <c r="BO171"/>
  <c r="BN171"/>
  <c r="BM171"/>
  <c r="BL171"/>
  <c r="BK171"/>
  <c r="BJ171"/>
  <c r="BI171"/>
  <c r="BH171"/>
  <c r="CA170"/>
  <c r="BZ170"/>
  <c r="BY170"/>
  <c r="BX170"/>
  <c r="BW170"/>
  <c r="BV170"/>
  <c r="BU170"/>
  <c r="BT170"/>
  <c r="BS170"/>
  <c r="BR170"/>
  <c r="BQ170"/>
  <c r="BO170"/>
  <c r="BN170"/>
  <c r="BM170"/>
  <c r="BL170"/>
  <c r="BK170"/>
  <c r="BJ170"/>
  <c r="BI170"/>
  <c r="BH170"/>
  <c r="CA169"/>
  <c r="BZ169"/>
  <c r="BY169"/>
  <c r="BX169"/>
  <c r="BW169"/>
  <c r="BV169"/>
  <c r="BU169"/>
  <c r="BT169"/>
  <c r="BS169"/>
  <c r="BR169"/>
  <c r="BQ169"/>
  <c r="BO169"/>
  <c r="BN169"/>
  <c r="BM169"/>
  <c r="BL169"/>
  <c r="BK169"/>
  <c r="BJ169"/>
  <c r="BI169"/>
  <c r="BH169"/>
  <c r="CA130"/>
  <c r="BZ130"/>
  <c r="BY130"/>
  <c r="BX130"/>
  <c r="BW130"/>
  <c r="BV130"/>
  <c r="BU130"/>
  <c r="BT130"/>
  <c r="BS130"/>
  <c r="BR130"/>
  <c r="BQ130"/>
  <c r="BO130"/>
  <c r="BN130"/>
  <c r="BM130"/>
  <c r="BL130"/>
  <c r="BK130"/>
  <c r="BJ130"/>
  <c r="BI130"/>
  <c r="BH130"/>
  <c r="CA168"/>
  <c r="BZ168"/>
  <c r="BY168"/>
  <c r="BX168"/>
  <c r="BW168"/>
  <c r="BV168"/>
  <c r="BU168"/>
  <c r="BT168"/>
  <c r="BS168"/>
  <c r="BR168"/>
  <c r="BQ168"/>
  <c r="BO168"/>
  <c r="BN168"/>
  <c r="BM168"/>
  <c r="BL168"/>
  <c r="BK168"/>
  <c r="BJ168"/>
  <c r="BI168"/>
  <c r="BH168"/>
  <c r="CA167"/>
  <c r="BZ167"/>
  <c r="BY167"/>
  <c r="BX167"/>
  <c r="BW167"/>
  <c r="BV167"/>
  <c r="BU167"/>
  <c r="BT167"/>
  <c r="BS167"/>
  <c r="BR167"/>
  <c r="BQ167"/>
  <c r="BO167"/>
  <c r="BN167"/>
  <c r="BM167"/>
  <c r="BL167"/>
  <c r="BK167"/>
  <c r="BJ167"/>
  <c r="BI167"/>
  <c r="BH167"/>
  <c r="CA166"/>
  <c r="BZ166"/>
  <c r="BY166"/>
  <c r="BX166"/>
  <c r="BW166"/>
  <c r="BV166"/>
  <c r="BU166"/>
  <c r="BT166"/>
  <c r="BS166"/>
  <c r="BR166"/>
  <c r="BQ166"/>
  <c r="BO166"/>
  <c r="BN166"/>
  <c r="BM166"/>
  <c r="BL166"/>
  <c r="BK166"/>
  <c r="BJ166"/>
  <c r="BI166"/>
  <c r="BH166"/>
  <c r="CA165"/>
  <c r="BZ165"/>
  <c r="BY165"/>
  <c r="BX165"/>
  <c r="BW165"/>
  <c r="BV165"/>
  <c r="BU165"/>
  <c r="BT165"/>
  <c r="BS165"/>
  <c r="BR165"/>
  <c r="BQ165"/>
  <c r="BO165"/>
  <c r="BN165"/>
  <c r="BM165"/>
  <c r="BL165"/>
  <c r="BK165"/>
  <c r="BJ165"/>
  <c r="BI165"/>
  <c r="BH165"/>
  <c r="CA101"/>
  <c r="BZ101"/>
  <c r="BY101"/>
  <c r="BX101"/>
  <c r="BW101"/>
  <c r="BV101"/>
  <c r="BU101"/>
  <c r="BT101"/>
  <c r="BS101"/>
  <c r="BR101"/>
  <c r="BQ101"/>
  <c r="BO101"/>
  <c r="BN101"/>
  <c r="BM101"/>
  <c r="BL101"/>
  <c r="BK101"/>
  <c r="BJ101"/>
  <c r="BI101"/>
  <c r="BH101"/>
  <c r="CA163"/>
  <c r="BZ163"/>
  <c r="BY163"/>
  <c r="BX163"/>
  <c r="BW163"/>
  <c r="BV163"/>
  <c r="BU163"/>
  <c r="BT163"/>
  <c r="BS163"/>
  <c r="BR163"/>
  <c r="BQ163"/>
  <c r="BO163"/>
  <c r="BN163"/>
  <c r="BM163"/>
  <c r="BL163"/>
  <c r="BK163"/>
  <c r="BJ163"/>
  <c r="BI163"/>
  <c r="BH163"/>
  <c r="CA162"/>
  <c r="BZ162"/>
  <c r="BY162"/>
  <c r="BX162"/>
  <c r="BW162"/>
  <c r="BV162"/>
  <c r="BU162"/>
  <c r="BT162"/>
  <c r="BS162"/>
  <c r="BR162"/>
  <c r="BQ162"/>
  <c r="BO162"/>
  <c r="BN162"/>
  <c r="BM162"/>
  <c r="BL162"/>
  <c r="BK162"/>
  <c r="BJ162"/>
  <c r="BI162"/>
  <c r="BH162"/>
  <c r="CA145"/>
  <c r="BZ145"/>
  <c r="BY145"/>
  <c r="BX145"/>
  <c r="BW145"/>
  <c r="BV145"/>
  <c r="BU145"/>
  <c r="BT145"/>
  <c r="BS145"/>
  <c r="BR145"/>
  <c r="BQ145"/>
  <c r="BO145"/>
  <c r="BN145"/>
  <c r="BM145"/>
  <c r="BL145"/>
  <c r="BK145"/>
  <c r="BJ145"/>
  <c r="BI145"/>
  <c r="BH145"/>
  <c r="CA160"/>
  <c r="BZ160"/>
  <c r="BY160"/>
  <c r="BX160"/>
  <c r="BW160"/>
  <c r="BV160"/>
  <c r="BU160"/>
  <c r="BT160"/>
  <c r="BS160"/>
  <c r="BR160"/>
  <c r="BQ160"/>
  <c r="BO160"/>
  <c r="BN160"/>
  <c r="BM160"/>
  <c r="BL160"/>
  <c r="BK160"/>
  <c r="BJ160"/>
  <c r="BI160"/>
  <c r="BH160"/>
  <c r="CA159"/>
  <c r="BZ159"/>
  <c r="BY159"/>
  <c r="BX159"/>
  <c r="BW159"/>
  <c r="BV159"/>
  <c r="BU159"/>
  <c r="BT159"/>
  <c r="BS159"/>
  <c r="BR159"/>
  <c r="BQ159"/>
  <c r="BO159"/>
  <c r="BN159"/>
  <c r="BM159"/>
  <c r="BL159"/>
  <c r="BK159"/>
  <c r="BJ159"/>
  <c r="BI159"/>
  <c r="BH159"/>
  <c r="CA158"/>
  <c r="BZ158"/>
  <c r="BY158"/>
  <c r="BX158"/>
  <c r="BW158"/>
  <c r="BV158"/>
  <c r="BU158"/>
  <c r="BT158"/>
  <c r="BS158"/>
  <c r="BR158"/>
  <c r="BQ158"/>
  <c r="BO158"/>
  <c r="BN158"/>
  <c r="BM158"/>
  <c r="BL158"/>
  <c r="BK158"/>
  <c r="BJ158"/>
  <c r="BI158"/>
  <c r="BH158"/>
  <c r="CA156"/>
  <c r="BZ156"/>
  <c r="BY156"/>
  <c r="BX156"/>
  <c r="BW156"/>
  <c r="BV156"/>
  <c r="BU156"/>
  <c r="BT156"/>
  <c r="BS156"/>
  <c r="BR156"/>
  <c r="BQ156"/>
  <c r="BO156"/>
  <c r="BN156"/>
  <c r="BM156"/>
  <c r="BL156"/>
  <c r="BK156"/>
  <c r="BJ156"/>
  <c r="BI156"/>
  <c r="BH156"/>
  <c r="CA180"/>
  <c r="BZ180"/>
  <c r="BY180"/>
  <c r="BX180"/>
  <c r="BW180"/>
  <c r="BV180"/>
  <c r="BU180"/>
  <c r="BT180"/>
  <c r="BS180"/>
  <c r="BR180"/>
  <c r="BQ180"/>
  <c r="BO180"/>
  <c r="BN180"/>
  <c r="BM180"/>
  <c r="BL180"/>
  <c r="BK180"/>
  <c r="BJ180"/>
  <c r="BI180"/>
  <c r="BH180"/>
  <c r="CA112"/>
  <c r="BZ112"/>
  <c r="BY112"/>
  <c r="BX112"/>
  <c r="BW112"/>
  <c r="BV112"/>
  <c r="BU112"/>
  <c r="BT112"/>
  <c r="BS112"/>
  <c r="BR112"/>
  <c r="BQ112"/>
  <c r="BO112"/>
  <c r="BN112"/>
  <c r="BM112"/>
  <c r="BL112"/>
  <c r="BK112"/>
  <c r="BJ112"/>
  <c r="BI112"/>
  <c r="BH112"/>
  <c r="CA155"/>
  <c r="BZ155"/>
  <c r="BY155"/>
  <c r="BX155"/>
  <c r="BW155"/>
  <c r="BV155"/>
  <c r="BU155"/>
  <c r="BT155"/>
  <c r="BS155"/>
  <c r="BR155"/>
  <c r="BQ155"/>
  <c r="BO155"/>
  <c r="BN155"/>
  <c r="BM155"/>
  <c r="BL155"/>
  <c r="BK155"/>
  <c r="BJ155"/>
  <c r="BI155"/>
  <c r="BH155"/>
  <c r="CA154"/>
  <c r="BZ154"/>
  <c r="BY154"/>
  <c r="BX154"/>
  <c r="BW154"/>
  <c r="BV154"/>
  <c r="BU154"/>
  <c r="BT154"/>
  <c r="BS154"/>
  <c r="BR154"/>
  <c r="BQ154"/>
  <c r="BO154"/>
  <c r="BN154"/>
  <c r="BM154"/>
  <c r="BL154"/>
  <c r="BK154"/>
  <c r="BJ154"/>
  <c r="BI154"/>
  <c r="BH154"/>
  <c r="CA153"/>
  <c r="BZ153"/>
  <c r="BY153"/>
  <c r="BX153"/>
  <c r="BW153"/>
  <c r="BV153"/>
  <c r="BU153"/>
  <c r="BT153"/>
  <c r="BS153"/>
  <c r="BR153"/>
  <c r="BQ153"/>
  <c r="BO153"/>
  <c r="BN153"/>
  <c r="BM153"/>
  <c r="BL153"/>
  <c r="BK153"/>
  <c r="BJ153"/>
  <c r="BI153"/>
  <c r="BH153"/>
  <c r="CA135"/>
  <c r="BZ135"/>
  <c r="BY135"/>
  <c r="BX135"/>
  <c r="BW135"/>
  <c r="BV135"/>
  <c r="BU135"/>
  <c r="BT135"/>
  <c r="BS135"/>
  <c r="BR135"/>
  <c r="BQ135"/>
  <c r="BO135"/>
  <c r="BN135"/>
  <c r="BM135"/>
  <c r="BL135"/>
  <c r="BK135"/>
  <c r="BJ135"/>
  <c r="BI135"/>
  <c r="BH135"/>
  <c r="CA151"/>
  <c r="BZ151"/>
  <c r="BY151"/>
  <c r="BX151"/>
  <c r="BW151"/>
  <c r="BV151"/>
  <c r="BU151"/>
  <c r="BT151"/>
  <c r="BS151"/>
  <c r="BR151"/>
  <c r="BQ151"/>
  <c r="BO151"/>
  <c r="BN151"/>
  <c r="BM151"/>
  <c r="BL151"/>
  <c r="BK151"/>
  <c r="BJ151"/>
  <c r="BI151"/>
  <c r="BH151"/>
  <c r="CA150"/>
  <c r="BZ150"/>
  <c r="BY150"/>
  <c r="BX150"/>
  <c r="BW150"/>
  <c r="BV150"/>
  <c r="BU150"/>
  <c r="BT150"/>
  <c r="BS150"/>
  <c r="BR150"/>
  <c r="BQ150"/>
  <c r="BO150"/>
  <c r="BN150"/>
  <c r="BM150"/>
  <c r="BL150"/>
  <c r="BK150"/>
  <c r="BJ150"/>
  <c r="BI150"/>
  <c r="BH150"/>
  <c r="CA131"/>
  <c r="BZ131"/>
  <c r="BY131"/>
  <c r="BX131"/>
  <c r="BW131"/>
  <c r="BV131"/>
  <c r="BU131"/>
  <c r="BT131"/>
  <c r="BS131"/>
  <c r="BR131"/>
  <c r="BQ131"/>
  <c r="BO131"/>
  <c r="BN131"/>
  <c r="BM131"/>
  <c r="BL131"/>
  <c r="BK131"/>
  <c r="BJ131"/>
  <c r="BI131"/>
  <c r="BH131"/>
  <c r="CA78"/>
  <c r="BZ78"/>
  <c r="BY78"/>
  <c r="BX78"/>
  <c r="BW78"/>
  <c r="BV78"/>
  <c r="BU78"/>
  <c r="BT78"/>
  <c r="BS78"/>
  <c r="BR78"/>
  <c r="BQ78"/>
  <c r="BO78"/>
  <c r="BN78"/>
  <c r="BM78"/>
  <c r="BL78"/>
  <c r="BK78"/>
  <c r="BJ78"/>
  <c r="BI78"/>
  <c r="BH78"/>
  <c r="CA149"/>
  <c r="BZ149"/>
  <c r="BY149"/>
  <c r="BX149"/>
  <c r="BW149"/>
  <c r="BV149"/>
  <c r="BU149"/>
  <c r="BT149"/>
  <c r="BS149"/>
  <c r="BR149"/>
  <c r="BQ149"/>
  <c r="BO149"/>
  <c r="BN149"/>
  <c r="BM149"/>
  <c r="BL149"/>
  <c r="BK149"/>
  <c r="BJ149"/>
  <c r="BI149"/>
  <c r="BH149"/>
  <c r="CA148"/>
  <c r="BZ148"/>
  <c r="BY148"/>
  <c r="BX148"/>
  <c r="BW148"/>
  <c r="BV148"/>
  <c r="BU148"/>
  <c r="BT148"/>
  <c r="BS148"/>
  <c r="BR148"/>
  <c r="BQ148"/>
  <c r="BO148"/>
  <c r="BN148"/>
  <c r="BM148"/>
  <c r="BL148"/>
  <c r="BK148"/>
  <c r="BJ148"/>
  <c r="BI148"/>
  <c r="BH148"/>
  <c r="CA146"/>
  <c r="BZ146"/>
  <c r="BY146"/>
  <c r="BX146"/>
  <c r="BW146"/>
  <c r="BV146"/>
  <c r="BU146"/>
  <c r="BT146"/>
  <c r="BS146"/>
  <c r="BR146"/>
  <c r="BQ146"/>
  <c r="BO146"/>
  <c r="BN146"/>
  <c r="BM146"/>
  <c r="BL146"/>
  <c r="BK146"/>
  <c r="BJ146"/>
  <c r="BI146"/>
  <c r="BH146"/>
  <c r="CA144"/>
  <c r="BZ144"/>
  <c r="BY144"/>
  <c r="BX144"/>
  <c r="BW144"/>
  <c r="BV144"/>
  <c r="BU144"/>
  <c r="BT144"/>
  <c r="BS144"/>
  <c r="BR144"/>
  <c r="BQ144"/>
  <c r="BO144"/>
  <c r="BN144"/>
  <c r="BM144"/>
  <c r="BL144"/>
  <c r="BK144"/>
  <c r="BJ144"/>
  <c r="BI144"/>
  <c r="BH144"/>
  <c r="CA143"/>
  <c r="BZ143"/>
  <c r="BY143"/>
  <c r="BX143"/>
  <c r="BW143"/>
  <c r="BV143"/>
  <c r="BU143"/>
  <c r="BT143"/>
  <c r="BS143"/>
  <c r="BR143"/>
  <c r="BQ143"/>
  <c r="BO143"/>
  <c r="BN143"/>
  <c r="BM143"/>
  <c r="BL143"/>
  <c r="BK143"/>
  <c r="BJ143"/>
  <c r="BI143"/>
  <c r="BH143"/>
  <c r="CA141"/>
  <c r="BZ141"/>
  <c r="BY141"/>
  <c r="BX141"/>
  <c r="BW141"/>
  <c r="BV141"/>
  <c r="BU141"/>
  <c r="BT141"/>
  <c r="BS141"/>
  <c r="BR141"/>
  <c r="BQ141"/>
  <c r="BO141"/>
  <c r="BN141"/>
  <c r="BM141"/>
  <c r="BL141"/>
  <c r="BK141"/>
  <c r="BJ141"/>
  <c r="BI141"/>
  <c r="BH141"/>
  <c r="CA140"/>
  <c r="BZ140"/>
  <c r="BY140"/>
  <c r="BX140"/>
  <c r="BW140"/>
  <c r="BV140"/>
  <c r="BU140"/>
  <c r="BT140"/>
  <c r="BS140"/>
  <c r="BR140"/>
  <c r="BQ140"/>
  <c r="BO140"/>
  <c r="BN140"/>
  <c r="BM140"/>
  <c r="BL140"/>
  <c r="BK140"/>
  <c r="BJ140"/>
  <c r="BI140"/>
  <c r="BH140"/>
  <c r="CA51"/>
  <c r="BZ51"/>
  <c r="BY51"/>
  <c r="BX51"/>
  <c r="BW51"/>
  <c r="BV51"/>
  <c r="BU51"/>
  <c r="BT51"/>
  <c r="BS51"/>
  <c r="BR51"/>
  <c r="BQ51"/>
  <c r="BO51"/>
  <c r="BN51"/>
  <c r="BM51"/>
  <c r="BL51"/>
  <c r="BK51"/>
  <c r="BJ51"/>
  <c r="BI51"/>
  <c r="BH51"/>
  <c r="CA137"/>
  <c r="BZ137"/>
  <c r="BY137"/>
  <c r="BX137"/>
  <c r="BW137"/>
  <c r="BV137"/>
  <c r="BU137"/>
  <c r="BT137"/>
  <c r="BS137"/>
  <c r="BR137"/>
  <c r="BQ137"/>
  <c r="BO137"/>
  <c r="BN137"/>
  <c r="BM137"/>
  <c r="BL137"/>
  <c r="BK137"/>
  <c r="BJ137"/>
  <c r="BI137"/>
  <c r="BH137"/>
  <c r="CA134"/>
  <c r="BZ134"/>
  <c r="BY134"/>
  <c r="BX134"/>
  <c r="BW134"/>
  <c r="BV134"/>
  <c r="BU134"/>
  <c r="BT134"/>
  <c r="BS134"/>
  <c r="BR134"/>
  <c r="BQ134"/>
  <c r="BO134"/>
  <c r="BN134"/>
  <c r="BM134"/>
  <c r="BL134"/>
  <c r="BK134"/>
  <c r="BJ134"/>
  <c r="BI134"/>
  <c r="BH134"/>
  <c r="CA196"/>
  <c r="BZ196"/>
  <c r="BY196"/>
  <c r="BX196"/>
  <c r="BW196"/>
  <c r="BV196"/>
  <c r="BU196"/>
  <c r="BT196"/>
  <c r="BS196"/>
  <c r="BR196"/>
  <c r="BQ196"/>
  <c r="BO196"/>
  <c r="BN196"/>
  <c r="BM196"/>
  <c r="BL196"/>
  <c r="BK196"/>
  <c r="BJ196"/>
  <c r="BI196"/>
  <c r="BH196"/>
  <c r="CA132"/>
  <c r="BZ132"/>
  <c r="BY132"/>
  <c r="BX132"/>
  <c r="BW132"/>
  <c r="BV132"/>
  <c r="BU132"/>
  <c r="BT132"/>
  <c r="BS132"/>
  <c r="BR132"/>
  <c r="BQ132"/>
  <c r="BO132"/>
  <c r="BN132"/>
  <c r="BM132"/>
  <c r="BL132"/>
  <c r="BK132"/>
  <c r="BJ132"/>
  <c r="BI132"/>
  <c r="BH132"/>
  <c r="CA129"/>
  <c r="BZ129"/>
  <c r="BY129"/>
  <c r="BX129"/>
  <c r="BW129"/>
  <c r="BV129"/>
  <c r="BU129"/>
  <c r="BT129"/>
  <c r="BS129"/>
  <c r="BR129"/>
  <c r="BQ129"/>
  <c r="BO129"/>
  <c r="BN129"/>
  <c r="BM129"/>
  <c r="BL129"/>
  <c r="BK129"/>
  <c r="BJ129"/>
  <c r="BI129"/>
  <c r="BH129"/>
  <c r="CA128"/>
  <c r="BZ128"/>
  <c r="BY128"/>
  <c r="BX128"/>
  <c r="BW128"/>
  <c r="BV128"/>
  <c r="BU128"/>
  <c r="BT128"/>
  <c r="BS128"/>
  <c r="BR128"/>
  <c r="BQ128"/>
  <c r="BO128"/>
  <c r="BN128"/>
  <c r="BM128"/>
  <c r="BL128"/>
  <c r="BK128"/>
  <c r="BJ128"/>
  <c r="BI128"/>
  <c r="BH128"/>
  <c r="CA127"/>
  <c r="BZ127"/>
  <c r="BY127"/>
  <c r="BX127"/>
  <c r="BW127"/>
  <c r="BV127"/>
  <c r="BU127"/>
  <c r="BT127"/>
  <c r="BS127"/>
  <c r="BR127"/>
  <c r="BQ127"/>
  <c r="BO127"/>
  <c r="BN127"/>
  <c r="BM127"/>
  <c r="BL127"/>
  <c r="BK127"/>
  <c r="BJ127"/>
  <c r="BI127"/>
  <c r="BH127"/>
  <c r="CA125"/>
  <c r="BZ125"/>
  <c r="BY125"/>
  <c r="BX125"/>
  <c r="BW125"/>
  <c r="BV125"/>
  <c r="BU125"/>
  <c r="BT125"/>
  <c r="BS125"/>
  <c r="BR125"/>
  <c r="BQ125"/>
  <c r="BO125"/>
  <c r="BN125"/>
  <c r="BM125"/>
  <c r="BL125"/>
  <c r="BK125"/>
  <c r="BJ125"/>
  <c r="BI125"/>
  <c r="BH125"/>
  <c r="CA124"/>
  <c r="BZ124"/>
  <c r="BY124"/>
  <c r="BX124"/>
  <c r="BW124"/>
  <c r="BV124"/>
  <c r="BU124"/>
  <c r="BT124"/>
  <c r="BS124"/>
  <c r="BR124"/>
  <c r="BQ124"/>
  <c r="BO124"/>
  <c r="BN124"/>
  <c r="BM124"/>
  <c r="BL124"/>
  <c r="BK124"/>
  <c r="BJ124"/>
  <c r="BI124"/>
  <c r="BH124"/>
  <c r="CA123"/>
  <c r="BZ123"/>
  <c r="BY123"/>
  <c r="BX123"/>
  <c r="BW123"/>
  <c r="BV123"/>
  <c r="BU123"/>
  <c r="BT123"/>
  <c r="BS123"/>
  <c r="BR123"/>
  <c r="BQ123"/>
  <c r="BO123"/>
  <c r="BN123"/>
  <c r="BM123"/>
  <c r="BL123"/>
  <c r="BK123"/>
  <c r="BJ123"/>
  <c r="BI123"/>
  <c r="BH123"/>
  <c r="CA164"/>
  <c r="BZ164"/>
  <c r="BY164"/>
  <c r="BX164"/>
  <c r="BW164"/>
  <c r="BV164"/>
  <c r="BU164"/>
  <c r="BT164"/>
  <c r="BS164"/>
  <c r="BR164"/>
  <c r="BQ164"/>
  <c r="BO164"/>
  <c r="BN164"/>
  <c r="BM164"/>
  <c r="BL164"/>
  <c r="BK164"/>
  <c r="BJ164"/>
  <c r="BI164"/>
  <c r="BH164"/>
  <c r="CA72"/>
  <c r="BZ72"/>
  <c r="BY72"/>
  <c r="BX72"/>
  <c r="BW72"/>
  <c r="BV72"/>
  <c r="BU72"/>
  <c r="BT72"/>
  <c r="BS72"/>
  <c r="BR72"/>
  <c r="BQ72"/>
  <c r="BO72"/>
  <c r="BN72"/>
  <c r="BM72"/>
  <c r="BL72"/>
  <c r="BK72"/>
  <c r="BJ72"/>
  <c r="BI72"/>
  <c r="BH72"/>
  <c r="CA121"/>
  <c r="BZ121"/>
  <c r="BY121"/>
  <c r="BX121"/>
  <c r="BW121"/>
  <c r="BV121"/>
  <c r="BU121"/>
  <c r="BT121"/>
  <c r="BS121"/>
  <c r="BR121"/>
  <c r="BQ121"/>
  <c r="BO121"/>
  <c r="BN121"/>
  <c r="BM121"/>
  <c r="BL121"/>
  <c r="BK121"/>
  <c r="BJ121"/>
  <c r="BI121"/>
  <c r="BH121"/>
  <c r="CA120"/>
  <c r="BZ120"/>
  <c r="BY120"/>
  <c r="BX120"/>
  <c r="BW120"/>
  <c r="BV120"/>
  <c r="BU120"/>
  <c r="BT120"/>
  <c r="BS120"/>
  <c r="BR120"/>
  <c r="BQ120"/>
  <c r="BO120"/>
  <c r="BN120"/>
  <c r="BM120"/>
  <c r="BL120"/>
  <c r="BK120"/>
  <c r="BJ120"/>
  <c r="BI120"/>
  <c r="BH120"/>
  <c r="CA119"/>
  <c r="BZ119"/>
  <c r="BY119"/>
  <c r="BX119"/>
  <c r="BW119"/>
  <c r="BV119"/>
  <c r="BU119"/>
  <c r="BT119"/>
  <c r="BS119"/>
  <c r="BR119"/>
  <c r="BQ119"/>
  <c r="BO119"/>
  <c r="BN119"/>
  <c r="BM119"/>
  <c r="BL119"/>
  <c r="BK119"/>
  <c r="BJ119"/>
  <c r="BI119"/>
  <c r="BH119"/>
  <c r="CA117"/>
  <c r="BZ117"/>
  <c r="BY117"/>
  <c r="BX117"/>
  <c r="BW117"/>
  <c r="BV117"/>
  <c r="BU117"/>
  <c r="BT117"/>
  <c r="BS117"/>
  <c r="BR117"/>
  <c r="BQ117"/>
  <c r="BO117"/>
  <c r="BN117"/>
  <c r="BM117"/>
  <c r="BL117"/>
  <c r="BK117"/>
  <c r="BJ117"/>
  <c r="BI117"/>
  <c r="BH117"/>
  <c r="CA116"/>
  <c r="BZ116"/>
  <c r="BY116"/>
  <c r="BX116"/>
  <c r="BW116"/>
  <c r="BV116"/>
  <c r="BU116"/>
  <c r="BT116"/>
  <c r="BS116"/>
  <c r="BR116"/>
  <c r="BQ116"/>
  <c r="BO116"/>
  <c r="BN116"/>
  <c r="BM116"/>
  <c r="BL116"/>
  <c r="BK116"/>
  <c r="BJ116"/>
  <c r="BI116"/>
  <c r="BH116"/>
  <c r="CA115"/>
  <c r="BZ115"/>
  <c r="BY115"/>
  <c r="BX115"/>
  <c r="BW115"/>
  <c r="BV115"/>
  <c r="BU115"/>
  <c r="BT115"/>
  <c r="BS115"/>
  <c r="BR115"/>
  <c r="BQ115"/>
  <c r="BO115"/>
  <c r="BN115"/>
  <c r="BM115"/>
  <c r="BL115"/>
  <c r="BK115"/>
  <c r="BJ115"/>
  <c r="BI115"/>
  <c r="BH115"/>
  <c r="CA86"/>
  <c r="BZ86"/>
  <c r="BY86"/>
  <c r="BX86"/>
  <c r="BW86"/>
  <c r="BV86"/>
  <c r="BU86"/>
  <c r="BT86"/>
  <c r="BS86"/>
  <c r="BR86"/>
  <c r="BQ86"/>
  <c r="BO86"/>
  <c r="BN86"/>
  <c r="BM86"/>
  <c r="BL86"/>
  <c r="BK86"/>
  <c r="BJ86"/>
  <c r="BI86"/>
  <c r="BH86"/>
  <c r="CA113"/>
  <c r="BZ113"/>
  <c r="BY113"/>
  <c r="BX113"/>
  <c r="BW113"/>
  <c r="BV113"/>
  <c r="BU113"/>
  <c r="BT113"/>
  <c r="BS113"/>
  <c r="BR113"/>
  <c r="BQ113"/>
  <c r="BO113"/>
  <c r="BN113"/>
  <c r="BM113"/>
  <c r="BL113"/>
  <c r="BK113"/>
  <c r="BJ113"/>
  <c r="BI113"/>
  <c r="BH113"/>
  <c r="CA29"/>
  <c r="BZ29"/>
  <c r="BY29"/>
  <c r="BX29"/>
  <c r="BW29"/>
  <c r="BV29"/>
  <c r="BU29"/>
  <c r="BT29"/>
  <c r="BS29"/>
  <c r="BR29"/>
  <c r="BQ29"/>
  <c r="BO29"/>
  <c r="BN29"/>
  <c r="BM29"/>
  <c r="BL29"/>
  <c r="BK29"/>
  <c r="BJ29"/>
  <c r="BI29"/>
  <c r="BH29"/>
  <c r="CA111"/>
  <c r="BZ111"/>
  <c r="BY111"/>
  <c r="BX111"/>
  <c r="BW111"/>
  <c r="BV111"/>
  <c r="BU111"/>
  <c r="BT111"/>
  <c r="BS111"/>
  <c r="BR111"/>
  <c r="BQ111"/>
  <c r="BO111"/>
  <c r="BN111"/>
  <c r="BM111"/>
  <c r="BL111"/>
  <c r="BK111"/>
  <c r="BJ111"/>
  <c r="BI111"/>
  <c r="BH111"/>
  <c r="CA110"/>
  <c r="BZ110"/>
  <c r="BY110"/>
  <c r="BX110"/>
  <c r="BW110"/>
  <c r="BV110"/>
  <c r="BU110"/>
  <c r="BT110"/>
  <c r="BS110"/>
  <c r="BR110"/>
  <c r="BQ110"/>
  <c r="BO110"/>
  <c r="BN110"/>
  <c r="BM110"/>
  <c r="BL110"/>
  <c r="BK110"/>
  <c r="BJ110"/>
  <c r="BI110"/>
  <c r="BH110"/>
  <c r="CA109"/>
  <c r="BZ109"/>
  <c r="BY109"/>
  <c r="BX109"/>
  <c r="BW109"/>
  <c r="BV109"/>
  <c r="BU109"/>
  <c r="BT109"/>
  <c r="BS109"/>
  <c r="BR109"/>
  <c r="BQ109"/>
  <c r="BO109"/>
  <c r="BN109"/>
  <c r="BM109"/>
  <c r="BL109"/>
  <c r="BK109"/>
  <c r="BJ109"/>
  <c r="BI109"/>
  <c r="BH109"/>
  <c r="CA108"/>
  <c r="BZ108"/>
  <c r="BY108"/>
  <c r="BX108"/>
  <c r="BW108"/>
  <c r="BV108"/>
  <c r="BU108"/>
  <c r="BT108"/>
  <c r="BS108"/>
  <c r="BR108"/>
  <c r="BQ108"/>
  <c r="BO108"/>
  <c r="BN108"/>
  <c r="BM108"/>
  <c r="BL108"/>
  <c r="BK108"/>
  <c r="BJ108"/>
  <c r="BI108"/>
  <c r="BH108"/>
  <c r="CA107"/>
  <c r="BZ107"/>
  <c r="BY107"/>
  <c r="BX107"/>
  <c r="BW107"/>
  <c r="BV107"/>
  <c r="BU107"/>
  <c r="BT107"/>
  <c r="BS107"/>
  <c r="BR107"/>
  <c r="BQ107"/>
  <c r="BO107"/>
  <c r="BN107"/>
  <c r="BM107"/>
  <c r="BL107"/>
  <c r="BK107"/>
  <c r="BJ107"/>
  <c r="BI107"/>
  <c r="BH107"/>
  <c r="CA106"/>
  <c r="BZ106"/>
  <c r="BY106"/>
  <c r="BX106"/>
  <c r="BW106"/>
  <c r="BV106"/>
  <c r="BU106"/>
  <c r="BT106"/>
  <c r="BS106"/>
  <c r="BR106"/>
  <c r="BQ106"/>
  <c r="BO106"/>
  <c r="BN106"/>
  <c r="BM106"/>
  <c r="BL106"/>
  <c r="BK106"/>
  <c r="BJ106"/>
  <c r="BI106"/>
  <c r="BH106"/>
  <c r="CA104"/>
  <c r="BZ104"/>
  <c r="BY104"/>
  <c r="BX104"/>
  <c r="BW104"/>
  <c r="BV104"/>
  <c r="BU104"/>
  <c r="BT104"/>
  <c r="BS104"/>
  <c r="BR104"/>
  <c r="BQ104"/>
  <c r="BO104"/>
  <c r="BN104"/>
  <c r="BM104"/>
  <c r="BL104"/>
  <c r="BK104"/>
  <c r="BJ104"/>
  <c r="BI104"/>
  <c r="BH104"/>
  <c r="CA103"/>
  <c r="BZ103"/>
  <c r="BY103"/>
  <c r="BX103"/>
  <c r="BW103"/>
  <c r="BV103"/>
  <c r="BU103"/>
  <c r="BT103"/>
  <c r="BS103"/>
  <c r="BR103"/>
  <c r="BQ103"/>
  <c r="BO103"/>
  <c r="BN103"/>
  <c r="BM103"/>
  <c r="BL103"/>
  <c r="BK103"/>
  <c r="BJ103"/>
  <c r="BI103"/>
  <c r="BH103"/>
  <c r="CA238"/>
  <c r="BZ238"/>
  <c r="BY238"/>
  <c r="BX238"/>
  <c r="BW238"/>
  <c r="BV238"/>
  <c r="BU238"/>
  <c r="BT238"/>
  <c r="BS238"/>
  <c r="BR238"/>
  <c r="BQ238"/>
  <c r="BO238"/>
  <c r="BN238"/>
  <c r="BM238"/>
  <c r="BL238"/>
  <c r="BK238"/>
  <c r="BJ238"/>
  <c r="BI238"/>
  <c r="BH238"/>
  <c r="CA102"/>
  <c r="BZ102"/>
  <c r="BY102"/>
  <c r="BX102"/>
  <c r="BW102"/>
  <c r="BV102"/>
  <c r="BU102"/>
  <c r="BT102"/>
  <c r="BS102"/>
  <c r="BR102"/>
  <c r="BQ102"/>
  <c r="BO102"/>
  <c r="BN102"/>
  <c r="BM102"/>
  <c r="BL102"/>
  <c r="BK102"/>
  <c r="BJ102"/>
  <c r="BI102"/>
  <c r="BH102"/>
  <c r="CA89"/>
  <c r="BZ89"/>
  <c r="BY89"/>
  <c r="BX89"/>
  <c r="BW89"/>
  <c r="BV89"/>
  <c r="BU89"/>
  <c r="BT89"/>
  <c r="BS89"/>
  <c r="BR89"/>
  <c r="BQ89"/>
  <c r="BO89"/>
  <c r="BN89"/>
  <c r="BM89"/>
  <c r="BL89"/>
  <c r="BK89"/>
  <c r="BJ89"/>
  <c r="BI89"/>
  <c r="BH89"/>
  <c r="CA23"/>
  <c r="BZ23"/>
  <c r="BY23"/>
  <c r="BX23"/>
  <c r="BW23"/>
  <c r="BV23"/>
  <c r="BU23"/>
  <c r="BT23"/>
  <c r="BS23"/>
  <c r="BR23"/>
  <c r="BQ23"/>
  <c r="BO23"/>
  <c r="BN23"/>
  <c r="BM23"/>
  <c r="BL23"/>
  <c r="BK23"/>
  <c r="BJ23"/>
  <c r="BI23"/>
  <c r="BH23"/>
  <c r="CA88"/>
  <c r="BZ88"/>
  <c r="BY88"/>
  <c r="BX88"/>
  <c r="BW88"/>
  <c r="BV88"/>
  <c r="BU88"/>
  <c r="BT88"/>
  <c r="BS88"/>
  <c r="BR88"/>
  <c r="BQ88"/>
  <c r="BO88"/>
  <c r="BN88"/>
  <c r="BM88"/>
  <c r="BL88"/>
  <c r="BK88"/>
  <c r="BJ88"/>
  <c r="BI88"/>
  <c r="BH88"/>
  <c r="CA100"/>
  <c r="BZ100"/>
  <c r="BY100"/>
  <c r="BX100"/>
  <c r="BW100"/>
  <c r="BV100"/>
  <c r="BU100"/>
  <c r="BT100"/>
  <c r="BS100"/>
  <c r="BR100"/>
  <c r="BQ100"/>
  <c r="BO100"/>
  <c r="BN100"/>
  <c r="BM100"/>
  <c r="BL100"/>
  <c r="BK100"/>
  <c r="BJ100"/>
  <c r="BI100"/>
  <c r="BH100"/>
  <c r="CA71"/>
  <c r="BZ71"/>
  <c r="BY71"/>
  <c r="BX71"/>
  <c r="BW71"/>
  <c r="BV71"/>
  <c r="BU71"/>
  <c r="BT71"/>
  <c r="BS71"/>
  <c r="BR71"/>
  <c r="BQ71"/>
  <c r="BO71"/>
  <c r="BN71"/>
  <c r="BM71"/>
  <c r="BL71"/>
  <c r="BK71"/>
  <c r="BJ71"/>
  <c r="BI71"/>
  <c r="BH71"/>
  <c r="CA70"/>
  <c r="BZ70"/>
  <c r="BY70"/>
  <c r="BX70"/>
  <c r="BW70"/>
  <c r="BV70"/>
  <c r="BU70"/>
  <c r="BT70"/>
  <c r="BS70"/>
  <c r="BR70"/>
  <c r="BQ70"/>
  <c r="BO70"/>
  <c r="BN70"/>
  <c r="BM70"/>
  <c r="BL70"/>
  <c r="BK70"/>
  <c r="BJ70"/>
  <c r="BI70"/>
  <c r="BH70"/>
  <c r="CA99"/>
  <c r="BZ99"/>
  <c r="BY99"/>
  <c r="BX99"/>
  <c r="BW99"/>
  <c r="BV99"/>
  <c r="BU99"/>
  <c r="BT99"/>
  <c r="BS99"/>
  <c r="BR99"/>
  <c r="BQ99"/>
  <c r="BO99"/>
  <c r="BN99"/>
  <c r="BM99"/>
  <c r="BL99"/>
  <c r="BK99"/>
  <c r="BJ99"/>
  <c r="BI99"/>
  <c r="BH99"/>
  <c r="CA142"/>
  <c r="BZ142"/>
  <c r="BY142"/>
  <c r="BX142"/>
  <c r="BW142"/>
  <c r="BV142"/>
  <c r="BU142"/>
  <c r="BT142"/>
  <c r="BS142"/>
  <c r="BR142"/>
  <c r="BQ142"/>
  <c r="BO142"/>
  <c r="BN142"/>
  <c r="BM142"/>
  <c r="BL142"/>
  <c r="BK142"/>
  <c r="BJ142"/>
  <c r="BI142"/>
  <c r="BH142"/>
  <c r="CA97"/>
  <c r="BZ97"/>
  <c r="BY97"/>
  <c r="BX97"/>
  <c r="BW97"/>
  <c r="BV97"/>
  <c r="BU97"/>
  <c r="BT97"/>
  <c r="BS97"/>
  <c r="BR97"/>
  <c r="BQ97"/>
  <c r="BO97"/>
  <c r="BN97"/>
  <c r="BM97"/>
  <c r="BL97"/>
  <c r="BK97"/>
  <c r="BJ97"/>
  <c r="BI97"/>
  <c r="BH97"/>
  <c r="CA96"/>
  <c r="BZ96"/>
  <c r="BY96"/>
  <c r="BX96"/>
  <c r="BW96"/>
  <c r="BV96"/>
  <c r="BU96"/>
  <c r="BT96"/>
  <c r="BS96"/>
  <c r="BR96"/>
  <c r="BQ96"/>
  <c r="BO96"/>
  <c r="BN96"/>
  <c r="BM96"/>
  <c r="BL96"/>
  <c r="BK96"/>
  <c r="BJ96"/>
  <c r="BI96"/>
  <c r="BH96"/>
  <c r="CA133"/>
  <c r="BZ133"/>
  <c r="BY133"/>
  <c r="BX133"/>
  <c r="BW133"/>
  <c r="BV133"/>
  <c r="BU133"/>
  <c r="BT133"/>
  <c r="BS133"/>
  <c r="BR133"/>
  <c r="BQ133"/>
  <c r="BO133"/>
  <c r="BN133"/>
  <c r="BM133"/>
  <c r="BL133"/>
  <c r="BK133"/>
  <c r="BJ133"/>
  <c r="BI133"/>
  <c r="BH133"/>
  <c r="CA95"/>
  <c r="BZ95"/>
  <c r="BY95"/>
  <c r="BX95"/>
  <c r="BW95"/>
  <c r="BV95"/>
  <c r="BU95"/>
  <c r="BT95"/>
  <c r="BS95"/>
  <c r="BR95"/>
  <c r="BQ95"/>
  <c r="BO95"/>
  <c r="BN95"/>
  <c r="BM95"/>
  <c r="BL95"/>
  <c r="BK95"/>
  <c r="BJ95"/>
  <c r="BI95"/>
  <c r="BH95"/>
  <c r="CA94"/>
  <c r="BZ94"/>
  <c r="BY94"/>
  <c r="BX94"/>
  <c r="BW94"/>
  <c r="BV94"/>
  <c r="BU94"/>
  <c r="BT94"/>
  <c r="BS94"/>
  <c r="BR94"/>
  <c r="BQ94"/>
  <c r="BO94"/>
  <c r="BN94"/>
  <c r="BM94"/>
  <c r="BK94"/>
  <c r="BJ94"/>
  <c r="BI94"/>
  <c r="BH94"/>
  <c r="CA93"/>
  <c r="BZ93"/>
  <c r="BY93"/>
  <c r="BX93"/>
  <c r="BW93"/>
  <c r="BV93"/>
  <c r="BU93"/>
  <c r="BT93"/>
  <c r="BS93"/>
  <c r="BR93"/>
  <c r="BQ93"/>
  <c r="BO93"/>
  <c r="BN93"/>
  <c r="BM93"/>
  <c r="BL93"/>
  <c r="BK93"/>
  <c r="BJ93"/>
  <c r="BI93"/>
  <c r="BH93"/>
  <c r="CA92"/>
  <c r="BZ92"/>
  <c r="BY92"/>
  <c r="BX92"/>
  <c r="BW92"/>
  <c r="BV92"/>
  <c r="BU92"/>
  <c r="BT92"/>
  <c r="BS92"/>
  <c r="BR92"/>
  <c r="BQ92"/>
  <c r="BO92"/>
  <c r="BN92"/>
  <c r="BM92"/>
  <c r="BL92"/>
  <c r="BK92"/>
  <c r="BJ92"/>
  <c r="BI92"/>
  <c r="BH92"/>
  <c r="CA91"/>
  <c r="BZ91"/>
  <c r="BY91"/>
  <c r="BX91"/>
  <c r="BW91"/>
  <c r="BV91"/>
  <c r="BU91"/>
  <c r="BT91"/>
  <c r="BS91"/>
  <c r="BR91"/>
  <c r="BQ91"/>
  <c r="BO91"/>
  <c r="BN91"/>
  <c r="BM91"/>
  <c r="BL91"/>
  <c r="BK91"/>
  <c r="BJ91"/>
  <c r="BI91"/>
  <c r="BH91"/>
  <c r="CA90"/>
  <c r="BZ90"/>
  <c r="BY90"/>
  <c r="BX90"/>
  <c r="BW90"/>
  <c r="BV90"/>
  <c r="BU90"/>
  <c r="BT90"/>
  <c r="BS90"/>
  <c r="BR90"/>
  <c r="BQ90"/>
  <c r="BO90"/>
  <c r="BN90"/>
  <c r="BM90"/>
  <c r="BL90"/>
  <c r="BK90"/>
  <c r="BJ90"/>
  <c r="BI90"/>
  <c r="BH90"/>
  <c r="CA76"/>
  <c r="BZ76"/>
  <c r="BY76"/>
  <c r="BX76"/>
  <c r="BW76"/>
  <c r="BV76"/>
  <c r="BU76"/>
  <c r="BT76"/>
  <c r="BS76"/>
  <c r="BR76"/>
  <c r="BQ76"/>
  <c r="BO76"/>
  <c r="BN76"/>
  <c r="BM76"/>
  <c r="BL76"/>
  <c r="BK76"/>
  <c r="BJ76"/>
  <c r="BI76"/>
  <c r="BH76"/>
  <c r="CA87"/>
  <c r="BZ87"/>
  <c r="BY87"/>
  <c r="BX87"/>
  <c r="BW87"/>
  <c r="BV87"/>
  <c r="BU87"/>
  <c r="BT87"/>
  <c r="BS87"/>
  <c r="BR87"/>
  <c r="BQ87"/>
  <c r="BO87"/>
  <c r="BN87"/>
  <c r="BM87"/>
  <c r="BL87"/>
  <c r="BK87"/>
  <c r="BJ87"/>
  <c r="BI87"/>
  <c r="BH87"/>
  <c r="CA118"/>
  <c r="BZ118"/>
  <c r="BY118"/>
  <c r="BX118"/>
  <c r="BW118"/>
  <c r="BV118"/>
  <c r="BU118"/>
  <c r="BT118"/>
  <c r="BS118"/>
  <c r="BR118"/>
  <c r="BQ118"/>
  <c r="BO118"/>
  <c r="BN118"/>
  <c r="BM118"/>
  <c r="BL118"/>
  <c r="BK118"/>
  <c r="BJ118"/>
  <c r="BI118"/>
  <c r="BH118"/>
  <c r="CA179"/>
  <c r="BZ179"/>
  <c r="BY179"/>
  <c r="BX179"/>
  <c r="BW179"/>
  <c r="BV179"/>
  <c r="BU179"/>
  <c r="BT179"/>
  <c r="BS179"/>
  <c r="BR179"/>
  <c r="BQ179"/>
  <c r="BO179"/>
  <c r="BN179"/>
  <c r="BM179"/>
  <c r="BL179"/>
  <c r="BK179"/>
  <c r="BJ179"/>
  <c r="BI179"/>
  <c r="BH179"/>
  <c r="CA50"/>
  <c r="BZ50"/>
  <c r="BY50"/>
  <c r="BX50"/>
  <c r="BW50"/>
  <c r="BV50"/>
  <c r="BU50"/>
  <c r="BT50"/>
  <c r="BS50"/>
  <c r="BR50"/>
  <c r="BQ50"/>
  <c r="BO50"/>
  <c r="BN50"/>
  <c r="BM50"/>
  <c r="BL50"/>
  <c r="BK50"/>
  <c r="BJ50"/>
  <c r="BI50"/>
  <c r="BH50"/>
  <c r="CA85"/>
  <c r="BZ85"/>
  <c r="BY85"/>
  <c r="BX85"/>
  <c r="BW85"/>
  <c r="BV85"/>
  <c r="BU85"/>
  <c r="BT85"/>
  <c r="BS85"/>
  <c r="BR85"/>
  <c r="BQ85"/>
  <c r="BO85"/>
  <c r="BN85"/>
  <c r="BM85"/>
  <c r="BL85"/>
  <c r="BK85"/>
  <c r="BJ85"/>
  <c r="BI85"/>
  <c r="BH85"/>
  <c r="CA84"/>
  <c r="BZ84"/>
  <c r="BY84"/>
  <c r="BX84"/>
  <c r="BW84"/>
  <c r="BV84"/>
  <c r="BU84"/>
  <c r="BT84"/>
  <c r="BS84"/>
  <c r="BR84"/>
  <c r="BQ84"/>
  <c r="BO84"/>
  <c r="BN84"/>
  <c r="BM84"/>
  <c r="BL84"/>
  <c r="BK84"/>
  <c r="BJ84"/>
  <c r="BI84"/>
  <c r="BH84"/>
  <c r="CA83"/>
  <c r="BZ83"/>
  <c r="BY83"/>
  <c r="BX83"/>
  <c r="BW83"/>
  <c r="BV83"/>
  <c r="BU83"/>
  <c r="BT83"/>
  <c r="BS83"/>
  <c r="BR83"/>
  <c r="BQ83"/>
  <c r="BO83"/>
  <c r="BN83"/>
  <c r="BM83"/>
  <c r="BL83"/>
  <c r="BK83"/>
  <c r="BJ83"/>
  <c r="BI83"/>
  <c r="BH83"/>
  <c r="CA82"/>
  <c r="BZ82"/>
  <c r="BY82"/>
  <c r="BX82"/>
  <c r="BW82"/>
  <c r="BV82"/>
  <c r="BU82"/>
  <c r="BT82"/>
  <c r="BS82"/>
  <c r="BR82"/>
  <c r="BQ82"/>
  <c r="BO82"/>
  <c r="BN82"/>
  <c r="BM82"/>
  <c r="BL82"/>
  <c r="BK82"/>
  <c r="BJ82"/>
  <c r="BI82"/>
  <c r="BH82"/>
  <c r="CA81"/>
  <c r="BZ81"/>
  <c r="BY81"/>
  <c r="BX81"/>
  <c r="BW81"/>
  <c r="BV81"/>
  <c r="BU81"/>
  <c r="BT81"/>
  <c r="BS81"/>
  <c r="BR81"/>
  <c r="BQ81"/>
  <c r="BO81"/>
  <c r="BN81"/>
  <c r="BM81"/>
  <c r="BL81"/>
  <c r="BK81"/>
  <c r="BJ81"/>
  <c r="BI81"/>
  <c r="BH81"/>
  <c r="CA80"/>
  <c r="BZ80"/>
  <c r="BY80"/>
  <c r="BX80"/>
  <c r="BW80"/>
  <c r="BV80"/>
  <c r="BU80"/>
  <c r="BT80"/>
  <c r="BS80"/>
  <c r="BR80"/>
  <c r="BQ80"/>
  <c r="BO80"/>
  <c r="BN80"/>
  <c r="BM80"/>
  <c r="BL80"/>
  <c r="BK80"/>
  <c r="BJ80"/>
  <c r="BI80"/>
  <c r="BH80"/>
  <c r="CA79"/>
  <c r="BZ79"/>
  <c r="BY79"/>
  <c r="BX79"/>
  <c r="BW79"/>
  <c r="BV79"/>
  <c r="BU79"/>
  <c r="BT79"/>
  <c r="BS79"/>
  <c r="BR79"/>
  <c r="BQ79"/>
  <c r="BO79"/>
  <c r="BN79"/>
  <c r="BM79"/>
  <c r="BL79"/>
  <c r="BK79"/>
  <c r="BJ79"/>
  <c r="BI79"/>
  <c r="BH79"/>
  <c r="CA77"/>
  <c r="BZ77"/>
  <c r="BY77"/>
  <c r="BX77"/>
  <c r="BW77"/>
  <c r="BV77"/>
  <c r="BU77"/>
  <c r="BT77"/>
  <c r="BS77"/>
  <c r="BR77"/>
  <c r="BQ77"/>
  <c r="BO77"/>
  <c r="BN77"/>
  <c r="BM77"/>
  <c r="BL77"/>
  <c r="BK77"/>
  <c r="BJ77"/>
  <c r="BI77"/>
  <c r="BH77"/>
  <c r="CA44"/>
  <c r="BZ44"/>
  <c r="BY44"/>
  <c r="BX44"/>
  <c r="BW44"/>
  <c r="BV44"/>
  <c r="BU44"/>
  <c r="BT44"/>
  <c r="BS44"/>
  <c r="BR44"/>
  <c r="BQ44"/>
  <c r="BO44"/>
  <c r="BN44"/>
  <c r="BM44"/>
  <c r="BL44"/>
  <c r="BK44"/>
  <c r="BJ44"/>
  <c r="BI44"/>
  <c r="BH44"/>
  <c r="CA52"/>
  <c r="BZ52"/>
  <c r="BY52"/>
  <c r="BX52"/>
  <c r="BW52"/>
  <c r="BV52"/>
  <c r="BU52"/>
  <c r="BT52"/>
  <c r="BS52"/>
  <c r="BR52"/>
  <c r="BQ52"/>
  <c r="BO52"/>
  <c r="BN52"/>
  <c r="BM52"/>
  <c r="BL52"/>
  <c r="BK52"/>
  <c r="BJ52"/>
  <c r="BI52"/>
  <c r="BH52"/>
  <c r="CA75"/>
  <c r="BZ75"/>
  <c r="BY75"/>
  <c r="BX75"/>
  <c r="BW75"/>
  <c r="BV75"/>
  <c r="BU75"/>
  <c r="BT75"/>
  <c r="BS75"/>
  <c r="BR75"/>
  <c r="BQ75"/>
  <c r="BO75"/>
  <c r="BN75"/>
  <c r="BM75"/>
  <c r="BL75"/>
  <c r="BK75"/>
  <c r="BJ75"/>
  <c r="BI75"/>
  <c r="BH75"/>
  <c r="CA74"/>
  <c r="BZ74"/>
  <c r="BY74"/>
  <c r="BX74"/>
  <c r="BW74"/>
  <c r="BV74"/>
  <c r="BU74"/>
  <c r="BT74"/>
  <c r="BS74"/>
  <c r="BR74"/>
  <c r="BQ74"/>
  <c r="BO74"/>
  <c r="BN74"/>
  <c r="BM74"/>
  <c r="BL74"/>
  <c r="BK74"/>
  <c r="BJ74"/>
  <c r="BI74"/>
  <c r="BH74"/>
  <c r="CA69"/>
  <c r="BZ69"/>
  <c r="BY69"/>
  <c r="BX69"/>
  <c r="BW69"/>
  <c r="BV69"/>
  <c r="BU69"/>
  <c r="BT69"/>
  <c r="BS69"/>
  <c r="BR69"/>
  <c r="BQ69"/>
  <c r="BO69"/>
  <c r="BN69"/>
  <c r="BM69"/>
  <c r="BL69"/>
  <c r="BK69"/>
  <c r="BJ69"/>
  <c r="BI69"/>
  <c r="BH69"/>
  <c r="CA68"/>
  <c r="BZ68"/>
  <c r="BY68"/>
  <c r="BX68"/>
  <c r="BW68"/>
  <c r="BV68"/>
  <c r="BU68"/>
  <c r="BT68"/>
  <c r="BS68"/>
  <c r="BR68"/>
  <c r="BQ68"/>
  <c r="BO68"/>
  <c r="BN68"/>
  <c r="BM68"/>
  <c r="BL68"/>
  <c r="BK68"/>
  <c r="BJ68"/>
  <c r="BI68"/>
  <c r="BH68"/>
  <c r="CA67"/>
  <c r="BZ67"/>
  <c r="BY67"/>
  <c r="BX67"/>
  <c r="BW67"/>
  <c r="BV67"/>
  <c r="BU67"/>
  <c r="BT67"/>
  <c r="BS67"/>
  <c r="BR67"/>
  <c r="BQ67"/>
  <c r="BO67"/>
  <c r="BN67"/>
  <c r="BM67"/>
  <c r="BL67"/>
  <c r="BK67"/>
  <c r="BJ67"/>
  <c r="BI67"/>
  <c r="BH67"/>
  <c r="CA98"/>
  <c r="BZ98"/>
  <c r="BY98"/>
  <c r="BX98"/>
  <c r="BW98"/>
  <c r="BV98"/>
  <c r="BU98"/>
  <c r="BT98"/>
  <c r="BS98"/>
  <c r="BR98"/>
  <c r="BQ98"/>
  <c r="BO98"/>
  <c r="BN98"/>
  <c r="BM98"/>
  <c r="BL98"/>
  <c r="BK98"/>
  <c r="BJ98"/>
  <c r="BI98"/>
  <c r="BH98"/>
  <c r="CA65"/>
  <c r="BZ65"/>
  <c r="BY65"/>
  <c r="BX65"/>
  <c r="BW65"/>
  <c r="BV65"/>
  <c r="BU65"/>
  <c r="BT65"/>
  <c r="BS65"/>
  <c r="BR65"/>
  <c r="BQ65"/>
  <c r="BO65"/>
  <c r="BN65"/>
  <c r="BM65"/>
  <c r="BL65"/>
  <c r="BK65"/>
  <c r="BJ65"/>
  <c r="BI65"/>
  <c r="BH65"/>
  <c r="CA64"/>
  <c r="BZ64"/>
  <c r="BY64"/>
  <c r="BX64"/>
  <c r="BW64"/>
  <c r="BV64"/>
  <c r="BU64"/>
  <c r="BT64"/>
  <c r="BS64"/>
  <c r="BR64"/>
  <c r="BQ64"/>
  <c r="BO64"/>
  <c r="BN64"/>
  <c r="BM64"/>
  <c r="BL64"/>
  <c r="BK64"/>
  <c r="BJ64"/>
  <c r="BI64"/>
  <c r="BH64"/>
  <c r="CA61"/>
  <c r="BZ61"/>
  <c r="BY61"/>
  <c r="BX61"/>
  <c r="BW61"/>
  <c r="BV61"/>
  <c r="BU61"/>
  <c r="BT61"/>
  <c r="BS61"/>
  <c r="BR61"/>
  <c r="BQ61"/>
  <c r="BO61"/>
  <c r="BN61"/>
  <c r="BM61"/>
  <c r="BL61"/>
  <c r="BK61"/>
  <c r="BJ61"/>
  <c r="BI61"/>
  <c r="BH61"/>
  <c r="CA60"/>
  <c r="BZ60"/>
  <c r="BY60"/>
  <c r="BX60"/>
  <c r="BW60"/>
  <c r="BV60"/>
  <c r="BU60"/>
  <c r="BT60"/>
  <c r="BS60"/>
  <c r="BR60"/>
  <c r="BQ60"/>
  <c r="BO60"/>
  <c r="BN60"/>
  <c r="BM60"/>
  <c r="BL60"/>
  <c r="BK60"/>
  <c r="BJ60"/>
  <c r="BI60"/>
  <c r="BH60"/>
  <c r="CA59"/>
  <c r="BZ59"/>
  <c r="BY59"/>
  <c r="BX59"/>
  <c r="BW59"/>
  <c r="BV59"/>
  <c r="BU59"/>
  <c r="BT59"/>
  <c r="BS59"/>
  <c r="BR59"/>
  <c r="BQ59"/>
  <c r="BO59"/>
  <c r="BN59"/>
  <c r="BM59"/>
  <c r="BL59"/>
  <c r="BK59"/>
  <c r="BJ59"/>
  <c r="BI59"/>
  <c r="BH59"/>
  <c r="CA58"/>
  <c r="BZ58"/>
  <c r="BY58"/>
  <c r="BX58"/>
  <c r="BW58"/>
  <c r="BV58"/>
  <c r="BU58"/>
  <c r="BT58"/>
  <c r="BS58"/>
  <c r="BR58"/>
  <c r="BQ58"/>
  <c r="BO58"/>
  <c r="BN58"/>
  <c r="BM58"/>
  <c r="BL58"/>
  <c r="BK58"/>
  <c r="BJ58"/>
  <c r="BI58"/>
  <c r="BH58"/>
  <c r="CA57"/>
  <c r="BZ57"/>
  <c r="BY57"/>
  <c r="BX57"/>
  <c r="BW57"/>
  <c r="BV57"/>
  <c r="BU57"/>
  <c r="BT57"/>
  <c r="BS57"/>
  <c r="BR57"/>
  <c r="BQ57"/>
  <c r="BO57"/>
  <c r="BN57"/>
  <c r="BM57"/>
  <c r="BL57"/>
  <c r="BK57"/>
  <c r="BJ57"/>
  <c r="BI57"/>
  <c r="BH57"/>
  <c r="CA56"/>
  <c r="BZ56"/>
  <c r="BY56"/>
  <c r="BX56"/>
  <c r="BW56"/>
  <c r="BV56"/>
  <c r="BU56"/>
  <c r="BT56"/>
  <c r="BS56"/>
  <c r="BR56"/>
  <c r="BQ56"/>
  <c r="BO56"/>
  <c r="BN56"/>
  <c r="BM56"/>
  <c r="BL56"/>
  <c r="BK56"/>
  <c r="BJ56"/>
  <c r="BI56"/>
  <c r="BH56"/>
  <c r="CA55"/>
  <c r="BZ55"/>
  <c r="BY55"/>
  <c r="BX55"/>
  <c r="BW55"/>
  <c r="BV55"/>
  <c r="BU55"/>
  <c r="BT55"/>
  <c r="BS55"/>
  <c r="BR55"/>
  <c r="BQ55"/>
  <c r="BO55"/>
  <c r="BN55"/>
  <c r="BM55"/>
  <c r="BL55"/>
  <c r="BK55"/>
  <c r="BJ55"/>
  <c r="BI55"/>
  <c r="BH55"/>
  <c r="CA33"/>
  <c r="BZ33"/>
  <c r="BY33"/>
  <c r="BX33"/>
  <c r="BW33"/>
  <c r="BV33"/>
  <c r="BU33"/>
  <c r="BT33"/>
  <c r="BS33"/>
  <c r="BR33"/>
  <c r="BQ33"/>
  <c r="BO33"/>
  <c r="BN33"/>
  <c r="BM33"/>
  <c r="BL33"/>
  <c r="BK33"/>
  <c r="BJ33"/>
  <c r="BI33"/>
  <c r="BH33"/>
  <c r="CA54"/>
  <c r="BZ54"/>
  <c r="BY54"/>
  <c r="BX54"/>
  <c r="BW54"/>
  <c r="BV54"/>
  <c r="BU54"/>
  <c r="BT54"/>
  <c r="BS54"/>
  <c r="BR54"/>
  <c r="BQ54"/>
  <c r="BO54"/>
  <c r="BN54"/>
  <c r="BM54"/>
  <c r="BL54"/>
  <c r="BK54"/>
  <c r="BJ54"/>
  <c r="BI54"/>
  <c r="BH54"/>
  <c r="CA53"/>
  <c r="BZ53"/>
  <c r="BY53"/>
  <c r="BX53"/>
  <c r="BW53"/>
  <c r="BV53"/>
  <c r="BU53"/>
  <c r="BT53"/>
  <c r="BS53"/>
  <c r="BR53"/>
  <c r="BQ53"/>
  <c r="BO53"/>
  <c r="BN53"/>
  <c r="BM53"/>
  <c r="BL53"/>
  <c r="BK53"/>
  <c r="BJ53"/>
  <c r="BI53"/>
  <c r="BH53"/>
  <c r="CA49"/>
  <c r="BZ49"/>
  <c r="BY49"/>
  <c r="BX49"/>
  <c r="BW49"/>
  <c r="BV49"/>
  <c r="BU49"/>
  <c r="BT49"/>
  <c r="BS49"/>
  <c r="BR49"/>
  <c r="BQ49"/>
  <c r="BO49"/>
  <c r="BN49"/>
  <c r="BM49"/>
  <c r="BL49"/>
  <c r="BK49"/>
  <c r="BJ49"/>
  <c r="BI49"/>
  <c r="BH49"/>
  <c r="CA48"/>
  <c r="BZ48"/>
  <c r="BY48"/>
  <c r="BX48"/>
  <c r="BW48"/>
  <c r="BV48"/>
  <c r="BU48"/>
  <c r="BT48"/>
  <c r="BS48"/>
  <c r="BR48"/>
  <c r="BQ48"/>
  <c r="BO48"/>
  <c r="BN48"/>
  <c r="BM48"/>
  <c r="BL48"/>
  <c r="BK48"/>
  <c r="BJ48"/>
  <c r="BI48"/>
  <c r="BH48"/>
  <c r="CA63"/>
  <c r="BZ63"/>
  <c r="BY63"/>
  <c r="BX63"/>
  <c r="BW63"/>
  <c r="BV63"/>
  <c r="BU63"/>
  <c r="BT63"/>
  <c r="BS63"/>
  <c r="BR63"/>
  <c r="BQ63"/>
  <c r="BO63"/>
  <c r="BN63"/>
  <c r="BM63"/>
  <c r="BL63"/>
  <c r="BK63"/>
  <c r="BJ63"/>
  <c r="BI63"/>
  <c r="BH63"/>
  <c r="CA152"/>
  <c r="BZ152"/>
  <c r="BY152"/>
  <c r="BX152"/>
  <c r="BW152"/>
  <c r="BV152"/>
  <c r="BU152"/>
  <c r="BT152"/>
  <c r="BS152"/>
  <c r="BR152"/>
  <c r="BQ152"/>
  <c r="BO152"/>
  <c r="BN152"/>
  <c r="BM152"/>
  <c r="BL152"/>
  <c r="BK152"/>
  <c r="BJ152"/>
  <c r="BI152"/>
  <c r="BH152"/>
  <c r="CA47"/>
  <c r="BZ47"/>
  <c r="BY47"/>
  <c r="BX47"/>
  <c r="BW47"/>
  <c r="BV47"/>
  <c r="BU47"/>
  <c r="BT47"/>
  <c r="BS47"/>
  <c r="BR47"/>
  <c r="BQ47"/>
  <c r="BO47"/>
  <c r="BN47"/>
  <c r="BM47"/>
  <c r="BL47"/>
  <c r="BK47"/>
  <c r="BJ47"/>
  <c r="BI47"/>
  <c r="BH47"/>
  <c r="CA45"/>
  <c r="BZ45"/>
  <c r="BY45"/>
  <c r="BX45"/>
  <c r="BW45"/>
  <c r="BV45"/>
  <c r="BU45"/>
  <c r="BT45"/>
  <c r="BS45"/>
  <c r="BR45"/>
  <c r="BQ45"/>
  <c r="BO45"/>
  <c r="BN45"/>
  <c r="BM45"/>
  <c r="BL45"/>
  <c r="BK45"/>
  <c r="BJ45"/>
  <c r="BI45"/>
  <c r="BH45"/>
  <c r="CA43"/>
  <c r="BZ43"/>
  <c r="BY43"/>
  <c r="BX43"/>
  <c r="BW43"/>
  <c r="BV43"/>
  <c r="BU43"/>
  <c r="BT43"/>
  <c r="BS43"/>
  <c r="BR43"/>
  <c r="BQ43"/>
  <c r="BO43"/>
  <c r="BN43"/>
  <c r="BM43"/>
  <c r="BL43"/>
  <c r="BK43"/>
  <c r="BJ43"/>
  <c r="BI43"/>
  <c r="BH43"/>
  <c r="CA42"/>
  <c r="BZ42"/>
  <c r="BY42"/>
  <c r="BX42"/>
  <c r="BW42"/>
  <c r="BV42"/>
  <c r="BU42"/>
  <c r="BT42"/>
  <c r="BS42"/>
  <c r="BR42"/>
  <c r="BQ42"/>
  <c r="BO42"/>
  <c r="BN42"/>
  <c r="BM42"/>
  <c r="BL42"/>
  <c r="BK42"/>
  <c r="BJ42"/>
  <c r="BI42"/>
  <c r="BH42"/>
  <c r="CA12"/>
  <c r="BZ12"/>
  <c r="BY12"/>
  <c r="BX12"/>
  <c r="BW12"/>
  <c r="BV12"/>
  <c r="BU12"/>
  <c r="BT12"/>
  <c r="BS12"/>
  <c r="BR12"/>
  <c r="BQ12"/>
  <c r="BO12"/>
  <c r="BN12"/>
  <c r="BM12"/>
  <c r="BL12"/>
  <c r="BK12"/>
  <c r="BJ12"/>
  <c r="BI12"/>
  <c r="BH12"/>
  <c r="CA41"/>
  <c r="BZ41"/>
  <c r="BY41"/>
  <c r="BX41"/>
  <c r="BW41"/>
  <c r="BV41"/>
  <c r="BU41"/>
  <c r="BT41"/>
  <c r="BS41"/>
  <c r="BR41"/>
  <c r="BQ41"/>
  <c r="BO41"/>
  <c r="BN41"/>
  <c r="BM41"/>
  <c r="BL41"/>
  <c r="BK41"/>
  <c r="BJ41"/>
  <c r="BI41"/>
  <c r="BH41"/>
  <c r="CA136"/>
  <c r="BZ136"/>
  <c r="BY136"/>
  <c r="BX136"/>
  <c r="BW136"/>
  <c r="BV136"/>
  <c r="BU136"/>
  <c r="BT136"/>
  <c r="BS136"/>
  <c r="BR136"/>
  <c r="BQ136"/>
  <c r="BO136"/>
  <c r="BN136"/>
  <c r="BM136"/>
  <c r="BL136"/>
  <c r="BK136"/>
  <c r="BJ136"/>
  <c r="BI136"/>
  <c r="BH136"/>
  <c r="CA34"/>
  <c r="BZ34"/>
  <c r="BY34"/>
  <c r="BX34"/>
  <c r="BW34"/>
  <c r="BV34"/>
  <c r="BU34"/>
  <c r="BT34"/>
  <c r="BS34"/>
  <c r="BR34"/>
  <c r="BQ34"/>
  <c r="BO34"/>
  <c r="BN34"/>
  <c r="BM34"/>
  <c r="BL34"/>
  <c r="BK34"/>
  <c r="BJ34"/>
  <c r="BI34"/>
  <c r="BH34"/>
  <c r="CA32"/>
  <c r="BZ32"/>
  <c r="BY32"/>
  <c r="BX32"/>
  <c r="BW32"/>
  <c r="BV32"/>
  <c r="BU32"/>
  <c r="BT32"/>
  <c r="BS32"/>
  <c r="BR32"/>
  <c r="BQ32"/>
  <c r="BO32"/>
  <c r="BN32"/>
  <c r="BM32"/>
  <c r="BL32"/>
  <c r="BK32"/>
  <c r="BJ32"/>
  <c r="BI32"/>
  <c r="BH32"/>
  <c r="CA31"/>
  <c r="BZ31"/>
  <c r="BY31"/>
  <c r="BX31"/>
  <c r="BW31"/>
  <c r="BV31"/>
  <c r="BU31"/>
  <c r="BT31"/>
  <c r="BS31"/>
  <c r="BR31"/>
  <c r="BQ31"/>
  <c r="BO31"/>
  <c r="BN31"/>
  <c r="BM31"/>
  <c r="BL31"/>
  <c r="BK31"/>
  <c r="BJ31"/>
  <c r="BI31"/>
  <c r="BH31"/>
  <c r="CA30"/>
  <c r="BZ30"/>
  <c r="BY30"/>
  <c r="BX30"/>
  <c r="BW30"/>
  <c r="BV30"/>
  <c r="BU30"/>
  <c r="BT30"/>
  <c r="BS30"/>
  <c r="BR30"/>
  <c r="BQ30"/>
  <c r="BO30"/>
  <c r="BN30"/>
  <c r="BM30"/>
  <c r="BL30"/>
  <c r="BK30"/>
  <c r="BJ30"/>
  <c r="BI30"/>
  <c r="BH30"/>
  <c r="CA11"/>
  <c r="BZ11"/>
  <c r="BY11"/>
  <c r="BX11"/>
  <c r="BW11"/>
  <c r="BV11"/>
  <c r="BU11"/>
  <c r="BT11"/>
  <c r="BS11"/>
  <c r="BR11"/>
  <c r="BQ11"/>
  <c r="BO11"/>
  <c r="BN11"/>
  <c r="BM11"/>
  <c r="BL11"/>
  <c r="BK11"/>
  <c r="BJ11"/>
  <c r="BI11"/>
  <c r="BH11"/>
  <c r="CA37"/>
  <c r="BZ37"/>
  <c r="BY37"/>
  <c r="BX37"/>
  <c r="BW37"/>
  <c r="BV37"/>
  <c r="BU37"/>
  <c r="BT37"/>
  <c r="BS37"/>
  <c r="BR37"/>
  <c r="BQ37"/>
  <c r="BO37"/>
  <c r="BN37"/>
  <c r="BM37"/>
  <c r="BL37"/>
  <c r="BK37"/>
  <c r="BJ37"/>
  <c r="BI37"/>
  <c r="BH37"/>
  <c r="CA28"/>
  <c r="BZ28"/>
  <c r="BY28"/>
  <c r="BX28"/>
  <c r="BW28"/>
  <c r="BV28"/>
  <c r="BU28"/>
  <c r="BT28"/>
  <c r="BS28"/>
  <c r="BR28"/>
  <c r="BQ28"/>
  <c r="BO28"/>
  <c r="BN28"/>
  <c r="BM28"/>
  <c r="BL28"/>
  <c r="BK28"/>
  <c r="BJ28"/>
  <c r="BI28"/>
  <c r="BH28"/>
  <c r="CA36"/>
  <c r="BZ36"/>
  <c r="BY36"/>
  <c r="BX36"/>
  <c r="BW36"/>
  <c r="BV36"/>
  <c r="BU36"/>
  <c r="BT36"/>
  <c r="BS36"/>
  <c r="BR36"/>
  <c r="BQ36"/>
  <c r="BO36"/>
  <c r="BN36"/>
  <c r="BM36"/>
  <c r="BL36"/>
  <c r="BK36"/>
  <c r="BJ36"/>
  <c r="BI36"/>
  <c r="BH36"/>
  <c r="CA27"/>
  <c r="BZ27"/>
  <c r="BY27"/>
  <c r="BX27"/>
  <c r="BW27"/>
  <c r="BV27"/>
  <c r="BU27"/>
  <c r="BT27"/>
  <c r="BS27"/>
  <c r="BR27"/>
  <c r="BQ27"/>
  <c r="BO27"/>
  <c r="BN27"/>
  <c r="BM27"/>
  <c r="BL27"/>
  <c r="BK27"/>
  <c r="BJ27"/>
  <c r="BI27"/>
  <c r="BH27"/>
  <c r="CA35"/>
  <c r="BZ35"/>
  <c r="BY35"/>
  <c r="BX35"/>
  <c r="BW35"/>
  <c r="BV35"/>
  <c r="BU35"/>
  <c r="BT35"/>
  <c r="BS35"/>
  <c r="BR35"/>
  <c r="BQ35"/>
  <c r="BO35"/>
  <c r="BN35"/>
  <c r="BM35"/>
  <c r="BL35"/>
  <c r="BK35"/>
  <c r="BJ35"/>
  <c r="BI35"/>
  <c r="BH35"/>
  <c r="CA46"/>
  <c r="BZ46"/>
  <c r="BY46"/>
  <c r="BX46"/>
  <c r="BW46"/>
  <c r="BV46"/>
  <c r="BU46"/>
  <c r="BT46"/>
  <c r="BS46"/>
  <c r="BR46"/>
  <c r="BQ46"/>
  <c r="BO46"/>
  <c r="BN46"/>
  <c r="BM46"/>
  <c r="BL46"/>
  <c r="BK46"/>
  <c r="BJ46"/>
  <c r="BI46"/>
  <c r="BH46"/>
  <c r="CA25"/>
  <c r="BZ25"/>
  <c r="BY25"/>
  <c r="BX25"/>
  <c r="BW25"/>
  <c r="BV25"/>
  <c r="BU25"/>
  <c r="BT25"/>
  <c r="BS25"/>
  <c r="BR25"/>
  <c r="BQ25"/>
  <c r="BO25"/>
  <c r="BN25"/>
  <c r="BM25"/>
  <c r="BL25"/>
  <c r="BK25"/>
  <c r="BJ25"/>
  <c r="BI25"/>
  <c r="BH25"/>
  <c r="CA24"/>
  <c r="BZ24"/>
  <c r="BY24"/>
  <c r="BX24"/>
  <c r="BW24"/>
  <c r="BV24"/>
  <c r="BU24"/>
  <c r="BT24"/>
  <c r="BS24"/>
  <c r="BR24"/>
  <c r="BQ24"/>
  <c r="BO24"/>
  <c r="BN24"/>
  <c r="BM24"/>
  <c r="BL24"/>
  <c r="BK24"/>
  <c r="BJ24"/>
  <c r="BI24"/>
  <c r="BH24"/>
  <c r="CA22"/>
  <c r="BZ22"/>
  <c r="BY22"/>
  <c r="BX22"/>
  <c r="BW22"/>
  <c r="BV22"/>
  <c r="BU22"/>
  <c r="BT22"/>
  <c r="BS22"/>
  <c r="BR22"/>
  <c r="BQ22"/>
  <c r="BO22"/>
  <c r="BN22"/>
  <c r="BM22"/>
  <c r="BL22"/>
  <c r="BK22"/>
  <c r="BJ22"/>
  <c r="BI22"/>
  <c r="BH22"/>
  <c r="CA10"/>
  <c r="BZ10"/>
  <c r="BY10"/>
  <c r="BX10"/>
  <c r="BW10"/>
  <c r="BV10"/>
  <c r="BU10"/>
  <c r="BT10"/>
  <c r="BS10"/>
  <c r="BR10"/>
  <c r="BQ10"/>
  <c r="BO10"/>
  <c r="BN10"/>
  <c r="BM10"/>
  <c r="BL10"/>
  <c r="BK10"/>
  <c r="BJ10"/>
  <c r="BI10"/>
  <c r="BH10"/>
  <c r="CA21"/>
  <c r="BZ21"/>
  <c r="BY21"/>
  <c r="BX21"/>
  <c r="BW21"/>
  <c r="BV21"/>
  <c r="BU21"/>
  <c r="BT21"/>
  <c r="BS21"/>
  <c r="BR21"/>
  <c r="BQ21"/>
  <c r="BO21"/>
  <c r="BN21"/>
  <c r="BM21"/>
  <c r="BL21"/>
  <c r="BK21"/>
  <c r="BJ21"/>
  <c r="BI21"/>
  <c r="BH21"/>
  <c r="CA19"/>
  <c r="BZ19"/>
  <c r="BY19"/>
  <c r="BX19"/>
  <c r="BW19"/>
  <c r="BV19"/>
  <c r="BU19"/>
  <c r="BT19"/>
  <c r="BS19"/>
  <c r="BR19"/>
  <c r="BQ19"/>
  <c r="BO19"/>
  <c r="BN19"/>
  <c r="BM19"/>
  <c r="BL19"/>
  <c r="BK19"/>
  <c r="BJ19"/>
  <c r="BI19"/>
  <c r="BH19"/>
  <c r="CA18"/>
  <c r="BZ18"/>
  <c r="BY18"/>
  <c r="BX18"/>
  <c r="BW18"/>
  <c r="BV18"/>
  <c r="BU18"/>
  <c r="BT18"/>
  <c r="BS18"/>
  <c r="BR18"/>
  <c r="BQ18"/>
  <c r="BO18"/>
  <c r="BN18"/>
  <c r="BM18"/>
  <c r="BL18"/>
  <c r="BK18"/>
  <c r="BJ18"/>
  <c r="BI18"/>
  <c r="BH18"/>
  <c r="CA26"/>
  <c r="BZ26"/>
  <c r="BY26"/>
  <c r="BX26"/>
  <c r="BW26"/>
  <c r="BV26"/>
  <c r="BU26"/>
  <c r="BT26"/>
  <c r="BS26"/>
  <c r="BR26"/>
  <c r="BQ26"/>
  <c r="BO26"/>
  <c r="BN26"/>
  <c r="BM26"/>
  <c r="BL26"/>
  <c r="BK26"/>
  <c r="BJ26"/>
  <c r="BI26"/>
  <c r="BH26"/>
  <c r="CA17"/>
  <c r="BZ17"/>
  <c r="BY17"/>
  <c r="BX17"/>
  <c r="BW17"/>
  <c r="BV17"/>
  <c r="BU17"/>
  <c r="BT17"/>
  <c r="BS17"/>
  <c r="BR17"/>
  <c r="BQ17"/>
  <c r="BO17"/>
  <c r="BN17"/>
  <c r="BM17"/>
  <c r="BL17"/>
  <c r="BK17"/>
  <c r="BJ17"/>
  <c r="BI17"/>
  <c r="BH17"/>
  <c r="CA73"/>
  <c r="BZ73"/>
  <c r="BY73"/>
  <c r="BX73"/>
  <c r="BW73"/>
  <c r="BV73"/>
  <c r="BU73"/>
  <c r="BT73"/>
  <c r="BS73"/>
  <c r="BR73"/>
  <c r="BQ73"/>
  <c r="BO73"/>
  <c r="BN73"/>
  <c r="BM73"/>
  <c r="BL73"/>
  <c r="BK73"/>
  <c r="BJ73"/>
  <c r="BI73"/>
  <c r="BH73"/>
  <c r="CA16"/>
  <c r="BZ16"/>
  <c r="BY16"/>
  <c r="BX16"/>
  <c r="BW16"/>
  <c r="BV16"/>
  <c r="BU16"/>
  <c r="BT16"/>
  <c r="BS16"/>
  <c r="BR16"/>
  <c r="BQ16"/>
  <c r="BO16"/>
  <c r="BN16"/>
  <c r="BM16"/>
  <c r="BL16"/>
  <c r="BK16"/>
  <c r="BJ16"/>
  <c r="BI16"/>
  <c r="BH16"/>
  <c r="CA15"/>
  <c r="BZ15"/>
  <c r="BY15"/>
  <c r="BX15"/>
  <c r="BW15"/>
  <c r="BV15"/>
  <c r="BU15"/>
  <c r="BT15"/>
  <c r="BS15"/>
  <c r="BR15"/>
  <c r="BQ15"/>
  <c r="BO15"/>
  <c r="BN15"/>
  <c r="BM15"/>
  <c r="BL15"/>
  <c r="BK15"/>
  <c r="BJ15"/>
  <c r="BI15"/>
  <c r="BH15"/>
  <c r="CA40"/>
  <c r="BZ40"/>
  <c r="BY40"/>
  <c r="BX40"/>
  <c r="BW40"/>
  <c r="BV40"/>
  <c r="BU40"/>
  <c r="BT40"/>
  <c r="BS40"/>
  <c r="BR40"/>
  <c r="BQ40"/>
  <c r="BO40"/>
  <c r="BN40"/>
  <c r="BM40"/>
  <c r="BL40"/>
  <c r="BK40"/>
  <c r="BJ40"/>
  <c r="BI40"/>
  <c r="BH40"/>
  <c r="CA14"/>
  <c r="BZ14"/>
  <c r="BY14"/>
  <c r="BX14"/>
  <c r="BW14"/>
  <c r="BV14"/>
  <c r="BU14"/>
  <c r="BT14"/>
  <c r="BS14"/>
  <c r="BR14"/>
  <c r="BQ14"/>
  <c r="BO14"/>
  <c r="BN14"/>
  <c r="BM14"/>
  <c r="BL14"/>
  <c r="BK14"/>
  <c r="BJ14"/>
  <c r="BI14"/>
  <c r="BH14"/>
  <c r="CA13"/>
  <c r="BZ13"/>
  <c r="BY13"/>
  <c r="BX13"/>
  <c r="BW13"/>
  <c r="BV13"/>
  <c r="BU13"/>
  <c r="BT13"/>
  <c r="BS13"/>
  <c r="BR13"/>
  <c r="BQ13"/>
  <c r="BO13"/>
  <c r="BN13"/>
  <c r="BM13"/>
  <c r="BL13"/>
  <c r="BK13"/>
  <c r="BJ13"/>
  <c r="BI13"/>
  <c r="BH13"/>
  <c r="CA9"/>
  <c r="BZ9"/>
  <c r="BY9"/>
  <c r="BX9"/>
  <c r="BW9"/>
  <c r="BV9"/>
  <c r="BU9"/>
  <c r="BT9"/>
  <c r="BS9"/>
  <c r="BR9"/>
  <c r="BQ9"/>
  <c r="BO9"/>
  <c r="BN9"/>
  <c r="BM9"/>
  <c r="BL9"/>
  <c r="BK9"/>
  <c r="BJ9"/>
  <c r="BI9"/>
  <c r="BH9"/>
  <c r="CA20"/>
  <c r="BZ20"/>
  <c r="BY20"/>
  <c r="BX20"/>
  <c r="BW20"/>
  <c r="BV20"/>
  <c r="BU20"/>
  <c r="BT20"/>
  <c r="BS20"/>
  <c r="BR20"/>
  <c r="BQ20"/>
  <c r="BO20"/>
  <c r="BN20"/>
  <c r="BM20"/>
  <c r="BL20"/>
  <c r="BK20"/>
  <c r="BJ20"/>
  <c r="BI20"/>
  <c r="BH20"/>
  <c r="CA6"/>
  <c r="BZ6"/>
  <c r="BY6"/>
  <c r="BX6"/>
  <c r="BW6"/>
  <c r="BV6"/>
  <c r="BU6"/>
  <c r="BT6"/>
  <c r="BS6"/>
  <c r="BR6"/>
  <c r="BQ6"/>
  <c r="BO6"/>
  <c r="BN6"/>
  <c r="BM6"/>
  <c r="BL6"/>
  <c r="BK6"/>
  <c r="BJ6"/>
  <c r="BI6"/>
  <c r="BH6"/>
  <c r="CA8"/>
  <c r="BZ8"/>
  <c r="BY8"/>
  <c r="BX8"/>
  <c r="BW8"/>
  <c r="BV8"/>
  <c r="BU8"/>
  <c r="BT8"/>
  <c r="BS8"/>
  <c r="BR8"/>
  <c r="BQ8"/>
  <c r="BO8"/>
  <c r="BN8"/>
  <c r="BM8"/>
  <c r="BL8"/>
  <c r="BK8"/>
  <c r="BJ8"/>
  <c r="BI8"/>
  <c r="BH8"/>
  <c r="CA4"/>
  <c r="BZ4"/>
  <c r="BY4"/>
  <c r="BX4"/>
  <c r="BW4"/>
  <c r="BV4"/>
  <c r="BU4"/>
  <c r="BT4"/>
  <c r="BS4"/>
  <c r="BR4"/>
  <c r="BQ4"/>
  <c r="BO4"/>
  <c r="BN4"/>
  <c r="BM4"/>
  <c r="BL4"/>
  <c r="BK4"/>
  <c r="BJ4"/>
  <c r="BI4"/>
  <c r="CA7"/>
  <c r="BZ7"/>
  <c r="BY7"/>
  <c r="BX7"/>
  <c r="BW7"/>
  <c r="BV7"/>
  <c r="BU7"/>
  <c r="BT7"/>
  <c r="BS7"/>
  <c r="BR7"/>
  <c r="BQ7"/>
  <c r="BO7"/>
  <c r="BN7"/>
  <c r="BM7"/>
  <c r="BL7"/>
  <c r="BK7"/>
  <c r="BJ7"/>
  <c r="BI7"/>
  <c r="BH7"/>
  <c r="CC5"/>
  <c r="CC242"/>
  <c r="CC241"/>
  <c r="CC240"/>
  <c r="CC239"/>
  <c r="CC214"/>
  <c r="CC237"/>
  <c r="CC236"/>
  <c r="CC139"/>
  <c r="CC235"/>
  <c r="CC234"/>
  <c r="CC233"/>
  <c r="CC232"/>
  <c r="CC231"/>
  <c r="CC230"/>
  <c r="CC226"/>
  <c r="CC229"/>
  <c r="CC228"/>
  <c r="CC227"/>
  <c r="CC105"/>
  <c r="CC225"/>
  <c r="CC224"/>
  <c r="CC223"/>
  <c r="CC222"/>
  <c r="CC215"/>
  <c r="CC221"/>
  <c r="CC220"/>
  <c r="CC212"/>
  <c r="CC219"/>
  <c r="CC114"/>
  <c r="CC218"/>
  <c r="CC217"/>
  <c r="CC216"/>
  <c r="CC185"/>
  <c r="CC208"/>
  <c r="CC66"/>
  <c r="CC39"/>
  <c r="CC213"/>
  <c r="CC211"/>
  <c r="CC210"/>
  <c r="CC203"/>
  <c r="CC209"/>
  <c r="CC207"/>
  <c r="CC206"/>
  <c r="CC157"/>
  <c r="CC38"/>
  <c r="CC205"/>
  <c r="CC204"/>
  <c r="CC122"/>
  <c r="CC202"/>
  <c r="CC201"/>
  <c r="CC200"/>
  <c r="CC197"/>
  <c r="CC195"/>
  <c r="CC126"/>
  <c r="CC193"/>
  <c r="CC184"/>
  <c r="CC182"/>
  <c r="CC191"/>
  <c r="CC190"/>
  <c r="CC189"/>
  <c r="CC199"/>
  <c r="CC188"/>
  <c r="CC174"/>
  <c r="CC187"/>
  <c r="CC186"/>
  <c r="CC194"/>
  <c r="CC147"/>
  <c r="CC183"/>
  <c r="CC161"/>
  <c r="CC181"/>
  <c r="CC192"/>
  <c r="CC178"/>
  <c r="CC62"/>
  <c r="CC198"/>
  <c r="CC138"/>
  <c r="CC177"/>
  <c r="CC176"/>
  <c r="CC175"/>
  <c r="CC173"/>
  <c r="CC172"/>
  <c r="CC171"/>
  <c r="CC170"/>
  <c r="CC169"/>
  <c r="CC130"/>
  <c r="CC168"/>
  <c r="CC167"/>
  <c r="CC166"/>
  <c r="CC165"/>
  <c r="CC101"/>
  <c r="CC163"/>
  <c r="CC162"/>
  <c r="CC145"/>
  <c r="CC160"/>
  <c r="CC159"/>
  <c r="CC158"/>
  <c r="CC156"/>
  <c r="CC180"/>
  <c r="CC112"/>
  <c r="CC155"/>
  <c r="CC154"/>
  <c r="CC153"/>
  <c r="CC135"/>
  <c r="CC151"/>
  <c r="CC150"/>
  <c r="CC131"/>
  <c r="CC78"/>
  <c r="CC149"/>
  <c r="CC148"/>
  <c r="CC146"/>
  <c r="CC144"/>
  <c r="CC143"/>
  <c r="CC141"/>
  <c r="CC140"/>
  <c r="CC51"/>
  <c r="CC137"/>
  <c r="CC134"/>
  <c r="CC196"/>
  <c r="CC132"/>
  <c r="CC129"/>
  <c r="CC128"/>
  <c r="CC127"/>
  <c r="CC125"/>
  <c r="CC124"/>
  <c r="CC123"/>
  <c r="CC164"/>
  <c r="CC72"/>
  <c r="CC121"/>
  <c r="CC120"/>
  <c r="CC119"/>
  <c r="CC117"/>
  <c r="CC116"/>
  <c r="CC115"/>
  <c r="CC86"/>
  <c r="CC113"/>
  <c r="CC29"/>
  <c r="CC111"/>
  <c r="CC110"/>
  <c r="CC109"/>
  <c r="CC108"/>
  <c r="CC107"/>
  <c r="CC106"/>
  <c r="CC104"/>
  <c r="CC103"/>
  <c r="CC238"/>
  <c r="CC102"/>
  <c r="CC89"/>
  <c r="CC23"/>
  <c r="CC88"/>
  <c r="CC100"/>
  <c r="CC71"/>
  <c r="CC70"/>
  <c r="CC99"/>
  <c r="CC142"/>
  <c r="CC97"/>
  <c r="CC96"/>
  <c r="CC133"/>
  <c r="CC95"/>
  <c r="CC94"/>
  <c r="CC93"/>
  <c r="CC92"/>
  <c r="CC91"/>
  <c r="CC90"/>
  <c r="CC76"/>
  <c r="CC87"/>
  <c r="CC118"/>
  <c r="CC179"/>
  <c r="CC50"/>
  <c r="CC85"/>
  <c r="CC84"/>
  <c r="CC83"/>
  <c r="CC82"/>
  <c r="CC81"/>
  <c r="CC80"/>
  <c r="CC79"/>
  <c r="CC77"/>
  <c r="CC44"/>
  <c r="CC52"/>
  <c r="CC75"/>
  <c r="CC74"/>
  <c r="CC69"/>
  <c r="CC68"/>
  <c r="CC67"/>
  <c r="CC98"/>
  <c r="CC65"/>
  <c r="CC64"/>
  <c r="CC61"/>
  <c r="CC60"/>
  <c r="CC59"/>
  <c r="CC58"/>
  <c r="CC57"/>
  <c r="CC56"/>
  <c r="CC55"/>
  <c r="CC33"/>
  <c r="CC54"/>
  <c r="CC53"/>
  <c r="CC49"/>
  <c r="CC48"/>
  <c r="CC63"/>
  <c r="CC152"/>
  <c r="CC47"/>
  <c r="CC45"/>
  <c r="CC43"/>
  <c r="CC42"/>
  <c r="CC12"/>
  <c r="CC41"/>
  <c r="CC136"/>
  <c r="CC34"/>
  <c r="CC32"/>
  <c r="CC31"/>
  <c r="CC30"/>
  <c r="CC11"/>
  <c r="CC37"/>
  <c r="CC28"/>
  <c r="CC36"/>
  <c r="CC27"/>
  <c r="CC35"/>
  <c r="CC46"/>
  <c r="CC25"/>
  <c r="CC24"/>
  <c r="CC22"/>
  <c r="CC10"/>
  <c r="CC21"/>
  <c r="CC19"/>
  <c r="CC18"/>
  <c r="CC26"/>
  <c r="CC17"/>
  <c r="CC73"/>
  <c r="CC16"/>
  <c r="CC15"/>
  <c r="CC40"/>
  <c r="CC14"/>
  <c r="CC13"/>
  <c r="CC9"/>
  <c r="CC20"/>
  <c r="CC6"/>
  <c r="CC8"/>
  <c r="CC7"/>
  <c r="BH243"/>
  <c r="BI243"/>
  <c r="BJ243"/>
  <c r="BK243"/>
  <c r="BL243"/>
  <c r="BM243"/>
  <c r="BN243"/>
  <c r="BO243"/>
  <c r="BP243"/>
  <c r="BQ243"/>
  <c r="BR243"/>
  <c r="BS243"/>
  <c r="BT243"/>
  <c r="BU243"/>
  <c r="BV243"/>
  <c r="BW243"/>
  <c r="BX243"/>
  <c r="BY243"/>
  <c r="BZ243"/>
  <c r="CA243"/>
  <c r="BZ382"/>
  <c r="BY382"/>
  <c r="BX382"/>
  <c r="BW382"/>
  <c r="BV382"/>
  <c r="BU382"/>
  <c r="BT382"/>
  <c r="BS382"/>
  <c r="BR382"/>
  <c r="BQ382"/>
  <c r="BP382"/>
  <c r="BO382"/>
  <c r="BN382"/>
  <c r="BM382"/>
  <c r="BL382"/>
  <c r="BK382"/>
  <c r="BJ382"/>
  <c r="BI382"/>
  <c r="BH382"/>
  <c r="CA381"/>
  <c r="BZ381"/>
  <c r="BY381"/>
  <c r="BX381"/>
  <c r="BW381"/>
  <c r="BV381"/>
  <c r="BU381"/>
  <c r="BT381"/>
  <c r="BS381"/>
  <c r="BR381"/>
  <c r="BQ381"/>
  <c r="BP381"/>
  <c r="BO381"/>
  <c r="BN381"/>
  <c r="BM381"/>
  <c r="BL381"/>
  <c r="BK381"/>
  <c r="BJ381"/>
  <c r="BI381"/>
  <c r="BH381"/>
  <c r="CA379"/>
  <c r="BZ379"/>
  <c r="BY379"/>
  <c r="BX379"/>
  <c r="BW379"/>
  <c r="BV379"/>
  <c r="BU379"/>
  <c r="BT379"/>
  <c r="BS379"/>
  <c r="BR379"/>
  <c r="BQ379"/>
  <c r="BP379"/>
  <c r="BO379"/>
  <c r="BN379"/>
  <c r="BM379"/>
  <c r="BL379"/>
  <c r="BK379"/>
  <c r="BJ379"/>
  <c r="BI379"/>
  <c r="BH379"/>
  <c r="CA377"/>
  <c r="BZ377"/>
  <c r="BY377"/>
  <c r="BX377"/>
  <c r="BW377"/>
  <c r="BV377"/>
  <c r="BU377"/>
  <c r="BT377"/>
  <c r="BS377"/>
  <c r="BR377"/>
  <c r="BQ377"/>
  <c r="BP377"/>
  <c r="BO377"/>
  <c r="BN377"/>
  <c r="BM377"/>
  <c r="BL377"/>
  <c r="BK377"/>
  <c r="BJ377"/>
  <c r="BI377"/>
  <c r="BH377"/>
  <c r="CA376"/>
  <c r="BZ376"/>
  <c r="BY376"/>
  <c r="BX376"/>
  <c r="BW376"/>
  <c r="BV376"/>
  <c r="BU376"/>
  <c r="BT376"/>
  <c r="BS376"/>
  <c r="BR376"/>
  <c r="BQ376"/>
  <c r="BP376"/>
  <c r="BO376"/>
  <c r="BN376"/>
  <c r="BM376"/>
  <c r="BL376"/>
  <c r="BK376"/>
  <c r="BJ376"/>
  <c r="BI376"/>
  <c r="BH376"/>
  <c r="CA375"/>
  <c r="BZ375"/>
  <c r="BY375"/>
  <c r="BX375"/>
  <c r="BW375"/>
  <c r="BV375"/>
  <c r="BU375"/>
  <c r="BT375"/>
  <c r="BS375"/>
  <c r="BR375"/>
  <c r="BQ375"/>
  <c r="BP375"/>
  <c r="BO375"/>
  <c r="BN375"/>
  <c r="BM375"/>
  <c r="BL375"/>
  <c r="BK375"/>
  <c r="BJ375"/>
  <c r="BI375"/>
  <c r="BH375"/>
  <c r="CA367"/>
  <c r="BZ367"/>
  <c r="BY367"/>
  <c r="BX367"/>
  <c r="BW367"/>
  <c r="BV367"/>
  <c r="BU367"/>
  <c r="BT367"/>
  <c r="BS367"/>
  <c r="BR367"/>
  <c r="BQ367"/>
  <c r="BP367"/>
  <c r="BO367"/>
  <c r="BN367"/>
  <c r="BM367"/>
  <c r="BL367"/>
  <c r="BK367"/>
  <c r="BJ367"/>
  <c r="BI367"/>
  <c r="BH367"/>
  <c r="CA333"/>
  <c r="BZ333"/>
  <c r="BY333"/>
  <c r="BX333"/>
  <c r="BW333"/>
  <c r="BV333"/>
  <c r="BU333"/>
  <c r="BT333"/>
  <c r="BS333"/>
  <c r="BR333"/>
  <c r="BQ333"/>
  <c r="BP333"/>
  <c r="BO333"/>
  <c r="BN333"/>
  <c r="BM333"/>
  <c r="BL333"/>
  <c r="BK333"/>
  <c r="BJ333"/>
  <c r="BI333"/>
  <c r="BH333"/>
  <c r="CA374"/>
  <c r="BZ374"/>
  <c r="BY374"/>
  <c r="BX374"/>
  <c r="BW374"/>
  <c r="BV374"/>
  <c r="BU374"/>
  <c r="BT374"/>
  <c r="BS374"/>
  <c r="BR374"/>
  <c r="BQ374"/>
  <c r="BP374"/>
  <c r="BO374"/>
  <c r="BN374"/>
  <c r="BM374"/>
  <c r="BL374"/>
  <c r="BK374"/>
  <c r="BJ374"/>
  <c r="BI374"/>
  <c r="BH374"/>
  <c r="CA372"/>
  <c r="BZ372"/>
  <c r="BY372"/>
  <c r="BX372"/>
  <c r="BW372"/>
  <c r="BV372"/>
  <c r="BU372"/>
  <c r="BT372"/>
  <c r="BS372"/>
  <c r="BR372"/>
  <c r="BQ372"/>
  <c r="BP372"/>
  <c r="BO372"/>
  <c r="BN372"/>
  <c r="BM372"/>
  <c r="BL372"/>
  <c r="BK372"/>
  <c r="BJ372"/>
  <c r="BI372"/>
  <c r="BH372"/>
  <c r="CA373"/>
  <c r="BZ373"/>
  <c r="BY373"/>
  <c r="BX373"/>
  <c r="BW373"/>
  <c r="BV373"/>
  <c r="BU373"/>
  <c r="BT373"/>
  <c r="BS373"/>
  <c r="BR373"/>
  <c r="BQ373"/>
  <c r="BP373"/>
  <c r="BO373"/>
  <c r="BN373"/>
  <c r="BM373"/>
  <c r="BL373"/>
  <c r="BK373"/>
  <c r="BJ373"/>
  <c r="BI373"/>
  <c r="BH373"/>
  <c r="CA371"/>
  <c r="BZ371"/>
  <c r="BY371"/>
  <c r="BX371"/>
  <c r="BW371"/>
  <c r="BV371"/>
  <c r="BU371"/>
  <c r="BT371"/>
  <c r="BS371"/>
  <c r="BR371"/>
  <c r="BQ371"/>
  <c r="BP371"/>
  <c r="BO371"/>
  <c r="BN371"/>
  <c r="BM371"/>
  <c r="BL371"/>
  <c r="BK371"/>
  <c r="BJ371"/>
  <c r="BI371"/>
  <c r="BH371"/>
  <c r="CA289"/>
  <c r="BZ289"/>
  <c r="BY289"/>
  <c r="BX289"/>
  <c r="BW289"/>
  <c r="BV289"/>
  <c r="BU289"/>
  <c r="BT289"/>
  <c r="BS289"/>
  <c r="BR289"/>
  <c r="BQ289"/>
  <c r="BP289"/>
  <c r="BO289"/>
  <c r="BN289"/>
  <c r="BM289"/>
  <c r="BL289"/>
  <c r="BK289"/>
  <c r="BJ289"/>
  <c r="BI289"/>
  <c r="BH289"/>
  <c r="CA370"/>
  <c r="BZ370"/>
  <c r="BY370"/>
  <c r="BX370"/>
  <c r="BW370"/>
  <c r="BV370"/>
  <c r="BU370"/>
  <c r="BT370"/>
  <c r="BS370"/>
  <c r="BR370"/>
  <c r="BQ370"/>
  <c r="BP370"/>
  <c r="BO370"/>
  <c r="BN370"/>
  <c r="BM370"/>
  <c r="BL370"/>
  <c r="BK370"/>
  <c r="BJ370"/>
  <c r="BI370"/>
  <c r="BH370"/>
  <c r="CA369"/>
  <c r="BZ369"/>
  <c r="BY369"/>
  <c r="BX369"/>
  <c r="BW369"/>
  <c r="BV369"/>
  <c r="BU369"/>
  <c r="BT369"/>
  <c r="BS369"/>
  <c r="BR369"/>
  <c r="BQ369"/>
  <c r="BP369"/>
  <c r="BO369"/>
  <c r="BN369"/>
  <c r="BM369"/>
  <c r="BL369"/>
  <c r="BK369"/>
  <c r="BJ369"/>
  <c r="BI369"/>
  <c r="BH369"/>
  <c r="CA366"/>
  <c r="BZ366"/>
  <c r="BY366"/>
  <c r="BX366"/>
  <c r="BW366"/>
  <c r="BV366"/>
  <c r="BU366"/>
  <c r="BT366"/>
  <c r="BS366"/>
  <c r="BR366"/>
  <c r="BQ366"/>
  <c r="BP366"/>
  <c r="BO366"/>
  <c r="BN366"/>
  <c r="BM366"/>
  <c r="BL366"/>
  <c r="BK366"/>
  <c r="BJ366"/>
  <c r="BI366"/>
  <c r="BH366"/>
  <c r="CA364"/>
  <c r="BZ364"/>
  <c r="BY364"/>
  <c r="BX364"/>
  <c r="BW364"/>
  <c r="BV364"/>
  <c r="BU364"/>
  <c r="BT364"/>
  <c r="BS364"/>
  <c r="BR364"/>
  <c r="BQ364"/>
  <c r="BP364"/>
  <c r="BO364"/>
  <c r="BN364"/>
  <c r="BM364"/>
  <c r="BL364"/>
  <c r="BK364"/>
  <c r="BJ364"/>
  <c r="BI364"/>
  <c r="BH364"/>
  <c r="CA345"/>
  <c r="BZ345"/>
  <c r="BY345"/>
  <c r="BX345"/>
  <c r="BW345"/>
  <c r="BV345"/>
  <c r="BU345"/>
  <c r="BT345"/>
  <c r="BS345"/>
  <c r="BR345"/>
  <c r="BQ345"/>
  <c r="BP345"/>
  <c r="BO345"/>
  <c r="BN345"/>
  <c r="BM345"/>
  <c r="BL345"/>
  <c r="BK345"/>
  <c r="BJ345"/>
  <c r="BI345"/>
  <c r="BH345"/>
  <c r="CA362"/>
  <c r="BZ362"/>
  <c r="BY362"/>
  <c r="BX362"/>
  <c r="BW362"/>
  <c r="BV362"/>
  <c r="BU362"/>
  <c r="BT362"/>
  <c r="BS362"/>
  <c r="BR362"/>
  <c r="BQ362"/>
  <c r="BP362"/>
  <c r="BO362"/>
  <c r="BN362"/>
  <c r="BM362"/>
  <c r="BL362"/>
  <c r="BK362"/>
  <c r="BJ362"/>
  <c r="BI362"/>
  <c r="BH362"/>
  <c r="CA351"/>
  <c r="BZ351"/>
  <c r="BY351"/>
  <c r="BX351"/>
  <c r="BW351"/>
  <c r="BV351"/>
  <c r="BU351"/>
  <c r="BT351"/>
  <c r="BS351"/>
  <c r="BR351"/>
  <c r="BQ351"/>
  <c r="BP351"/>
  <c r="BO351"/>
  <c r="BN351"/>
  <c r="BM351"/>
  <c r="BL351"/>
  <c r="BK351"/>
  <c r="BJ351"/>
  <c r="BI351"/>
  <c r="BH351"/>
  <c r="CA365"/>
  <c r="BZ365"/>
  <c r="BY365"/>
  <c r="BX365"/>
  <c r="BW365"/>
  <c r="BV365"/>
  <c r="BU365"/>
  <c r="BT365"/>
  <c r="BS365"/>
  <c r="BR365"/>
  <c r="BQ365"/>
  <c r="BP365"/>
  <c r="BO365"/>
  <c r="BN365"/>
  <c r="BM365"/>
  <c r="BL365"/>
  <c r="BK365"/>
  <c r="BJ365"/>
  <c r="BI365"/>
  <c r="BH365"/>
  <c r="CA315"/>
  <c r="BZ315"/>
  <c r="BY315"/>
  <c r="BX315"/>
  <c r="BW315"/>
  <c r="BV315"/>
  <c r="BU315"/>
  <c r="BT315"/>
  <c r="BS315"/>
  <c r="BR315"/>
  <c r="BQ315"/>
  <c r="BP315"/>
  <c r="BO315"/>
  <c r="BN315"/>
  <c r="BM315"/>
  <c r="BL315"/>
  <c r="BK315"/>
  <c r="BJ315"/>
  <c r="BI315"/>
  <c r="BH315"/>
  <c r="CA361"/>
  <c r="BZ361"/>
  <c r="BY361"/>
  <c r="BX361"/>
  <c r="BW361"/>
  <c r="BV361"/>
  <c r="BU361"/>
  <c r="BT361"/>
  <c r="BS361"/>
  <c r="BR361"/>
  <c r="BQ361"/>
  <c r="BP361"/>
  <c r="BO361"/>
  <c r="BN361"/>
  <c r="BM361"/>
  <c r="BL361"/>
  <c r="BK361"/>
  <c r="BJ361"/>
  <c r="BI361"/>
  <c r="BH361"/>
  <c r="CA360"/>
  <c r="BZ360"/>
  <c r="BY360"/>
  <c r="BX360"/>
  <c r="BW360"/>
  <c r="BV360"/>
  <c r="BU360"/>
  <c r="BT360"/>
  <c r="BS360"/>
  <c r="BR360"/>
  <c r="BQ360"/>
  <c r="BP360"/>
  <c r="BO360"/>
  <c r="BN360"/>
  <c r="BM360"/>
  <c r="BL360"/>
  <c r="BK360"/>
  <c r="BJ360"/>
  <c r="BI360"/>
  <c r="BH360"/>
  <c r="CA358"/>
  <c r="BZ358"/>
  <c r="BY358"/>
  <c r="BX358"/>
  <c r="BW358"/>
  <c r="BV358"/>
  <c r="BU358"/>
  <c r="BT358"/>
  <c r="BS358"/>
  <c r="BR358"/>
  <c r="BQ358"/>
  <c r="BP358"/>
  <c r="BO358"/>
  <c r="BN358"/>
  <c r="BM358"/>
  <c r="BL358"/>
  <c r="BK358"/>
  <c r="BJ358"/>
  <c r="BI358"/>
  <c r="BH358"/>
  <c r="CA352"/>
  <c r="BZ352"/>
  <c r="BY352"/>
  <c r="BX352"/>
  <c r="BW352"/>
  <c r="BV352"/>
  <c r="BU352"/>
  <c r="BT352"/>
  <c r="BS352"/>
  <c r="BR352"/>
  <c r="BQ352"/>
  <c r="BP352"/>
  <c r="BO352"/>
  <c r="BN352"/>
  <c r="BM352"/>
  <c r="BL352"/>
  <c r="BK352"/>
  <c r="BJ352"/>
  <c r="BI352"/>
  <c r="BH352"/>
  <c r="CA357"/>
  <c r="BZ357"/>
  <c r="BY357"/>
  <c r="BX357"/>
  <c r="BW357"/>
  <c r="BV357"/>
  <c r="BU357"/>
  <c r="BT357"/>
  <c r="BS357"/>
  <c r="BR357"/>
  <c r="BQ357"/>
  <c r="BP357"/>
  <c r="BO357"/>
  <c r="BN357"/>
  <c r="BM357"/>
  <c r="BL357"/>
  <c r="BK357"/>
  <c r="BJ357"/>
  <c r="BI357"/>
  <c r="BH357"/>
  <c r="CA356"/>
  <c r="BZ356"/>
  <c r="BY356"/>
  <c r="BX356"/>
  <c r="BW356"/>
  <c r="BV356"/>
  <c r="BU356"/>
  <c r="BT356"/>
  <c r="BS356"/>
  <c r="BR356"/>
  <c r="BQ356"/>
  <c r="BP356"/>
  <c r="BO356"/>
  <c r="BN356"/>
  <c r="BM356"/>
  <c r="BL356"/>
  <c r="BK356"/>
  <c r="BJ356"/>
  <c r="BI356"/>
  <c r="BH356"/>
  <c r="CA355"/>
  <c r="BZ355"/>
  <c r="BY355"/>
  <c r="BX355"/>
  <c r="BW355"/>
  <c r="BV355"/>
  <c r="BU355"/>
  <c r="BT355"/>
  <c r="BS355"/>
  <c r="BR355"/>
  <c r="BQ355"/>
  <c r="BP355"/>
  <c r="BO355"/>
  <c r="BN355"/>
  <c r="BM355"/>
  <c r="BL355"/>
  <c r="BK355"/>
  <c r="BJ355"/>
  <c r="BI355"/>
  <c r="BH355"/>
  <c r="CA354"/>
  <c r="BZ354"/>
  <c r="BY354"/>
  <c r="BX354"/>
  <c r="BW354"/>
  <c r="BV354"/>
  <c r="BU354"/>
  <c r="BT354"/>
  <c r="BS354"/>
  <c r="BR354"/>
  <c r="BQ354"/>
  <c r="BP354"/>
  <c r="BO354"/>
  <c r="BN354"/>
  <c r="BM354"/>
  <c r="BL354"/>
  <c r="BK354"/>
  <c r="BJ354"/>
  <c r="BI354"/>
  <c r="BH354"/>
  <c r="CA368"/>
  <c r="BZ368"/>
  <c r="BY368"/>
  <c r="BX368"/>
  <c r="BW368"/>
  <c r="BV368"/>
  <c r="BU368"/>
  <c r="BT368"/>
  <c r="BS368"/>
  <c r="BR368"/>
  <c r="BQ368"/>
  <c r="BP368"/>
  <c r="BO368"/>
  <c r="BN368"/>
  <c r="BM368"/>
  <c r="BL368"/>
  <c r="BK368"/>
  <c r="BJ368"/>
  <c r="BI368"/>
  <c r="BH368"/>
  <c r="CA350"/>
  <c r="BZ350"/>
  <c r="BY350"/>
  <c r="BX350"/>
  <c r="BW350"/>
  <c r="BV350"/>
  <c r="BU350"/>
  <c r="BT350"/>
  <c r="BS350"/>
  <c r="BR350"/>
  <c r="BQ350"/>
  <c r="BP350"/>
  <c r="BO350"/>
  <c r="BN350"/>
  <c r="BM350"/>
  <c r="BL350"/>
  <c r="BK350"/>
  <c r="BJ350"/>
  <c r="BI350"/>
  <c r="BH350"/>
  <c r="CA314"/>
  <c r="BZ314"/>
  <c r="BY314"/>
  <c r="BX314"/>
  <c r="BW314"/>
  <c r="BV314"/>
  <c r="BU314"/>
  <c r="BT314"/>
  <c r="BS314"/>
  <c r="BR314"/>
  <c r="BQ314"/>
  <c r="BP314"/>
  <c r="BO314"/>
  <c r="BN314"/>
  <c r="BM314"/>
  <c r="BL314"/>
  <c r="BK314"/>
  <c r="BJ314"/>
  <c r="BI314"/>
  <c r="BH314"/>
  <c r="CA313"/>
  <c r="BZ313"/>
  <c r="BY313"/>
  <c r="BX313"/>
  <c r="BW313"/>
  <c r="BV313"/>
  <c r="BU313"/>
  <c r="BT313"/>
  <c r="BS313"/>
  <c r="BR313"/>
  <c r="BQ313"/>
  <c r="BP313"/>
  <c r="BO313"/>
  <c r="BN313"/>
  <c r="BM313"/>
  <c r="BL313"/>
  <c r="BK313"/>
  <c r="BJ313"/>
  <c r="BI313"/>
  <c r="BH313"/>
  <c r="CA349"/>
  <c r="BZ349"/>
  <c r="BY349"/>
  <c r="BX349"/>
  <c r="BW349"/>
  <c r="BV349"/>
  <c r="BU349"/>
  <c r="BT349"/>
  <c r="BS349"/>
  <c r="BR349"/>
  <c r="BQ349"/>
  <c r="BP349"/>
  <c r="BO349"/>
  <c r="BN349"/>
  <c r="BM349"/>
  <c r="BL349"/>
  <c r="BK349"/>
  <c r="BJ349"/>
  <c r="BI349"/>
  <c r="BH349"/>
  <c r="CA348"/>
  <c r="BZ348"/>
  <c r="BY348"/>
  <c r="BX348"/>
  <c r="BW348"/>
  <c r="BV348"/>
  <c r="BU348"/>
  <c r="BT348"/>
  <c r="BS348"/>
  <c r="BR348"/>
  <c r="BQ348"/>
  <c r="BP348"/>
  <c r="BO348"/>
  <c r="BN348"/>
  <c r="BM348"/>
  <c r="BL348"/>
  <c r="BK348"/>
  <c r="BJ348"/>
  <c r="BI348"/>
  <c r="BH348"/>
  <c r="CA347"/>
  <c r="BZ347"/>
  <c r="BY347"/>
  <c r="BX347"/>
  <c r="BW347"/>
  <c r="BV347"/>
  <c r="BU347"/>
  <c r="BT347"/>
  <c r="BS347"/>
  <c r="BR347"/>
  <c r="BQ347"/>
  <c r="BP347"/>
  <c r="BO347"/>
  <c r="BN347"/>
  <c r="BM347"/>
  <c r="BL347"/>
  <c r="BK347"/>
  <c r="BJ347"/>
  <c r="BI347"/>
  <c r="BH347"/>
  <c r="CA346"/>
  <c r="BZ346"/>
  <c r="BY346"/>
  <c r="BX346"/>
  <c r="BW346"/>
  <c r="BV346"/>
  <c r="BU346"/>
  <c r="BT346"/>
  <c r="BS346"/>
  <c r="BR346"/>
  <c r="BQ346"/>
  <c r="BP346"/>
  <c r="BO346"/>
  <c r="BN346"/>
  <c r="BM346"/>
  <c r="BL346"/>
  <c r="BK346"/>
  <c r="BJ346"/>
  <c r="BI346"/>
  <c r="BH346"/>
  <c r="CA359"/>
  <c r="BZ359"/>
  <c r="BY359"/>
  <c r="BX359"/>
  <c r="BW359"/>
  <c r="BV359"/>
  <c r="BU359"/>
  <c r="BT359"/>
  <c r="BS359"/>
  <c r="BR359"/>
  <c r="BQ359"/>
  <c r="BP359"/>
  <c r="BO359"/>
  <c r="BN359"/>
  <c r="BM359"/>
  <c r="BL359"/>
  <c r="BK359"/>
  <c r="BJ359"/>
  <c r="BI359"/>
  <c r="BH359"/>
  <c r="CA324"/>
  <c r="BZ324"/>
  <c r="BY324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H324"/>
  <c r="CA363"/>
  <c r="BZ363"/>
  <c r="BY363"/>
  <c r="BX363"/>
  <c r="BW363"/>
  <c r="BV363"/>
  <c r="BU363"/>
  <c r="BT363"/>
  <c r="BS363"/>
  <c r="BR363"/>
  <c r="BQ363"/>
  <c r="BP363"/>
  <c r="BO363"/>
  <c r="BN363"/>
  <c r="BM363"/>
  <c r="BL363"/>
  <c r="BK363"/>
  <c r="BJ363"/>
  <c r="BI363"/>
  <c r="BH363"/>
  <c r="CA344"/>
  <c r="BZ344"/>
  <c r="BY344"/>
  <c r="BX344"/>
  <c r="BW344"/>
  <c r="BV344"/>
  <c r="BU344"/>
  <c r="BT344"/>
  <c r="BS344"/>
  <c r="BR344"/>
  <c r="BQ344"/>
  <c r="BP344"/>
  <c r="BO344"/>
  <c r="BN344"/>
  <c r="BM344"/>
  <c r="BL344"/>
  <c r="BK344"/>
  <c r="BJ344"/>
  <c r="BI344"/>
  <c r="BH344"/>
  <c r="CA330"/>
  <c r="BZ330"/>
  <c r="BY330"/>
  <c r="BX330"/>
  <c r="BW330"/>
  <c r="BV330"/>
  <c r="BU330"/>
  <c r="BT330"/>
  <c r="BS330"/>
  <c r="BR330"/>
  <c r="BQ330"/>
  <c r="BP330"/>
  <c r="BO330"/>
  <c r="BN330"/>
  <c r="BM330"/>
  <c r="BL330"/>
  <c r="BK330"/>
  <c r="BJ330"/>
  <c r="BI330"/>
  <c r="BH330"/>
  <c r="CA328"/>
  <c r="BZ328"/>
  <c r="BY328"/>
  <c r="BX328"/>
  <c r="BW328"/>
  <c r="BV328"/>
  <c r="BU328"/>
  <c r="BT328"/>
  <c r="BS328"/>
  <c r="BR328"/>
  <c r="BQ328"/>
  <c r="BP328"/>
  <c r="BO328"/>
  <c r="BN328"/>
  <c r="BM328"/>
  <c r="BL328"/>
  <c r="BK328"/>
  <c r="BJ328"/>
  <c r="BI328"/>
  <c r="BH328"/>
  <c r="CA343"/>
  <c r="BZ343"/>
  <c r="BY343"/>
  <c r="BX343"/>
  <c r="BW343"/>
  <c r="BV343"/>
  <c r="BU343"/>
  <c r="BT343"/>
  <c r="BS343"/>
  <c r="BR343"/>
  <c r="BQ343"/>
  <c r="BP343"/>
  <c r="BO343"/>
  <c r="BN343"/>
  <c r="BM343"/>
  <c r="BL343"/>
  <c r="BK343"/>
  <c r="BJ343"/>
  <c r="BI343"/>
  <c r="BH343"/>
  <c r="CA341"/>
  <c r="BZ341"/>
  <c r="BY341"/>
  <c r="BX341"/>
  <c r="BW341"/>
  <c r="BV341"/>
  <c r="BU341"/>
  <c r="BT341"/>
  <c r="BS341"/>
  <c r="BR341"/>
  <c r="BQ341"/>
  <c r="BP341"/>
  <c r="BO341"/>
  <c r="BN341"/>
  <c r="BM341"/>
  <c r="BL341"/>
  <c r="BK341"/>
  <c r="BJ341"/>
  <c r="BI341"/>
  <c r="BH341"/>
  <c r="CA340"/>
  <c r="BZ340"/>
  <c r="BY340"/>
  <c r="BX340"/>
  <c r="BW340"/>
  <c r="BV340"/>
  <c r="BU340"/>
  <c r="BT340"/>
  <c r="BS340"/>
  <c r="BR340"/>
  <c r="BQ340"/>
  <c r="BP340"/>
  <c r="BO340"/>
  <c r="BN340"/>
  <c r="BM340"/>
  <c r="BL340"/>
  <c r="BK340"/>
  <c r="BJ340"/>
  <c r="BI340"/>
  <c r="BH340"/>
  <c r="CA335"/>
  <c r="BZ335"/>
  <c r="BY335"/>
  <c r="BX335"/>
  <c r="BW335"/>
  <c r="BV335"/>
  <c r="BU335"/>
  <c r="BT335"/>
  <c r="BS335"/>
  <c r="BR335"/>
  <c r="BQ335"/>
  <c r="BP335"/>
  <c r="BO335"/>
  <c r="BN335"/>
  <c r="BM335"/>
  <c r="BL335"/>
  <c r="BK335"/>
  <c r="BJ335"/>
  <c r="BI335"/>
  <c r="BH335"/>
  <c r="CA320"/>
  <c r="BZ320"/>
  <c r="BY320"/>
  <c r="BX320"/>
  <c r="BW320"/>
  <c r="BV320"/>
  <c r="BU320"/>
  <c r="BT320"/>
  <c r="BS320"/>
  <c r="BR320"/>
  <c r="BQ320"/>
  <c r="BP320"/>
  <c r="BO320"/>
  <c r="BN320"/>
  <c r="BM320"/>
  <c r="BL320"/>
  <c r="BK320"/>
  <c r="BJ320"/>
  <c r="BI320"/>
  <c r="BH320"/>
  <c r="CA339"/>
  <c r="BZ339"/>
  <c r="BY339"/>
  <c r="BX339"/>
  <c r="BW339"/>
  <c r="BV339"/>
  <c r="BU339"/>
  <c r="BT339"/>
  <c r="BS339"/>
  <c r="BR339"/>
  <c r="BQ339"/>
  <c r="BP339"/>
  <c r="BO339"/>
  <c r="BN339"/>
  <c r="BM339"/>
  <c r="BL339"/>
  <c r="BK339"/>
  <c r="BJ339"/>
  <c r="BI339"/>
  <c r="BH339"/>
  <c r="CA338"/>
  <c r="BZ338"/>
  <c r="BY338"/>
  <c r="BX338"/>
  <c r="BW338"/>
  <c r="BV338"/>
  <c r="BU338"/>
  <c r="BT338"/>
  <c r="BS338"/>
  <c r="BR338"/>
  <c r="BQ338"/>
  <c r="BP338"/>
  <c r="BO338"/>
  <c r="BN338"/>
  <c r="BM338"/>
  <c r="BL338"/>
  <c r="BK338"/>
  <c r="BJ338"/>
  <c r="BI338"/>
  <c r="BH338"/>
  <c r="CA337"/>
  <c r="BZ337"/>
  <c r="BY337"/>
  <c r="BX337"/>
  <c r="BW337"/>
  <c r="BV337"/>
  <c r="BU337"/>
  <c r="BT337"/>
  <c r="BS337"/>
  <c r="BR337"/>
  <c r="BQ337"/>
  <c r="BP337"/>
  <c r="BO337"/>
  <c r="BN337"/>
  <c r="BM337"/>
  <c r="BL337"/>
  <c r="BK337"/>
  <c r="BJ337"/>
  <c r="BI337"/>
  <c r="BH337"/>
  <c r="CA336"/>
  <c r="BZ336"/>
  <c r="BY336"/>
  <c r="BX336"/>
  <c r="BW336"/>
  <c r="BV336"/>
  <c r="BU336"/>
  <c r="BT336"/>
  <c r="BS336"/>
  <c r="BR336"/>
  <c r="BQ336"/>
  <c r="BP336"/>
  <c r="BO336"/>
  <c r="BN336"/>
  <c r="BM336"/>
  <c r="BL336"/>
  <c r="BK336"/>
  <c r="BJ336"/>
  <c r="BI336"/>
  <c r="BH336"/>
  <c r="CA327"/>
  <c r="BZ327"/>
  <c r="BY327"/>
  <c r="BX327"/>
  <c r="BW327"/>
  <c r="BV327"/>
  <c r="BU327"/>
  <c r="BT327"/>
  <c r="BS327"/>
  <c r="BR327"/>
  <c r="BQ327"/>
  <c r="BP327"/>
  <c r="BO327"/>
  <c r="BN327"/>
  <c r="BM327"/>
  <c r="BL327"/>
  <c r="BK327"/>
  <c r="BJ327"/>
  <c r="BI327"/>
  <c r="BH327"/>
  <c r="CA378"/>
  <c r="BZ378"/>
  <c r="BY378"/>
  <c r="BX378"/>
  <c r="BW378"/>
  <c r="BV378"/>
  <c r="BU378"/>
  <c r="BT378"/>
  <c r="BS378"/>
  <c r="BR378"/>
  <c r="BQ378"/>
  <c r="BP378"/>
  <c r="BO378"/>
  <c r="BN378"/>
  <c r="BM378"/>
  <c r="BL378"/>
  <c r="BK378"/>
  <c r="BJ378"/>
  <c r="BI378"/>
  <c r="BH378"/>
  <c r="CA332"/>
  <c r="BZ332"/>
  <c r="BY332"/>
  <c r="BX332"/>
  <c r="BW332"/>
  <c r="BV332"/>
  <c r="BU332"/>
  <c r="BT332"/>
  <c r="BS332"/>
  <c r="BR332"/>
  <c r="BQ332"/>
  <c r="BP332"/>
  <c r="BO332"/>
  <c r="BN332"/>
  <c r="BM332"/>
  <c r="BL332"/>
  <c r="BK332"/>
  <c r="BJ332"/>
  <c r="BI332"/>
  <c r="BH332"/>
  <c r="CA331"/>
  <c r="BZ331"/>
  <c r="BY331"/>
  <c r="BX331"/>
  <c r="BW331"/>
  <c r="BV331"/>
  <c r="BU331"/>
  <c r="BT331"/>
  <c r="BS331"/>
  <c r="BR331"/>
  <c r="BQ331"/>
  <c r="BP331"/>
  <c r="BO331"/>
  <c r="BN331"/>
  <c r="BM331"/>
  <c r="BL331"/>
  <c r="BK331"/>
  <c r="BJ331"/>
  <c r="BI331"/>
  <c r="BH331"/>
  <c r="CA329"/>
  <c r="BZ329"/>
  <c r="BY329"/>
  <c r="BX329"/>
  <c r="BW329"/>
  <c r="BV329"/>
  <c r="BU329"/>
  <c r="BT329"/>
  <c r="BS329"/>
  <c r="BR329"/>
  <c r="BQ329"/>
  <c r="BP329"/>
  <c r="BO329"/>
  <c r="BN329"/>
  <c r="BM329"/>
  <c r="BL329"/>
  <c r="BK329"/>
  <c r="BJ329"/>
  <c r="BI329"/>
  <c r="BH329"/>
  <c r="CA316"/>
  <c r="BZ316"/>
  <c r="BY316"/>
  <c r="BX316"/>
  <c r="BW316"/>
  <c r="BV316"/>
  <c r="BU316"/>
  <c r="BT316"/>
  <c r="BS316"/>
  <c r="BR316"/>
  <c r="BQ316"/>
  <c r="BP316"/>
  <c r="BO316"/>
  <c r="BN316"/>
  <c r="BM316"/>
  <c r="BL316"/>
  <c r="BK316"/>
  <c r="BJ316"/>
  <c r="BI316"/>
  <c r="BH316"/>
  <c r="CA326"/>
  <c r="BZ326"/>
  <c r="BY326"/>
  <c r="BX326"/>
  <c r="BW326"/>
  <c r="BV326"/>
  <c r="BU326"/>
  <c r="BT326"/>
  <c r="BS326"/>
  <c r="BR326"/>
  <c r="BQ326"/>
  <c r="BP326"/>
  <c r="BO326"/>
  <c r="BN326"/>
  <c r="BM326"/>
  <c r="BL326"/>
  <c r="BK326"/>
  <c r="BJ326"/>
  <c r="BI326"/>
  <c r="BH326"/>
  <c r="CA325"/>
  <c r="BZ325"/>
  <c r="BY325"/>
  <c r="BX325"/>
  <c r="BW325"/>
  <c r="BV325"/>
  <c r="BU325"/>
  <c r="BT325"/>
  <c r="BS325"/>
  <c r="BR325"/>
  <c r="BQ325"/>
  <c r="BP325"/>
  <c r="BO325"/>
  <c r="BN325"/>
  <c r="BM325"/>
  <c r="BL325"/>
  <c r="BK325"/>
  <c r="BJ325"/>
  <c r="BI325"/>
  <c r="BH325"/>
  <c r="CA323"/>
  <c r="BZ323"/>
  <c r="BY323"/>
  <c r="BX323"/>
  <c r="BW323"/>
  <c r="BV323"/>
  <c r="BU323"/>
  <c r="BT323"/>
  <c r="BS323"/>
  <c r="BR323"/>
  <c r="BQ323"/>
  <c r="BP323"/>
  <c r="BO323"/>
  <c r="BN323"/>
  <c r="BM323"/>
  <c r="BL323"/>
  <c r="BK323"/>
  <c r="BJ323"/>
  <c r="BI323"/>
  <c r="BH323"/>
  <c r="CA322"/>
  <c r="BZ322"/>
  <c r="BY322"/>
  <c r="BX322"/>
  <c r="BW322"/>
  <c r="BV322"/>
  <c r="BU322"/>
  <c r="BT322"/>
  <c r="BS322"/>
  <c r="BR322"/>
  <c r="BQ322"/>
  <c r="BP322"/>
  <c r="BO322"/>
  <c r="BN322"/>
  <c r="BM322"/>
  <c r="BL322"/>
  <c r="BK322"/>
  <c r="BJ322"/>
  <c r="BI322"/>
  <c r="BH322"/>
  <c r="CA321"/>
  <c r="BZ321"/>
  <c r="BY321"/>
  <c r="BX321"/>
  <c r="BW321"/>
  <c r="BV321"/>
  <c r="BU321"/>
  <c r="BT321"/>
  <c r="BS321"/>
  <c r="BR321"/>
  <c r="BQ321"/>
  <c r="BP321"/>
  <c r="BO321"/>
  <c r="BN321"/>
  <c r="BM321"/>
  <c r="BL321"/>
  <c r="BK321"/>
  <c r="BJ321"/>
  <c r="BI321"/>
  <c r="BH321"/>
  <c r="CA318"/>
  <c r="BZ318"/>
  <c r="BY318"/>
  <c r="BX318"/>
  <c r="BW318"/>
  <c r="BV318"/>
  <c r="BU318"/>
  <c r="BT318"/>
  <c r="BS318"/>
  <c r="BR318"/>
  <c r="BQ318"/>
  <c r="BP318"/>
  <c r="BO318"/>
  <c r="BN318"/>
  <c r="BM318"/>
  <c r="BL318"/>
  <c r="BK318"/>
  <c r="BJ318"/>
  <c r="BI318"/>
  <c r="BH318"/>
  <c r="CA317"/>
  <c r="BZ317"/>
  <c r="BY317"/>
  <c r="BX317"/>
  <c r="BW317"/>
  <c r="BV317"/>
  <c r="BU317"/>
  <c r="BT317"/>
  <c r="BS317"/>
  <c r="BR317"/>
  <c r="BQ317"/>
  <c r="BP317"/>
  <c r="BO317"/>
  <c r="BN317"/>
  <c r="BM317"/>
  <c r="BL317"/>
  <c r="BK317"/>
  <c r="BJ317"/>
  <c r="BI317"/>
  <c r="BH317"/>
  <c r="CA302"/>
  <c r="BZ302"/>
  <c r="BY302"/>
  <c r="BX302"/>
  <c r="BW302"/>
  <c r="BV302"/>
  <c r="BU302"/>
  <c r="BT302"/>
  <c r="BS302"/>
  <c r="BR302"/>
  <c r="BQ302"/>
  <c r="BP302"/>
  <c r="BO302"/>
  <c r="BN302"/>
  <c r="BM302"/>
  <c r="BL302"/>
  <c r="BK302"/>
  <c r="BJ302"/>
  <c r="BI302"/>
  <c r="BH302"/>
  <c r="CA312"/>
  <c r="BZ312"/>
  <c r="BY312"/>
  <c r="BX312"/>
  <c r="BW312"/>
  <c r="BV312"/>
  <c r="BU312"/>
  <c r="BT312"/>
  <c r="BS312"/>
  <c r="BR312"/>
  <c r="BQ312"/>
  <c r="BP312"/>
  <c r="BO312"/>
  <c r="BN312"/>
  <c r="BM312"/>
  <c r="BL312"/>
  <c r="BK312"/>
  <c r="BJ312"/>
  <c r="BI312"/>
  <c r="BH312"/>
  <c r="CA334"/>
  <c r="BZ334"/>
  <c r="BY334"/>
  <c r="BX334"/>
  <c r="BW334"/>
  <c r="BV334"/>
  <c r="BU334"/>
  <c r="BT334"/>
  <c r="BS334"/>
  <c r="BR334"/>
  <c r="BQ334"/>
  <c r="BP334"/>
  <c r="BO334"/>
  <c r="BN334"/>
  <c r="BM334"/>
  <c r="BL334"/>
  <c r="BK334"/>
  <c r="BJ334"/>
  <c r="BI334"/>
  <c r="BH334"/>
  <c r="CA288"/>
  <c r="BZ288"/>
  <c r="BY288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H288"/>
  <c r="CA311"/>
  <c r="BZ311"/>
  <c r="BY311"/>
  <c r="BX311"/>
  <c r="BW311"/>
  <c r="BV311"/>
  <c r="BU311"/>
  <c r="BT311"/>
  <c r="BS311"/>
  <c r="BR311"/>
  <c r="BQ311"/>
  <c r="BP311"/>
  <c r="BO311"/>
  <c r="BN311"/>
  <c r="BM311"/>
  <c r="BL311"/>
  <c r="BK311"/>
  <c r="BJ311"/>
  <c r="BI311"/>
  <c r="BH311"/>
  <c r="CA310"/>
  <c r="BZ310"/>
  <c r="BY310"/>
  <c r="BX310"/>
  <c r="BW310"/>
  <c r="BV310"/>
  <c r="BU310"/>
  <c r="BT310"/>
  <c r="BS310"/>
  <c r="BR310"/>
  <c r="BQ310"/>
  <c r="BP310"/>
  <c r="BO310"/>
  <c r="BN310"/>
  <c r="BM310"/>
  <c r="BL310"/>
  <c r="BK310"/>
  <c r="BJ310"/>
  <c r="BI310"/>
  <c r="BH310"/>
  <c r="CA306"/>
  <c r="BZ306"/>
  <c r="BY306"/>
  <c r="BX306"/>
  <c r="BW306"/>
  <c r="BV306"/>
  <c r="BU306"/>
  <c r="BT306"/>
  <c r="BS306"/>
  <c r="BR306"/>
  <c r="BQ306"/>
  <c r="BP306"/>
  <c r="BO306"/>
  <c r="BN306"/>
  <c r="BM306"/>
  <c r="BL306"/>
  <c r="BK306"/>
  <c r="BJ306"/>
  <c r="BI306"/>
  <c r="BH306"/>
  <c r="CA353"/>
  <c r="BZ353"/>
  <c r="BY353"/>
  <c r="BX353"/>
  <c r="BW353"/>
  <c r="BV353"/>
  <c r="BU353"/>
  <c r="BT353"/>
  <c r="BS353"/>
  <c r="BR353"/>
  <c r="BQ353"/>
  <c r="BP353"/>
  <c r="BO353"/>
  <c r="BN353"/>
  <c r="BM353"/>
  <c r="BL353"/>
  <c r="BK353"/>
  <c r="BJ353"/>
  <c r="BI353"/>
  <c r="BH353"/>
  <c r="CA305"/>
  <c r="BZ305"/>
  <c r="BY305"/>
  <c r="BX305"/>
  <c r="BW305"/>
  <c r="BV305"/>
  <c r="BU305"/>
  <c r="BT305"/>
  <c r="BS305"/>
  <c r="BR305"/>
  <c r="BQ305"/>
  <c r="BP305"/>
  <c r="BO305"/>
  <c r="BN305"/>
  <c r="BM305"/>
  <c r="BL305"/>
  <c r="BK305"/>
  <c r="BJ305"/>
  <c r="BI305"/>
  <c r="BH305"/>
  <c r="CA304"/>
  <c r="BZ304"/>
  <c r="BY304"/>
  <c r="BX304"/>
  <c r="BW304"/>
  <c r="BV304"/>
  <c r="BU304"/>
  <c r="BT304"/>
  <c r="BS304"/>
  <c r="BR304"/>
  <c r="BQ304"/>
  <c r="BP304"/>
  <c r="BO304"/>
  <c r="BN304"/>
  <c r="BM304"/>
  <c r="BL304"/>
  <c r="BK304"/>
  <c r="BJ304"/>
  <c r="BI304"/>
  <c r="BH304"/>
  <c r="CA342"/>
  <c r="BZ342"/>
  <c r="BY342"/>
  <c r="BX342"/>
  <c r="BW342"/>
  <c r="BV342"/>
  <c r="BU342"/>
  <c r="BT342"/>
  <c r="BS342"/>
  <c r="BR342"/>
  <c r="BQ342"/>
  <c r="BP342"/>
  <c r="BO342"/>
  <c r="BN342"/>
  <c r="BM342"/>
  <c r="BL342"/>
  <c r="BK342"/>
  <c r="BJ342"/>
  <c r="BI342"/>
  <c r="BH342"/>
  <c r="CA301"/>
  <c r="BZ301"/>
  <c r="BY301"/>
  <c r="BX301"/>
  <c r="BW301"/>
  <c r="BV301"/>
  <c r="BU301"/>
  <c r="BT301"/>
  <c r="BS301"/>
  <c r="BR301"/>
  <c r="BQ301"/>
  <c r="BP301"/>
  <c r="BO301"/>
  <c r="BN301"/>
  <c r="BM301"/>
  <c r="BL301"/>
  <c r="BK301"/>
  <c r="BJ301"/>
  <c r="BI301"/>
  <c r="BH301"/>
  <c r="CA300"/>
  <c r="BZ300"/>
  <c r="BY300"/>
  <c r="BX300"/>
  <c r="BW300"/>
  <c r="BV300"/>
  <c r="BU300"/>
  <c r="BT300"/>
  <c r="BS300"/>
  <c r="BR300"/>
  <c r="BQ300"/>
  <c r="BP300"/>
  <c r="BO300"/>
  <c r="BN300"/>
  <c r="BM300"/>
  <c r="BL300"/>
  <c r="BK300"/>
  <c r="BJ300"/>
  <c r="BI300"/>
  <c r="BH300"/>
  <c r="CA299"/>
  <c r="BZ299"/>
  <c r="BY299"/>
  <c r="BX299"/>
  <c r="BW299"/>
  <c r="BV299"/>
  <c r="BU299"/>
  <c r="BT299"/>
  <c r="BS299"/>
  <c r="BR299"/>
  <c r="BQ299"/>
  <c r="BP299"/>
  <c r="BO299"/>
  <c r="BN299"/>
  <c r="BM299"/>
  <c r="BL299"/>
  <c r="BK299"/>
  <c r="BJ299"/>
  <c r="BI299"/>
  <c r="BH299"/>
  <c r="CA298"/>
  <c r="BZ298"/>
  <c r="BY298"/>
  <c r="BX298"/>
  <c r="BW298"/>
  <c r="BV298"/>
  <c r="BU298"/>
  <c r="BT298"/>
  <c r="BS298"/>
  <c r="BR298"/>
  <c r="BQ298"/>
  <c r="BP298"/>
  <c r="BO298"/>
  <c r="BN298"/>
  <c r="BM298"/>
  <c r="BL298"/>
  <c r="BK298"/>
  <c r="BJ298"/>
  <c r="BI298"/>
  <c r="BH298"/>
  <c r="CA279"/>
  <c r="BZ279"/>
  <c r="BY279"/>
  <c r="BX279"/>
  <c r="BW279"/>
  <c r="BV279"/>
  <c r="BU279"/>
  <c r="BT279"/>
  <c r="BS279"/>
  <c r="BR279"/>
  <c r="BQ279"/>
  <c r="BP279"/>
  <c r="BO279"/>
  <c r="BN279"/>
  <c r="BM279"/>
  <c r="BL279"/>
  <c r="BK279"/>
  <c r="BJ279"/>
  <c r="BI279"/>
  <c r="BH279"/>
  <c r="CA309"/>
  <c r="BZ309"/>
  <c r="BY309"/>
  <c r="BX309"/>
  <c r="BW309"/>
  <c r="BV309"/>
  <c r="BU309"/>
  <c r="BT309"/>
  <c r="BS309"/>
  <c r="BR309"/>
  <c r="BQ309"/>
  <c r="BP309"/>
  <c r="BO309"/>
  <c r="BN309"/>
  <c r="BM309"/>
  <c r="BL309"/>
  <c r="BK309"/>
  <c r="BJ309"/>
  <c r="BI309"/>
  <c r="BH309"/>
  <c r="CA286"/>
  <c r="BZ286"/>
  <c r="BY286"/>
  <c r="BX286"/>
  <c r="BW286"/>
  <c r="BV286"/>
  <c r="BU286"/>
  <c r="BT286"/>
  <c r="BS286"/>
  <c r="BR286"/>
  <c r="BQ286"/>
  <c r="BP286"/>
  <c r="BO286"/>
  <c r="BN286"/>
  <c r="BM286"/>
  <c r="BL286"/>
  <c r="BK286"/>
  <c r="BJ286"/>
  <c r="BI286"/>
  <c r="BH286"/>
  <c r="CA308"/>
  <c r="BZ308"/>
  <c r="BY308"/>
  <c r="BX308"/>
  <c r="BW308"/>
  <c r="BV308"/>
  <c r="BU308"/>
  <c r="BT308"/>
  <c r="BS308"/>
  <c r="BR308"/>
  <c r="BQ308"/>
  <c r="BP308"/>
  <c r="BO308"/>
  <c r="BN308"/>
  <c r="BM308"/>
  <c r="BL308"/>
  <c r="BK308"/>
  <c r="BJ308"/>
  <c r="BI308"/>
  <c r="BH308"/>
  <c r="CA296"/>
  <c r="BZ296"/>
  <c r="BY296"/>
  <c r="BX296"/>
  <c r="BW296"/>
  <c r="BV296"/>
  <c r="BU296"/>
  <c r="BT296"/>
  <c r="BS296"/>
  <c r="BR296"/>
  <c r="BQ296"/>
  <c r="BP296"/>
  <c r="BO296"/>
  <c r="BN296"/>
  <c r="BM296"/>
  <c r="BL296"/>
  <c r="BK296"/>
  <c r="BJ296"/>
  <c r="BI296"/>
  <c r="BH296"/>
  <c r="CA273"/>
  <c r="BZ273"/>
  <c r="BY273"/>
  <c r="BX273"/>
  <c r="BW273"/>
  <c r="BV273"/>
  <c r="BU273"/>
  <c r="BT273"/>
  <c r="BS273"/>
  <c r="BR273"/>
  <c r="BQ273"/>
  <c r="BP273"/>
  <c r="BO273"/>
  <c r="BN273"/>
  <c r="BM273"/>
  <c r="BL273"/>
  <c r="BK273"/>
  <c r="BJ273"/>
  <c r="BI273"/>
  <c r="BH273"/>
  <c r="CA294"/>
  <c r="BZ294"/>
  <c r="BY294"/>
  <c r="BX294"/>
  <c r="BW294"/>
  <c r="BV294"/>
  <c r="BU294"/>
  <c r="BT294"/>
  <c r="BS294"/>
  <c r="BR294"/>
  <c r="BQ294"/>
  <c r="BP294"/>
  <c r="BO294"/>
  <c r="BN294"/>
  <c r="BM294"/>
  <c r="BL294"/>
  <c r="BK294"/>
  <c r="BJ294"/>
  <c r="BI294"/>
  <c r="BH294"/>
  <c r="CA293"/>
  <c r="BZ293"/>
  <c r="BY293"/>
  <c r="BX293"/>
  <c r="BW293"/>
  <c r="BV293"/>
  <c r="BU293"/>
  <c r="BT293"/>
  <c r="BS293"/>
  <c r="BR293"/>
  <c r="BQ293"/>
  <c r="BP293"/>
  <c r="BO293"/>
  <c r="BN293"/>
  <c r="BM293"/>
  <c r="BL293"/>
  <c r="BK293"/>
  <c r="BJ293"/>
  <c r="BI293"/>
  <c r="BH293"/>
  <c r="CA292"/>
  <c r="BZ292"/>
  <c r="BY292"/>
  <c r="BX292"/>
  <c r="BW292"/>
  <c r="BV292"/>
  <c r="BU292"/>
  <c r="BT292"/>
  <c r="BS292"/>
  <c r="BR292"/>
  <c r="BQ292"/>
  <c r="BP292"/>
  <c r="BO292"/>
  <c r="BN292"/>
  <c r="BM292"/>
  <c r="BL292"/>
  <c r="BK292"/>
  <c r="BJ292"/>
  <c r="BI292"/>
  <c r="BH292"/>
  <c r="CA291"/>
  <c r="BZ291"/>
  <c r="BY291"/>
  <c r="BX291"/>
  <c r="BW291"/>
  <c r="BV291"/>
  <c r="BU291"/>
  <c r="BT291"/>
  <c r="BS291"/>
  <c r="BR291"/>
  <c r="BQ291"/>
  <c r="BP291"/>
  <c r="BO291"/>
  <c r="BN291"/>
  <c r="BM291"/>
  <c r="BL291"/>
  <c r="BK291"/>
  <c r="BJ291"/>
  <c r="BI291"/>
  <c r="BH291"/>
  <c r="CA290"/>
  <c r="BZ290"/>
  <c r="BY290"/>
  <c r="BX290"/>
  <c r="BW290"/>
  <c r="BV290"/>
  <c r="BU290"/>
  <c r="BT290"/>
  <c r="BS290"/>
  <c r="BR290"/>
  <c r="BQ290"/>
  <c r="BP290"/>
  <c r="BO290"/>
  <c r="BN290"/>
  <c r="BM290"/>
  <c r="BL290"/>
  <c r="BK290"/>
  <c r="BJ290"/>
  <c r="BI290"/>
  <c r="BH290"/>
  <c r="CA287"/>
  <c r="BZ287"/>
  <c r="BY287"/>
  <c r="BX287"/>
  <c r="BW287"/>
  <c r="BV287"/>
  <c r="BU287"/>
  <c r="BT287"/>
  <c r="BS287"/>
  <c r="BR287"/>
  <c r="BQ287"/>
  <c r="BP287"/>
  <c r="BO287"/>
  <c r="BN287"/>
  <c r="BM287"/>
  <c r="BL287"/>
  <c r="BK287"/>
  <c r="BJ287"/>
  <c r="BI287"/>
  <c r="BH287"/>
  <c r="CA285"/>
  <c r="BZ285"/>
  <c r="BY285"/>
  <c r="BX285"/>
  <c r="BW285"/>
  <c r="BV285"/>
  <c r="BU285"/>
  <c r="BT285"/>
  <c r="BS285"/>
  <c r="BR285"/>
  <c r="BQ285"/>
  <c r="BP285"/>
  <c r="BO285"/>
  <c r="BN285"/>
  <c r="BM285"/>
  <c r="BL285"/>
  <c r="BK285"/>
  <c r="BJ285"/>
  <c r="BI285"/>
  <c r="BH285"/>
  <c r="CA319"/>
  <c r="BZ319"/>
  <c r="BY319"/>
  <c r="BX319"/>
  <c r="BW319"/>
  <c r="BV319"/>
  <c r="BU319"/>
  <c r="BT319"/>
  <c r="BS319"/>
  <c r="BR319"/>
  <c r="BQ319"/>
  <c r="BP319"/>
  <c r="BO319"/>
  <c r="BN319"/>
  <c r="BM319"/>
  <c r="BL319"/>
  <c r="BK319"/>
  <c r="BJ319"/>
  <c r="BI319"/>
  <c r="BH319"/>
  <c r="CA303"/>
  <c r="BZ303"/>
  <c r="BY303"/>
  <c r="BX303"/>
  <c r="BW303"/>
  <c r="BV303"/>
  <c r="BU303"/>
  <c r="BT303"/>
  <c r="BS303"/>
  <c r="BR303"/>
  <c r="BQ303"/>
  <c r="BP303"/>
  <c r="BO303"/>
  <c r="BN303"/>
  <c r="BM303"/>
  <c r="BL303"/>
  <c r="BK303"/>
  <c r="BJ303"/>
  <c r="BI303"/>
  <c r="BH303"/>
  <c r="CA284"/>
  <c r="BZ284"/>
  <c r="BY284"/>
  <c r="BX284"/>
  <c r="BW284"/>
  <c r="BV284"/>
  <c r="BU284"/>
  <c r="BT284"/>
  <c r="BS284"/>
  <c r="BR284"/>
  <c r="BQ284"/>
  <c r="BP284"/>
  <c r="BO284"/>
  <c r="BN284"/>
  <c r="BM284"/>
  <c r="BL284"/>
  <c r="BK284"/>
  <c r="BJ284"/>
  <c r="BI284"/>
  <c r="BH284"/>
  <c r="CA283"/>
  <c r="BZ283"/>
  <c r="BY283"/>
  <c r="BX283"/>
  <c r="BW283"/>
  <c r="BV283"/>
  <c r="BU283"/>
  <c r="BT283"/>
  <c r="BS283"/>
  <c r="BR283"/>
  <c r="BQ283"/>
  <c r="BP283"/>
  <c r="BO283"/>
  <c r="BN283"/>
  <c r="BM283"/>
  <c r="BL283"/>
  <c r="BK283"/>
  <c r="BJ283"/>
  <c r="BI283"/>
  <c r="BH283"/>
  <c r="CA282"/>
  <c r="BZ282"/>
  <c r="BY282"/>
  <c r="BX282"/>
  <c r="BW282"/>
  <c r="BV282"/>
  <c r="BU282"/>
  <c r="BT282"/>
  <c r="BS282"/>
  <c r="BR282"/>
  <c r="BQ282"/>
  <c r="BP282"/>
  <c r="BO282"/>
  <c r="BN282"/>
  <c r="BM282"/>
  <c r="BL282"/>
  <c r="BK282"/>
  <c r="BJ282"/>
  <c r="BI282"/>
  <c r="BH282"/>
  <c r="CA281"/>
  <c r="BZ281"/>
  <c r="BY281"/>
  <c r="BX281"/>
  <c r="BW281"/>
  <c r="BV281"/>
  <c r="BU281"/>
  <c r="BT281"/>
  <c r="BS281"/>
  <c r="BR281"/>
  <c r="BQ281"/>
  <c r="BP281"/>
  <c r="BO281"/>
  <c r="BN281"/>
  <c r="BM281"/>
  <c r="BL281"/>
  <c r="BK281"/>
  <c r="BJ281"/>
  <c r="BI281"/>
  <c r="BH281"/>
  <c r="CA380"/>
  <c r="BZ380"/>
  <c r="BY380"/>
  <c r="BX380"/>
  <c r="BW380"/>
  <c r="BV380"/>
  <c r="BU380"/>
  <c r="BT380"/>
  <c r="BS380"/>
  <c r="BR380"/>
  <c r="BQ380"/>
  <c r="BP380"/>
  <c r="BO380"/>
  <c r="BN380"/>
  <c r="BM380"/>
  <c r="BL380"/>
  <c r="BK380"/>
  <c r="BJ380"/>
  <c r="BI380"/>
  <c r="BH380"/>
  <c r="CA280"/>
  <c r="BZ280"/>
  <c r="BY280"/>
  <c r="BX280"/>
  <c r="BW280"/>
  <c r="BV280"/>
  <c r="BU280"/>
  <c r="BT280"/>
  <c r="BS280"/>
  <c r="BR280"/>
  <c r="BQ280"/>
  <c r="BP280"/>
  <c r="BO280"/>
  <c r="BN280"/>
  <c r="BM280"/>
  <c r="BL280"/>
  <c r="BK280"/>
  <c r="BJ280"/>
  <c r="BI280"/>
  <c r="BH280"/>
  <c r="CA277"/>
  <c r="BZ277"/>
  <c r="BY277"/>
  <c r="BX277"/>
  <c r="BW277"/>
  <c r="BV277"/>
  <c r="BU277"/>
  <c r="BT277"/>
  <c r="BS277"/>
  <c r="BR277"/>
  <c r="BQ277"/>
  <c r="BP277"/>
  <c r="BO277"/>
  <c r="BN277"/>
  <c r="BM277"/>
  <c r="BL277"/>
  <c r="BK277"/>
  <c r="BJ277"/>
  <c r="BI277"/>
  <c r="BH277"/>
  <c r="CA276"/>
  <c r="BZ276"/>
  <c r="BY276"/>
  <c r="BX276"/>
  <c r="BW276"/>
  <c r="BV276"/>
  <c r="BU276"/>
  <c r="BT276"/>
  <c r="BS276"/>
  <c r="BR276"/>
  <c r="BQ276"/>
  <c r="BP276"/>
  <c r="BO276"/>
  <c r="BN276"/>
  <c r="BM276"/>
  <c r="BL276"/>
  <c r="BK276"/>
  <c r="BJ276"/>
  <c r="BI276"/>
  <c r="BH276"/>
  <c r="CA275"/>
  <c r="BZ275"/>
  <c r="BY275"/>
  <c r="BX275"/>
  <c r="BW275"/>
  <c r="BV275"/>
  <c r="BU275"/>
  <c r="BT275"/>
  <c r="BS275"/>
  <c r="BR275"/>
  <c r="BQ275"/>
  <c r="BP275"/>
  <c r="BO275"/>
  <c r="BN275"/>
  <c r="BM275"/>
  <c r="BL275"/>
  <c r="BK275"/>
  <c r="BJ275"/>
  <c r="BI275"/>
  <c r="BH275"/>
  <c r="CA297"/>
  <c r="BZ297"/>
  <c r="BY297"/>
  <c r="BX297"/>
  <c r="BW297"/>
  <c r="BV297"/>
  <c r="BU297"/>
  <c r="BT297"/>
  <c r="BS297"/>
  <c r="BR297"/>
  <c r="BQ297"/>
  <c r="BP297"/>
  <c r="BO297"/>
  <c r="BN297"/>
  <c r="BM297"/>
  <c r="BL297"/>
  <c r="BK297"/>
  <c r="BJ297"/>
  <c r="BI297"/>
  <c r="BH297"/>
  <c r="CA272"/>
  <c r="BZ272"/>
  <c r="BY272"/>
  <c r="BX272"/>
  <c r="BW272"/>
  <c r="BV272"/>
  <c r="BU272"/>
  <c r="BT272"/>
  <c r="BS272"/>
  <c r="BR272"/>
  <c r="BQ272"/>
  <c r="BP272"/>
  <c r="BO272"/>
  <c r="BN272"/>
  <c r="BM272"/>
  <c r="BL272"/>
  <c r="BK272"/>
  <c r="BJ272"/>
  <c r="BI272"/>
  <c r="BH272"/>
  <c r="CA271"/>
  <c r="BZ271"/>
  <c r="BY271"/>
  <c r="BX271"/>
  <c r="BW271"/>
  <c r="BV271"/>
  <c r="BU271"/>
  <c r="BT271"/>
  <c r="BS271"/>
  <c r="BR271"/>
  <c r="BQ271"/>
  <c r="BP271"/>
  <c r="BO271"/>
  <c r="BN271"/>
  <c r="BM271"/>
  <c r="BL271"/>
  <c r="BK271"/>
  <c r="BJ271"/>
  <c r="BI271"/>
  <c r="BH271"/>
  <c r="CA270"/>
  <c r="BZ270"/>
  <c r="BY270"/>
  <c r="BX270"/>
  <c r="BW270"/>
  <c r="BV270"/>
  <c r="BU270"/>
  <c r="BT270"/>
  <c r="BS270"/>
  <c r="BR270"/>
  <c r="BQ270"/>
  <c r="BP270"/>
  <c r="BO270"/>
  <c r="BN270"/>
  <c r="BM270"/>
  <c r="BL270"/>
  <c r="BK270"/>
  <c r="BJ270"/>
  <c r="BI270"/>
  <c r="BH270"/>
  <c r="CA269"/>
  <c r="BZ269"/>
  <c r="BY269"/>
  <c r="BX269"/>
  <c r="BW269"/>
  <c r="BV269"/>
  <c r="BU269"/>
  <c r="BT269"/>
  <c r="BS269"/>
  <c r="BR269"/>
  <c r="BQ269"/>
  <c r="BP269"/>
  <c r="BO269"/>
  <c r="BN269"/>
  <c r="BM269"/>
  <c r="BL269"/>
  <c r="BK269"/>
  <c r="BJ269"/>
  <c r="BI269"/>
  <c r="BH269"/>
  <c r="CA268"/>
  <c r="BZ268"/>
  <c r="BY268"/>
  <c r="BX268"/>
  <c r="BW268"/>
  <c r="BV268"/>
  <c r="BU268"/>
  <c r="BT268"/>
  <c r="BS268"/>
  <c r="BR268"/>
  <c r="BQ268"/>
  <c r="BP268"/>
  <c r="BO268"/>
  <c r="BN268"/>
  <c r="BM268"/>
  <c r="BL268"/>
  <c r="BK268"/>
  <c r="BJ268"/>
  <c r="BI268"/>
  <c r="BH268"/>
  <c r="CA307"/>
  <c r="BZ307"/>
  <c r="BY307"/>
  <c r="BX307"/>
  <c r="BW307"/>
  <c r="BV307"/>
  <c r="BU307"/>
  <c r="BT307"/>
  <c r="BS307"/>
  <c r="BR307"/>
  <c r="BQ307"/>
  <c r="BP307"/>
  <c r="BO307"/>
  <c r="BN307"/>
  <c r="BM307"/>
  <c r="BL307"/>
  <c r="BK307"/>
  <c r="BJ307"/>
  <c r="BI307"/>
  <c r="BH307"/>
  <c r="CA258"/>
  <c r="BZ258"/>
  <c r="BY258"/>
  <c r="BX258"/>
  <c r="BW258"/>
  <c r="BV258"/>
  <c r="BU258"/>
  <c r="BT258"/>
  <c r="BS258"/>
  <c r="BR258"/>
  <c r="BQ258"/>
  <c r="BP258"/>
  <c r="BO258"/>
  <c r="BN258"/>
  <c r="BM258"/>
  <c r="BL258"/>
  <c r="BK258"/>
  <c r="BJ258"/>
  <c r="BI258"/>
  <c r="BH258"/>
  <c r="CA295"/>
  <c r="BZ295"/>
  <c r="BY295"/>
  <c r="BX295"/>
  <c r="BW295"/>
  <c r="BV295"/>
  <c r="BU295"/>
  <c r="BT295"/>
  <c r="BS295"/>
  <c r="BR295"/>
  <c r="BQ295"/>
  <c r="BP295"/>
  <c r="BO295"/>
  <c r="BN295"/>
  <c r="BM295"/>
  <c r="BL295"/>
  <c r="BK295"/>
  <c r="BJ295"/>
  <c r="BI295"/>
  <c r="BH295"/>
  <c r="CA265"/>
  <c r="BZ265"/>
  <c r="BY265"/>
  <c r="BX265"/>
  <c r="BW265"/>
  <c r="BV265"/>
  <c r="BU265"/>
  <c r="BT265"/>
  <c r="BS265"/>
  <c r="BR265"/>
  <c r="BQ265"/>
  <c r="BP265"/>
  <c r="BO265"/>
  <c r="BN265"/>
  <c r="BM265"/>
  <c r="BL265"/>
  <c r="BK265"/>
  <c r="BJ265"/>
  <c r="BI265"/>
  <c r="BH265"/>
  <c r="CA264"/>
  <c r="BZ264"/>
  <c r="BY264"/>
  <c r="BX264"/>
  <c r="BW264"/>
  <c r="BV264"/>
  <c r="BU264"/>
  <c r="BT264"/>
  <c r="BS264"/>
  <c r="BR264"/>
  <c r="BQ264"/>
  <c r="BP264"/>
  <c r="BO264"/>
  <c r="BN264"/>
  <c r="BM264"/>
  <c r="BL264"/>
  <c r="BK264"/>
  <c r="BJ264"/>
  <c r="BI264"/>
  <c r="BH264"/>
  <c r="CA263"/>
  <c r="BZ263"/>
  <c r="BY263"/>
  <c r="BX263"/>
  <c r="BW263"/>
  <c r="BV263"/>
  <c r="BU263"/>
  <c r="BT263"/>
  <c r="BS263"/>
  <c r="BR263"/>
  <c r="BQ263"/>
  <c r="BP263"/>
  <c r="BO263"/>
  <c r="BN263"/>
  <c r="BM263"/>
  <c r="BL263"/>
  <c r="BK263"/>
  <c r="BJ263"/>
  <c r="BI263"/>
  <c r="BH263"/>
  <c r="CA262"/>
  <c r="BZ262"/>
  <c r="BY262"/>
  <c r="BX262"/>
  <c r="BW262"/>
  <c r="BV262"/>
  <c r="BU262"/>
  <c r="BT262"/>
  <c r="BS262"/>
  <c r="BR262"/>
  <c r="BQ262"/>
  <c r="BP262"/>
  <c r="BO262"/>
  <c r="BN262"/>
  <c r="BM262"/>
  <c r="BL262"/>
  <c r="BK262"/>
  <c r="BJ262"/>
  <c r="BI262"/>
  <c r="BH262"/>
  <c r="CA261"/>
  <c r="BZ261"/>
  <c r="BY261"/>
  <c r="BX261"/>
  <c r="BW261"/>
  <c r="BV261"/>
  <c r="BU261"/>
  <c r="BT261"/>
  <c r="BS261"/>
  <c r="BR261"/>
  <c r="BQ261"/>
  <c r="BP261"/>
  <c r="BO261"/>
  <c r="BN261"/>
  <c r="BM261"/>
  <c r="BL261"/>
  <c r="BK261"/>
  <c r="BJ261"/>
  <c r="BI261"/>
  <c r="BH261"/>
  <c r="CA260"/>
  <c r="BZ260"/>
  <c r="BY260"/>
  <c r="BX260"/>
  <c r="BW260"/>
  <c r="BV260"/>
  <c r="BU260"/>
  <c r="BT260"/>
  <c r="BS260"/>
  <c r="BR260"/>
  <c r="BQ260"/>
  <c r="BP260"/>
  <c r="BO260"/>
  <c r="BN260"/>
  <c r="BM260"/>
  <c r="BL260"/>
  <c r="BK260"/>
  <c r="BJ260"/>
  <c r="BI260"/>
  <c r="BH260"/>
  <c r="CA259"/>
  <c r="BZ259"/>
  <c r="BY259"/>
  <c r="BX259"/>
  <c r="BW259"/>
  <c r="BV259"/>
  <c r="BU259"/>
  <c r="BT259"/>
  <c r="BS259"/>
  <c r="BR259"/>
  <c r="BQ259"/>
  <c r="BP259"/>
  <c r="BO259"/>
  <c r="BN259"/>
  <c r="BM259"/>
  <c r="BL259"/>
  <c r="BK259"/>
  <c r="BJ259"/>
  <c r="BI259"/>
  <c r="BH259"/>
  <c r="CA256"/>
  <c r="BZ256"/>
  <c r="BY256"/>
  <c r="BX256"/>
  <c r="BW256"/>
  <c r="BV256"/>
  <c r="BU256"/>
  <c r="BT256"/>
  <c r="BS256"/>
  <c r="BR256"/>
  <c r="BQ256"/>
  <c r="BP256"/>
  <c r="BO256"/>
  <c r="BN256"/>
  <c r="BM256"/>
  <c r="BL256"/>
  <c r="BK256"/>
  <c r="BJ256"/>
  <c r="BI256"/>
  <c r="BH256"/>
  <c r="CA278"/>
  <c r="BZ278"/>
  <c r="BY278"/>
  <c r="BX278"/>
  <c r="BW278"/>
  <c r="BV278"/>
  <c r="BU278"/>
  <c r="BT278"/>
  <c r="BS278"/>
  <c r="BR278"/>
  <c r="BQ278"/>
  <c r="BP278"/>
  <c r="BO278"/>
  <c r="BN278"/>
  <c r="BM278"/>
  <c r="BL278"/>
  <c r="BK278"/>
  <c r="BJ278"/>
  <c r="BI278"/>
  <c r="BH278"/>
  <c r="CA267"/>
  <c r="BZ267"/>
  <c r="BY267"/>
  <c r="BX267"/>
  <c r="BW267"/>
  <c r="BV267"/>
  <c r="BU267"/>
  <c r="BT267"/>
  <c r="BS267"/>
  <c r="BR267"/>
  <c r="BQ267"/>
  <c r="BP267"/>
  <c r="BO267"/>
  <c r="BN267"/>
  <c r="BM267"/>
  <c r="BL267"/>
  <c r="BK267"/>
  <c r="BJ267"/>
  <c r="BI267"/>
  <c r="BH267"/>
  <c r="CA255"/>
  <c r="BZ255"/>
  <c r="BY255"/>
  <c r="BX255"/>
  <c r="BW255"/>
  <c r="BV255"/>
  <c r="BU255"/>
  <c r="BT255"/>
  <c r="BS255"/>
  <c r="BR255"/>
  <c r="BQ255"/>
  <c r="BP255"/>
  <c r="BO255"/>
  <c r="BN255"/>
  <c r="BM255"/>
  <c r="BL255"/>
  <c r="BK255"/>
  <c r="BJ255"/>
  <c r="BI255"/>
  <c r="BH255"/>
  <c r="CA257"/>
  <c r="BZ257"/>
  <c r="BY257"/>
  <c r="BX257"/>
  <c r="BW257"/>
  <c r="BV257"/>
  <c r="BU257"/>
  <c r="BT257"/>
  <c r="BS257"/>
  <c r="BR257"/>
  <c r="BQ257"/>
  <c r="BP257"/>
  <c r="BO257"/>
  <c r="BN257"/>
  <c r="BM257"/>
  <c r="BL257"/>
  <c r="BK257"/>
  <c r="BJ257"/>
  <c r="BI257"/>
  <c r="BH257"/>
  <c r="CA266"/>
  <c r="BZ266"/>
  <c r="BY266"/>
  <c r="BX266"/>
  <c r="BW266"/>
  <c r="BV266"/>
  <c r="BU266"/>
  <c r="BT266"/>
  <c r="BS266"/>
  <c r="BR266"/>
  <c r="BQ266"/>
  <c r="BP266"/>
  <c r="BO266"/>
  <c r="BN266"/>
  <c r="BM266"/>
  <c r="BL266"/>
  <c r="BK266"/>
  <c r="BJ266"/>
  <c r="BI266"/>
  <c r="BH266"/>
  <c r="CA245"/>
  <c r="BZ245"/>
  <c r="BY245"/>
  <c r="BX245"/>
  <c r="BW245"/>
  <c r="BV245"/>
  <c r="BU245"/>
  <c r="BT245"/>
  <c r="BS245"/>
  <c r="BR245"/>
  <c r="BQ245"/>
  <c r="BP245"/>
  <c r="BO245"/>
  <c r="BN245"/>
  <c r="BM245"/>
  <c r="BL245"/>
  <c r="BK245"/>
  <c r="BJ245"/>
  <c r="BI245"/>
  <c r="BH245"/>
  <c r="CA253"/>
  <c r="BZ253"/>
  <c r="BY253"/>
  <c r="BX253"/>
  <c r="BW253"/>
  <c r="BV253"/>
  <c r="BU253"/>
  <c r="BT253"/>
  <c r="BS253"/>
  <c r="BR253"/>
  <c r="BQ253"/>
  <c r="BP253"/>
  <c r="BO253"/>
  <c r="BN253"/>
  <c r="BM253"/>
  <c r="BL253"/>
  <c r="BK253"/>
  <c r="BJ253"/>
  <c r="BI253"/>
  <c r="BH253"/>
  <c r="CA252"/>
  <c r="BZ252"/>
  <c r="BY252"/>
  <c r="BX252"/>
  <c r="BW252"/>
  <c r="BV252"/>
  <c r="BU252"/>
  <c r="BT252"/>
  <c r="BS252"/>
  <c r="BR252"/>
  <c r="BQ252"/>
  <c r="BP252"/>
  <c r="BO252"/>
  <c r="BN252"/>
  <c r="BM252"/>
  <c r="BL252"/>
  <c r="BK252"/>
  <c r="BJ252"/>
  <c r="BI252"/>
  <c r="BH252"/>
  <c r="CA251"/>
  <c r="BZ251"/>
  <c r="BY251"/>
  <c r="BX251"/>
  <c r="BW251"/>
  <c r="BV251"/>
  <c r="BU251"/>
  <c r="BT251"/>
  <c r="BS251"/>
  <c r="BR251"/>
  <c r="BQ251"/>
  <c r="BP251"/>
  <c r="BO251"/>
  <c r="BN251"/>
  <c r="BM251"/>
  <c r="BL251"/>
  <c r="BK251"/>
  <c r="BJ251"/>
  <c r="BI251"/>
  <c r="BH251"/>
  <c r="CA250"/>
  <c r="BZ250"/>
  <c r="BY250"/>
  <c r="BX250"/>
  <c r="BW250"/>
  <c r="BV250"/>
  <c r="BU250"/>
  <c r="BT250"/>
  <c r="BS250"/>
  <c r="BR250"/>
  <c r="BQ250"/>
  <c r="BP250"/>
  <c r="BO250"/>
  <c r="BN250"/>
  <c r="BM250"/>
  <c r="BL250"/>
  <c r="BK250"/>
  <c r="BJ250"/>
  <c r="BI250"/>
  <c r="BH250"/>
  <c r="CA249"/>
  <c r="BZ249"/>
  <c r="BY249"/>
  <c r="BX249"/>
  <c r="BW249"/>
  <c r="BV249"/>
  <c r="BU249"/>
  <c r="BT249"/>
  <c r="BS249"/>
  <c r="BR249"/>
  <c r="BQ249"/>
  <c r="BP249"/>
  <c r="BO249"/>
  <c r="BN249"/>
  <c r="BM249"/>
  <c r="BL249"/>
  <c r="BK249"/>
  <c r="BJ249"/>
  <c r="BI249"/>
  <c r="BH249"/>
  <c r="CA248"/>
  <c r="BZ248"/>
  <c r="BY248"/>
  <c r="BX248"/>
  <c r="BW248"/>
  <c r="BV248"/>
  <c r="BU248"/>
  <c r="BT248"/>
  <c r="BS248"/>
  <c r="BR248"/>
  <c r="BQ248"/>
  <c r="BP248"/>
  <c r="BO248"/>
  <c r="BN248"/>
  <c r="BM248"/>
  <c r="BL248"/>
  <c r="BK248"/>
  <c r="BJ248"/>
  <c r="BI248"/>
  <c r="BH248"/>
  <c r="CA247"/>
  <c r="BZ247"/>
  <c r="BY247"/>
  <c r="BX247"/>
  <c r="BW247"/>
  <c r="BV247"/>
  <c r="BU247"/>
  <c r="BT247"/>
  <c r="BS247"/>
  <c r="BR247"/>
  <c r="BQ247"/>
  <c r="BP247"/>
  <c r="BO247"/>
  <c r="BN247"/>
  <c r="BM247"/>
  <c r="BL247"/>
  <c r="BK247"/>
  <c r="BJ247"/>
  <c r="BI247"/>
  <c r="BH247"/>
  <c r="CA246"/>
  <c r="BZ246"/>
  <c r="BY246"/>
  <c r="BX246"/>
  <c r="BW246"/>
  <c r="BV246"/>
  <c r="BU246"/>
  <c r="BT246"/>
  <c r="BS246"/>
  <c r="BR246"/>
  <c r="BQ246"/>
  <c r="BP246"/>
  <c r="BO246"/>
  <c r="BN246"/>
  <c r="BM246"/>
  <c r="BL246"/>
  <c r="BK246"/>
  <c r="BJ246"/>
  <c r="BI246"/>
  <c r="BH246"/>
  <c r="CA274"/>
  <c r="BZ274"/>
  <c r="BY274"/>
  <c r="BX274"/>
  <c r="BW274"/>
  <c r="BV274"/>
  <c r="BU274"/>
  <c r="BT274"/>
  <c r="BS274"/>
  <c r="BR274"/>
  <c r="BQ274"/>
  <c r="BP274"/>
  <c r="BO274"/>
  <c r="BN274"/>
  <c r="BM274"/>
  <c r="BL274"/>
  <c r="BK274"/>
  <c r="BJ274"/>
  <c r="BI274"/>
  <c r="BH274"/>
  <c r="CA254"/>
  <c r="BZ254"/>
  <c r="BY254"/>
  <c r="BX254"/>
  <c r="BW254"/>
  <c r="BV254"/>
  <c r="BU254"/>
  <c r="BT254"/>
  <c r="BS254"/>
  <c r="BR254"/>
  <c r="BQ254"/>
  <c r="BP254"/>
  <c r="BO254"/>
  <c r="BN254"/>
  <c r="BM254"/>
  <c r="BL254"/>
  <c r="BK254"/>
  <c r="BJ254"/>
  <c r="BI254"/>
  <c r="BH254"/>
  <c r="CA244"/>
  <c r="BZ244"/>
  <c r="BY244"/>
  <c r="BX244"/>
  <c r="BW244"/>
  <c r="BV244"/>
  <c r="BU244"/>
  <c r="BT244"/>
  <c r="BS244"/>
  <c r="BR244"/>
  <c r="BQ244"/>
  <c r="BP244"/>
  <c r="BO244"/>
  <c r="BN244"/>
  <c r="BM244"/>
  <c r="BL244"/>
  <c r="BK244"/>
  <c r="BJ244"/>
  <c r="BI244"/>
  <c r="BH244"/>
  <c r="CC243"/>
  <c r="CC382"/>
  <c r="CC381"/>
  <c r="CC379"/>
  <c r="CC377"/>
  <c r="CC376"/>
  <c r="CC375"/>
  <c r="CC367"/>
  <c r="CC333"/>
  <c r="CC374"/>
  <c r="CC372"/>
  <c r="CC373"/>
  <c r="CC371"/>
  <c r="CC289"/>
  <c r="CC370"/>
  <c r="CC369"/>
  <c r="CC366"/>
  <c r="CC364"/>
  <c r="CC345"/>
  <c r="CC362"/>
  <c r="CC351"/>
  <c r="CC365"/>
  <c r="CC315"/>
  <c r="CC361"/>
  <c r="CC360"/>
  <c r="CC358"/>
  <c r="CC352"/>
  <c r="CC357"/>
  <c r="CC356"/>
  <c r="CC355"/>
  <c r="CC354"/>
  <c r="CC368"/>
  <c r="CC350"/>
  <c r="CC314"/>
  <c r="CC313"/>
  <c r="CC349"/>
  <c r="CC348"/>
  <c r="CC347"/>
  <c r="CC346"/>
  <c r="CC359"/>
  <c r="CC324"/>
  <c r="CC363"/>
  <c r="CC344"/>
  <c r="CC330"/>
  <c r="CC328"/>
  <c r="CC343"/>
  <c r="CC341"/>
  <c r="CC340"/>
  <c r="CC335"/>
  <c r="CC320"/>
  <c r="CC339"/>
  <c r="CC338"/>
  <c r="CC337"/>
  <c r="CC336"/>
  <c r="CC327"/>
  <c r="CC378"/>
  <c r="CC332"/>
  <c r="CC331"/>
  <c r="CC329"/>
  <c r="CC316"/>
  <c r="CC326"/>
  <c r="CC325"/>
  <c r="CC323"/>
  <c r="CC322"/>
  <c r="CC321"/>
  <c r="CC318"/>
  <c r="CC317"/>
  <c r="CC302"/>
  <c r="CC312"/>
  <c r="CC334"/>
  <c r="CC288"/>
  <c r="CC311"/>
  <c r="CC310"/>
  <c r="CC306"/>
  <c r="CC353"/>
  <c r="CC305"/>
  <c r="CC304"/>
  <c r="CC342"/>
  <c r="CC301"/>
  <c r="CC300"/>
  <c r="CC299"/>
  <c r="CC298"/>
  <c r="CC279"/>
  <c r="CC309"/>
  <c r="CC286"/>
  <c r="CC308"/>
  <c r="CC296"/>
  <c r="CC273"/>
  <c r="CC294"/>
  <c r="CC293"/>
  <c r="CC292"/>
  <c r="CC291"/>
  <c r="CC290"/>
  <c r="CC287"/>
  <c r="CC285"/>
  <c r="CC319"/>
  <c r="CC303"/>
  <c r="CC284"/>
  <c r="CC283"/>
  <c r="CC282"/>
  <c r="CC281"/>
  <c r="CC380"/>
  <c r="CC280"/>
  <c r="CC277"/>
  <c r="CC276"/>
  <c r="CC275"/>
  <c r="CC297"/>
  <c r="CC272"/>
  <c r="CC271"/>
  <c r="CC270"/>
  <c r="CC269"/>
  <c r="CC268"/>
  <c r="CC307"/>
  <c r="CC258"/>
  <c r="CC295"/>
  <c r="CC265"/>
  <c r="CC264"/>
  <c r="CC263"/>
  <c r="CC262"/>
  <c r="CC261"/>
  <c r="CC260"/>
  <c r="CC259"/>
  <c r="CC256"/>
  <c r="CC278"/>
  <c r="CC267"/>
  <c r="CC255"/>
  <c r="CC257"/>
  <c r="CC266"/>
  <c r="CC245"/>
  <c r="CC253"/>
  <c r="CC252"/>
  <c r="CC251"/>
  <c r="CC250"/>
  <c r="CC249"/>
  <c r="CC248"/>
  <c r="CC247"/>
  <c r="CC246"/>
  <c r="CC274"/>
  <c r="CC254"/>
  <c r="CC244"/>
  <c r="CC4"/>
</calcChain>
</file>

<file path=xl/sharedStrings.xml><?xml version="1.0" encoding="utf-8"?>
<sst xmlns="http://schemas.openxmlformats.org/spreadsheetml/2006/main" count="3501" uniqueCount="563">
  <si>
    <t>КОМФОРТНОСТЬ УСЛОВИЙ ПРЕДОСТАВЛЕНИЯ УСЛУГ</t>
  </si>
  <si>
    <t>ДОСТУПНОСТЬ УСЛУГ ДЛЯ ИНВАЛИДОВ</t>
  </si>
  <si>
    <t>ДОБРОЖЕЛАТЕЛЬНОСТЬ, ВЕЖЛИВОСТЬ РАБОТНИКОВ ОБРАЗОВАТЕЛЬНЫХ ОРГАНИЗАЦИЙ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</si>
  <si>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</si>
  <si>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</si>
  <si>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</si>
  <si>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</si>
  <si>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</si>
  <si>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</si>
  <si>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</si>
  <si>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</si>
  <si>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</si>
  <si>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</si>
  <si>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</si>
  <si>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</si>
  <si>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</si>
  <si>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t>Ткомф</t>
  </si>
  <si>
    <t>Скомф(2.1)</t>
  </si>
  <si>
    <t>Пкомф.усл(2.1)</t>
  </si>
  <si>
    <t>Укомф(2.3.1)</t>
  </si>
  <si>
    <t>Чобщ</t>
  </si>
  <si>
    <t>Чинв(3.3.1)</t>
  </si>
  <si>
    <t>Уперв.конт(4.1.1)</t>
  </si>
  <si>
    <t>Чобщ(4.1.1)</t>
  </si>
  <si>
    <t>Уоказ.услуг(4.2.1)</t>
  </si>
  <si>
    <t>Чобщ(4.2.1)</t>
  </si>
  <si>
    <t>Увежл.дист(4.3.1)</t>
  </si>
  <si>
    <t>Чобщ(4.3.1)</t>
  </si>
  <si>
    <t>Уреком(5.1.1)</t>
  </si>
  <si>
    <t>Чобщ(5.1.1)</t>
  </si>
  <si>
    <t>Преком(5.1)</t>
  </si>
  <si>
    <t>Уорг.усл(5.2.1)</t>
  </si>
  <si>
    <t>Чобщ(5.2.1)</t>
  </si>
  <si>
    <t>Ууд(5.3.1)</t>
  </si>
  <si>
    <t>Чобщ(5.3.1)</t>
  </si>
  <si>
    <t>Пуд(5.3)</t>
  </si>
  <si>
    <t>Общий бал</t>
  </si>
  <si>
    <t>ОТКРЫТОСТЬ И ДОСТУПНОСТЬ ИНФОРМАЦИИ ОБ ОРГАНИЗАЦИЯХ ОБРАЗОВАНИЯ</t>
  </si>
  <si>
    <t>МБУК ДО ЕДМШ № 9</t>
  </si>
  <si>
    <t>МБОУ ДО ДЮСШ «Кристалл»</t>
  </si>
  <si>
    <t>ДДТ «Химмашевец»</t>
  </si>
  <si>
    <t>МАУК ДО «Детская школа искусств № 12»</t>
  </si>
  <si>
    <t>МБУ ДО ДЮЦ «Контакт»</t>
  </si>
  <si>
    <t>ГАНОУ СО «Дворец молодёжи»</t>
  </si>
  <si>
    <t>МБОУ ДО ДЮСШ «Интеллект»</t>
  </si>
  <si>
    <t>МБУ ДО «ДЮЦ»</t>
  </si>
  <si>
    <t>МБУК ДО «ДМШ № 5 имени В.В. Знаменского»</t>
  </si>
  <si>
    <t>МБУ ДО ЦДТ "Галактика"</t>
  </si>
  <si>
    <t>МБОУ ДО ДЮСШ "Автомобилист"</t>
  </si>
  <si>
    <t>МБУК ДО «Екатеринбургская детская школа искусств № 10»</t>
  </si>
  <si>
    <t>МБУК ДО «ЕДМШ № 12 имени С.С.Прокофьева»</t>
  </si>
  <si>
    <t>МАУ ДО ДДТ Октябрьского района</t>
  </si>
  <si>
    <t>МБУ ДО ЦВР «Спектр»</t>
  </si>
  <si>
    <t>МБУ ДО ДЮЦ «Калейдоскоп»</t>
  </si>
  <si>
    <t>МБОУ ДО ДЮСШ «Динамо» по единоборствам</t>
  </si>
  <si>
    <t>МБУ ДО – ЦДТ</t>
  </si>
  <si>
    <t>МБУК ДО «ЕДШИ № 9»</t>
  </si>
  <si>
    <t>МБУ ДО Центр «Новая Авеста»</t>
  </si>
  <si>
    <t>МБУК ДО ЕДШИ № 11 имени Е.Ф. Светланова</t>
  </si>
  <si>
    <t>МАУ ДО ЦСШ</t>
  </si>
  <si>
    <t>МБУК ДО «ДМШ № 2 им. М.И. Глинки»</t>
  </si>
  <si>
    <t>МБУК ДО «Детская школа искусств № 7»</t>
  </si>
  <si>
    <t>МБОУ ДО ДЮСШ по тхэквондо</t>
  </si>
  <si>
    <t>МБУ ДО ДЮЦ «Юность»</t>
  </si>
  <si>
    <t>МАУК ДО «Детская музыкальная школа № 7 имени С.В.Рахманинова»</t>
  </si>
  <si>
    <t>МБУК ДО «ЕДХШ № 4 им. Г.С. Метелева»</t>
  </si>
  <si>
    <t>МБУК ДО «ЕДШИ № 15»</t>
  </si>
  <si>
    <t>МАУК ДО «ДМШ № 3 имени Д.Д. Шостаковича»</t>
  </si>
  <si>
    <t>ГАОУ ДПО СО «ИРО»</t>
  </si>
  <si>
    <t>МБДОУ детский сад № 182</t>
  </si>
  <si>
    <t>МБУК ДО ЕДШИ имени Н.А. Римского-Корсакова</t>
  </si>
  <si>
    <t>МБУК ДО «ДМШ № 13 имени И.О.Дунаевского»</t>
  </si>
  <si>
    <t>МБУ ДО – центр «Лик»</t>
  </si>
  <si>
    <t>МБУ ДО «ЦВР «Социум»</t>
  </si>
  <si>
    <t>МБУК ДО ДХШ № 1 имени П.П. Чистякова</t>
  </si>
  <si>
    <t>МБУ ДО – ГДЭЦ</t>
  </si>
  <si>
    <t>ГБУДПО «НПЦ «Уралмедсоцэкономпроблем»</t>
  </si>
  <si>
    <t>МАУК ДО «ДМШ № 1 имени М.П. Фролова»</t>
  </si>
  <si>
    <t>МБУК ДО ЕДТШ</t>
  </si>
  <si>
    <t>УМЦ ГОЧС Свердловской области</t>
  </si>
  <si>
    <t>МБУК ДО «Екатеринбургская детская художественная школа № 3 имени А.И. Корзухина»</t>
  </si>
  <si>
    <t>МАУ ДО - ДДиЮ</t>
  </si>
  <si>
    <t>МБВСОУ ЦО "Творчество"</t>
  </si>
  <si>
    <t>МБОУ ДО ДЮСШ «Факел»</t>
  </si>
  <si>
    <t>МАУ ДО ДЮЦ "Спутник"</t>
  </si>
  <si>
    <t>МАУ ДО ДДТ «РАДУГА»</t>
  </si>
  <si>
    <t>МБУК ДО ЕДМШ № 8</t>
  </si>
  <si>
    <t>МБУДО ООЦ</t>
  </si>
  <si>
    <t>МБОУ ДО ДЮСШ по ТВС</t>
  </si>
  <si>
    <t>МБУ ДО «ЦПД»</t>
  </si>
  <si>
    <t>МБОУ ДО ДЮСШ по футболу "Урал"</t>
  </si>
  <si>
    <t>МБУК ДО "ЕДМШ № 16"</t>
  </si>
  <si>
    <t>МБУ ДО ЦДЮ «Созвездие»</t>
  </si>
  <si>
    <t>МБУК ДО «ЕДШИ № 14 имени Г.В. Свиридова»</t>
  </si>
  <si>
    <t>МБУК ДО «Екатеринбургская детская музыкальная школа № 17 имени М.П. Мусоргского»</t>
  </si>
  <si>
    <t>МБУК ДО «ЕДМШ № 10 имени В.А. Гаврилина»</t>
  </si>
  <si>
    <t>МБУ ДО «ДЮЦ «Вариант»</t>
  </si>
  <si>
    <t>МАУК ДО ДШИ № 5</t>
  </si>
  <si>
    <t>МБОУ ДО ДЮСШ "Буревестник"</t>
  </si>
  <si>
    <t>МБУК ДО ДхорШ № 1</t>
  </si>
  <si>
    <t>МБУК ДО ЕДШИ № 2</t>
  </si>
  <si>
    <t>МБУК ДО ЕДШИ № 1</t>
  </si>
  <si>
    <t>МБУК ДО ДХорШ № 2</t>
  </si>
  <si>
    <t>МБУ ДО – ДЭЦ «Рифей»</t>
  </si>
  <si>
    <t>МБУК ДО «ДХорШ № 4»</t>
  </si>
  <si>
    <t>МАУК ДО ДХШ № 2 имени Г.С. Мосина</t>
  </si>
  <si>
    <t>МБУ ДО ДДТ</t>
  </si>
  <si>
    <t>МАУК ДО «Детская музыкальная школа № 6»</t>
  </si>
  <si>
    <t>ГБУ Центр «Юность Урала»</t>
  </si>
  <si>
    <t>МБУ ДО ДЮСШ № 2 «Межшкольный стадион»</t>
  </si>
  <si>
    <t>МАУК ДО ЕДШИ № 4 «АртСозвездие»</t>
  </si>
  <si>
    <t>МАУК ДО «ДМШ № 11 им. М.А. Балакирева»</t>
  </si>
  <si>
    <t>МБУК ДО «ЕДШИ № 6 имени К.Е. Архипова»</t>
  </si>
  <si>
    <t>МАУ ДО ГДТДиМ "Одаренность и технологии"</t>
  </si>
  <si>
    <t>МБОУ ДО ДЮСШ по конному спорту</t>
  </si>
  <si>
    <t>МБУК ДО «ЕДШИ № 8»</t>
  </si>
  <si>
    <t>МБУ ДО «ДШИ № 3»</t>
  </si>
  <si>
    <t>МБУ ДО ГорСЮТур</t>
  </si>
  <si>
    <t>МБУ ДО ДЮЦ "Мир"</t>
  </si>
  <si>
    <t>МБУ ДО «ДМШ № 3»</t>
  </si>
  <si>
    <t>МБУ ДО ТДДТ</t>
  </si>
  <si>
    <t>МБУ ДО «ДМШ № 2»</t>
  </si>
  <si>
    <t>МБУ «ИМЦ по ФКиС»</t>
  </si>
  <si>
    <t>МБУ ДО ГДДЮТ</t>
  </si>
  <si>
    <t>МБУ ДО ГорСЮТ</t>
  </si>
  <si>
    <t>МБУ ДО «ДШИ № 2»</t>
  </si>
  <si>
    <t>МБУ ДО «ДШИ № 1»</t>
  </si>
  <si>
    <t>МБУ ДО ДДТ Ленинского района</t>
  </si>
  <si>
    <t>МБУ ДО «ДХШ № 2»</t>
  </si>
  <si>
    <t>МБУ ДО ЦДТ "Выйский"</t>
  </si>
  <si>
    <t>МБУ ДО "ДМШ № 1 им. Н.А. Римского-Корсакова"</t>
  </si>
  <si>
    <t>МБУ ДО ГорСЮН</t>
  </si>
  <si>
    <t>МБУ ДО ШШЦ</t>
  </si>
  <si>
    <t>МБУ ДО «ДХШ № 1»</t>
  </si>
  <si>
    <t>МБУ ДО «ДМШ № 5»</t>
  </si>
  <si>
    <t>МАУ ДО ДДДЮТ</t>
  </si>
  <si>
    <t>МБУ ДО ДЮСШ</t>
  </si>
  <si>
    <t>МБУ ДО "УДШИ"</t>
  </si>
  <si>
    <t>МБУ ДО «Н-Павловская ДШИ»</t>
  </si>
  <si>
    <t>МБУ ДО «Черноисточинская ДШИ"</t>
  </si>
  <si>
    <t>МБУ ДО РДДТ</t>
  </si>
  <si>
    <t>МБУ ДО ШГО "Дом творчества"</t>
  </si>
  <si>
    <t>МБУДО ШГО ДЮСШ</t>
  </si>
  <si>
    <t>МБУДО ШГО «Шалинская ДМШ»</t>
  </si>
  <si>
    <t>МКУДО Кленовская ДШИ</t>
  </si>
  <si>
    <t>МКОУ ДО - Дом детского творчества</t>
  </si>
  <si>
    <t>МКУДО БДШИ</t>
  </si>
  <si>
    <t>МКОУ ДО «ДЮСШ» пгт.
Бисерть</t>
  </si>
  <si>
    <t>МАУДО Верхнесергинская ДШИ</t>
  </si>
  <si>
    <t>МАУДО ЦДТ пгт. Верхние Серги</t>
  </si>
  <si>
    <t>МАУДО Михайловская ДШИ</t>
  </si>
  <si>
    <t>МАУДО Центр "Радуга"</t>
  </si>
  <si>
    <t>МКУДО Нижнесергинский ЦДОД</t>
  </si>
  <si>
    <t>МБОУ ДО «ЦДО»</t>
  </si>
  <si>
    <t>ПМАОУ ДО ЦДТ</t>
  </si>
  <si>
    <t>МБОУ ДО "ПДХШ"</t>
  </si>
  <si>
    <t>МБОУ ДО «ПДШИ»</t>
  </si>
  <si>
    <t>ПМАОУ ДО «ДЮСШ»</t>
  </si>
  <si>
    <t>ПМАОУ ДО «ДЮСШ «Уральский трубник»</t>
  </si>
  <si>
    <t>МКУ ДО АГО «Ачитская ДЮСШ»</t>
  </si>
  <si>
    <t>МКУ ДО АГО «Ачитская ДШИ»</t>
  </si>
  <si>
    <t>МКУ ДО АГО «Ачитский ЦДО»</t>
  </si>
  <si>
    <t>МБУ ДО «ДШИ»</t>
  </si>
  <si>
    <t>МАОУ ДО «УК"</t>
  </si>
  <si>
    <t>МБОУ ДО "ДЮСШ"</t>
  </si>
  <si>
    <t>ГБУДОСО «Ревдинская ДХШ»</t>
  </si>
  <si>
    <t>МБУДО «ДМШ» г. Ревды</t>
  </si>
  <si>
    <t>МБУ ДО «СЮТ»</t>
  </si>
  <si>
    <t>МБУ ДО «ДЮСШ»</t>
  </si>
  <si>
    <t>ГАУ ДПО СО "Красноуфимский УТЦ АПК"</t>
  </si>
  <si>
    <t>МБУДО «ДШИ имени П.И. Осокина» ГО Красноуфимск</t>
  </si>
  <si>
    <t>МБУ ДО СЮТ</t>
  </si>
  <si>
    <t>МБУДО СЮН</t>
  </si>
  <si>
    <t>МАУДО «Дворец творчества»</t>
  </si>
  <si>
    <t>МАУ ДО ДЮСШ</t>
  </si>
  <si>
    <t>МКОУ «Красноуфимский РЦ ДОД»</t>
  </si>
  <si>
    <t>МБОУ ДО «Красноуфимская РДШИ»</t>
  </si>
  <si>
    <t>МАУ ДО «Артинская ДЮСШ им ЗТ России Ю.В. Мельцова»</t>
  </si>
  <si>
    <t>МБУ ДО "Артинская ДШИ"</t>
  </si>
  <si>
    <t>МАОУ АГО «ЦДО»</t>
  </si>
  <si>
    <t>МБУ ДО ПГО "ЦРТ им. П.П. Бажова"</t>
  </si>
  <si>
    <t>МАУ ДО ПГО «ЦРТ им. Н.Е. Бобровой»</t>
  </si>
  <si>
    <t>МБОУ ДО «ДХШ»</t>
  </si>
  <si>
    <t>МБОУ ДО "Детская школа искусств"</t>
  </si>
  <si>
    <t>МБУДО «ДМШ № 2»</t>
  </si>
  <si>
    <t>ГБУДОСО «КУДХШ № 1»</t>
  </si>
  <si>
    <t>ЦДО</t>
  </si>
  <si>
    <t>МАОУДОД "ДШИ № 2"</t>
  </si>
  <si>
    <t>МБУДО «ДМШ № 1»</t>
  </si>
  <si>
    <t>МБУДО «ДМШ № 3»</t>
  </si>
  <si>
    <t>ГБУДОСО «КУДХШ № 2 им. В.М. Седова»</t>
  </si>
  <si>
    <t>МБУДО «ДШИ № 1»</t>
  </si>
  <si>
    <t>МБУДО «ПОЗАРИХИНСКАЯ ДШИ»</t>
  </si>
  <si>
    <t>МБУДО «КОЛЧЕДАНСКАЯ ДШИ»</t>
  </si>
  <si>
    <t>МБУДО «МАРТЮШЕВСКАЯ ДШИ</t>
  </si>
  <si>
    <t>МАУ ДО «ЦДО»</t>
  </si>
  <si>
    <t>МБУДО «ПОКРОВСКАЯ ДШИ»</t>
  </si>
  <si>
    <t>«СОСНОВСКАЯ ДШИ»</t>
  </si>
  <si>
    <t>МБУ ДО ЦДТ «Креатив»</t>
  </si>
  <si>
    <t>МБУ ДО «ДШИ» г. Богдановича</t>
  </si>
  <si>
    <t>МБУ ДО ПГО «Пышминская детско-юношеская спортивная школа»</t>
  </si>
  <si>
    <t>МБУ ДО ПГО "Пышминская школа искусств"</t>
  </si>
  <si>
    <t>МБУ ДО ПГО «Пышминский ЦДО»</t>
  </si>
  <si>
    <t>МКУДО «Дворец творчества»</t>
  </si>
  <si>
    <t>МКОДО ТГО «Талицкая СШ имени Ю.В. Исламова»</t>
  </si>
  <si>
    <t>МАООУ ДО ДЦ " Гурино"</t>
  </si>
  <si>
    <t>МБОУ ДО  ЦДТ</t>
  </si>
  <si>
    <t>МБОУ ДО "ДЮСШ "Ермак"</t>
  </si>
  <si>
    <t>МБОУДО "Тугулымская СЮТур</t>
  </si>
  <si>
    <t>МАОУ ДО «Детская школа искусств»</t>
  </si>
  <si>
    <t>БМБУ ДО «ДШИ № 2»</t>
  </si>
  <si>
    <t>БМАУДО ЦДТ</t>
  </si>
  <si>
    <t>МАУДО ДЮСШ "Олимп"</t>
  </si>
  <si>
    <t>БМБУ ДО «ДШИ № 1»</t>
  </si>
  <si>
    <t>БМБУ ДО ДШИ п. Монетного</t>
  </si>
  <si>
    <t>БМБУ ДО "ДМШ" п. Ключевск</t>
  </si>
  <si>
    <t>МБОУ ДО УПЦ</t>
  </si>
  <si>
    <t>МБУДО «Режевская ДШИ»</t>
  </si>
  <si>
    <t>МБУ ДО ЦТР</t>
  </si>
  <si>
    <t>МБУ ДО АГО «ДШИ № 1»</t>
  </si>
  <si>
    <t>МАОУ ДО № 24 "ДХШ"</t>
  </si>
  <si>
    <t>МАОУ ЦДО "Фаворит"</t>
  </si>
  <si>
    <t>МАОУ ДО «ДЮСШ» №25</t>
  </si>
  <si>
    <t>МБУ ДО АГО «ДШИ № 2»</t>
  </si>
  <si>
    <t>МАОУ ДО «ЦОиПО»</t>
  </si>
  <si>
    <t>МОУ ДО ДЮСШ</t>
  </si>
  <si>
    <t>МОУ ДО "ДЭЦ"</t>
  </si>
  <si>
    <t>МАОУ ДО ЗДМШ</t>
  </si>
  <si>
    <t>МОУ ДО "ЦВР"</t>
  </si>
  <si>
    <t>ГБУДОСО «Ирбитская ДХШ»</t>
  </si>
  <si>
    <t>ГБУДОСО «Ирбитская ДМШ»</t>
  </si>
  <si>
    <t>МАУ ДО ИРДШИ</t>
  </si>
  <si>
    <t>МАОУ ДО «Ирбитская ДЮСШ»</t>
  </si>
  <si>
    <t>МАОУ ДО «Центр детского творчества»</t>
  </si>
  <si>
    <t>МКУ ДО «Байкаловская ДШИ»</t>
  </si>
  <si>
    <t>МКУ ДО Байкаловский районный ЦВР</t>
  </si>
  <si>
    <t>МКУ ДО Байкаловский ДЮЦ «Созвездие»</t>
  </si>
  <si>
    <t>МАОУ ДО ЦДО «Спектр»</t>
  </si>
  <si>
    <t>МАОУ ДО ДЮСШ</t>
  </si>
  <si>
    <t>МБУ ДО «ТУРИНСКАЯ ДШИ»</t>
  </si>
  <si>
    <t>ГКУДОСО "Слободо-Туринская ДШИ"</t>
  </si>
  <si>
    <t>МАУ ДО «Слободо-Туринская ДЮСШ»</t>
  </si>
  <si>
    <t>МАУ ДО «ЦДТ «Эльдорадо»</t>
  </si>
  <si>
    <t>МАУ ДО «ДШИ»</t>
  </si>
  <si>
    <t>МАОУ ДО ЦТР и ГО «Гармония»</t>
  </si>
  <si>
    <t>МАУ ДО «ТДМШ»</t>
  </si>
  <si>
    <t>МКОУ ДО ДЮСШ</t>
  </si>
  <si>
    <t>МКОУ ДОД ЦДТ «Радуга»</t>
  </si>
  <si>
    <t>ГАУ ДПО СО «Арамильский УТЦ АПК»</t>
  </si>
  <si>
    <t>ДЮСШ «Дельфин»</t>
  </si>
  <si>
    <t>Центр «ЮНТА»</t>
  </si>
  <si>
    <t>ГБУДОСО «Октябрьская ДШИ»</t>
  </si>
  <si>
    <t>Большеистокская ДШИ</t>
  </si>
  <si>
    <t>МБУ ДО «Двуреченская ДШИ»</t>
  </si>
  <si>
    <t>МКУДО ДЮСШ СГО</t>
  </si>
  <si>
    <t>МАУДО ЦВР СГО</t>
  </si>
  <si>
    <t>МБУ ДО "Детская школа искусств" г. Сысерть</t>
  </si>
  <si>
    <t>ГБУДОСО «ДХШ г. Сысерть»</t>
  </si>
  <si>
    <t>МБУДО "Детская школа искусств" с. Кашино</t>
  </si>
  <si>
    <t>МАУДО ДЮСШ дзюдо СГО "Мастер -Динамо"</t>
  </si>
  <si>
    <t>МБУДО ЦДТТ СГО</t>
  </si>
  <si>
    <t>МБУДО БГО «Белоярская ДМШ»</t>
  </si>
  <si>
    <t>МБОУ ДО ДЮСШ</t>
  </si>
  <si>
    <t>МБОУ ДО ДЮЦ</t>
  </si>
  <si>
    <t>МАУ ДО "ДМШ п. Уральский"</t>
  </si>
  <si>
    <t>МБУ ДО «ДДТ»</t>
  </si>
  <si>
    <t>МБУ ДО " ДШИ"</t>
  </si>
  <si>
    <t>МАУ "СШ "Лидер"</t>
  </si>
  <si>
    <t>МБУ ДО "ДШИ"</t>
  </si>
  <si>
    <t>МАОУ ДО "ЦОиПО"</t>
  </si>
  <si>
    <t>МАОУ ДО «ДДТ»</t>
  </si>
  <si>
    <t>ГБУДОСО «Верхнепышминская ДМШ»</t>
  </si>
  <si>
    <t>МАУ ДО «ДЮЦ «Алые паруса»</t>
  </si>
  <si>
    <t>МБУДО "ДХШ"</t>
  </si>
  <si>
    <t>МАУ ДО "ДЮСШ № 2"</t>
  </si>
  <si>
    <t>МАУ ДО «ДЮСШ № 4»</t>
  </si>
  <si>
    <t>МАУ ДО «ЦДК»</t>
  </si>
  <si>
    <t>МБУ ДО «ДХШ» НГО</t>
  </si>
  <si>
    <t>МБУ ДО «ДЮЦ» НГО</t>
  </si>
  <si>
    <t>МБУ ДО «ДШИ» НГО</t>
  </si>
  <si>
    <t>МАУ ДО "ЦВР"</t>
  </si>
  <si>
    <t>МАУ ДО «СЮТ»</t>
  </si>
  <si>
    <t>МАУ ДО "ЦДТ"</t>
  </si>
  <si>
    <t>МАУ ДО «КДХШ»</t>
  </si>
  <si>
    <t>МАУ ДО "КДМШ"</t>
  </si>
  <si>
    <t>МАУ ДО ДШИ</t>
  </si>
  <si>
    <t>МАУ ДО ДЮЦ</t>
  </si>
  <si>
    <t>МАУ ДО «ДЮСШ им. В. Зимина»</t>
  </si>
  <si>
    <t>МКУ ДО «ДЮСШ» п. Цементный</t>
  </si>
  <si>
    <t>МБУДО "ДШИ" п. Цементный</t>
  </si>
  <si>
    <t>МБУДО «ДШИ» п. Калиново</t>
  </si>
  <si>
    <t>ГАУ ДПО СО "Невьянский УТЦ АПК"</t>
  </si>
  <si>
    <t>МБОУ ДО ДЮСШ Невьянского городского округа</t>
  </si>
  <si>
    <t>МБУДО «НДМШ»</t>
  </si>
  <si>
    <t>МКУ СПК «ВИТЯЗЬ»</t>
  </si>
  <si>
    <t>МБУДО "НДХШ"</t>
  </si>
  <si>
    <t>МАУ НГО «Центр творчества»</t>
  </si>
  <si>
    <t>МБОУ ДО СЮН НГО</t>
  </si>
  <si>
    <t>МБУДО ЦДТ</t>
  </si>
  <si>
    <t>МБУДО ДМШ</t>
  </si>
  <si>
    <t>МБУДО ДШИ</t>
  </si>
  <si>
    <t>МБУ ДО «ДХШ»</t>
  </si>
  <si>
    <t>МБУ ДО «НТДХШ»</t>
  </si>
  <si>
    <t>МАУ ДО «Нижнетуринская ДШИ»</t>
  </si>
  <si>
    <t>МБОУ ДО ГО Заречный «ДЮСШ «СК «Десантник»</t>
  </si>
  <si>
    <t>МКУ ДО ГО Заречный «Детская художественная школа»</t>
  </si>
  <si>
    <t>МКУ ДО ГОЗ «ДМШ», МКУ ДО ГО Заречный «Детская музыкальная школа», МКУ ДО ГОЗ «Детская музыкальная школа»</t>
  </si>
  <si>
    <t>МБОУ ДО ГО Заречный «ЦДТ»</t>
  </si>
  <si>
    <t>МБОУ ДО ГО Заречный «ДЮСШ»</t>
  </si>
  <si>
    <t>МБУДО СЮН, «Станция юных натуралистов»</t>
  </si>
  <si>
    <t>ГБУДОСО АДХШ</t>
  </si>
  <si>
    <t>ГБУДОСО "Асбестовская детская музыкальная школа"</t>
  </si>
  <si>
    <t>МБУ ДО ЦДТ или Центр детского творчества</t>
  </si>
  <si>
    <t>МАУДО "Рефтинская ДШИ"</t>
  </si>
  <si>
    <t>МАНОУ "Центр молодёжи"</t>
  </si>
  <si>
    <t>МАУ ДО ДЮСШ "Олимп"</t>
  </si>
  <si>
    <t>ГБУДОСО "МДШИ"</t>
  </si>
  <si>
    <t>МАУДО ДДТ МГО</t>
  </si>
  <si>
    <t>Кушвинская ДХШ</t>
  </si>
  <si>
    <t>МАУ ДО КГО «КДМШ»</t>
  </si>
  <si>
    <t>МАУ ДО ДДТ</t>
  </si>
  <si>
    <t>МАУ ДО КГО «БДШИ»</t>
  </si>
  <si>
    <t>МАУ ДО ЦВР «Факел»</t>
  </si>
  <si>
    <t>МКУ "ПМЦ «Колосок»</t>
  </si>
  <si>
    <t>ВПК «Мужество»</t>
  </si>
  <si>
    <t>МАУ ДО ДЮЦ «Ровесник»</t>
  </si>
  <si>
    <t>МАУ ДО "ДШИ"</t>
  </si>
  <si>
    <t>МБУ ДО «ЦДТ»</t>
  </si>
  <si>
    <t>МБУ ДО «Верхотурская ДШИ»</t>
  </si>
  <si>
    <t>МАУ ДО НГО "ДШИ"</t>
  </si>
  <si>
    <t>МКОУ ДО НГО «ДДТ «Радуга»</t>
  </si>
  <si>
    <t>МКОУ ДО НГО «ДЮСШ»</t>
  </si>
  <si>
    <t>МКОУ ДО НГО «ДЮЦПВ»</t>
  </si>
  <si>
    <t>МКОУ ДО ЦВР «Ровесник»</t>
  </si>
  <si>
    <t>МАУ ДО «СЮН»</t>
  </si>
  <si>
    <t>МБУ ДО «Краснотурьинская ДМШ № 3»</t>
  </si>
  <si>
    <t>МБУ ДО «Краснотурьинская ДМШ № 1»</t>
  </si>
  <si>
    <t>МБУДО «Краснотурьинская ДХШ»</t>
  </si>
  <si>
    <t>МБУДО «КДХорШ»</t>
  </si>
  <si>
    <t>МАУ ДО «ДШИ п. Калья»</t>
  </si>
  <si>
    <t>МАУ ДО «ДШИ п. Черёмухово»</t>
  </si>
  <si>
    <t>МАУ ДО «ДЮСШ»</t>
  </si>
  <si>
    <t>МАУ ДО «Североуральская ДШИ»</t>
  </si>
  <si>
    <t>МАУ ДО Центр «Остров»</t>
  </si>
  <si>
    <t>МАУ ДО "Североуральская ДХШ"</t>
  </si>
  <si>
    <t>МКОУ ДОД ДШИ п. Пелым</t>
  </si>
  <si>
    <t>МБУДО ИДШИ</t>
  </si>
  <si>
    <t>МКУ ДО ДДТ г. Ивделя</t>
  </si>
  <si>
    <t>МБУ ДО ДЮСШ № 1</t>
  </si>
  <si>
    <t>ГБУДОСО «Алапаевская ДШИ им. П.И. Чайковского»</t>
  </si>
  <si>
    <t>ГБУДОСО «ДШИ п. Западный»</t>
  </si>
  <si>
    <t>МБУ ДО «Махневская ДМШ»</t>
  </si>
  <si>
    <t>МАУ ДО «Верхнесинячихинская ДШИ»</t>
  </si>
  <si>
    <t>МОУ ДО «ДЮСШ МО Алапаевское»</t>
  </si>
  <si>
    <t>МОУ ДО «ППМС-центр МО Алапаевское»</t>
  </si>
  <si>
    <t>МАОУ «ЦО №7»</t>
  </si>
  <si>
    <t>МАУ ДО «ДШИ «Ренессанс»</t>
  </si>
  <si>
    <t>"ДЮЦ"</t>
  </si>
  <si>
    <t>МБОУ ДО «ДЮСШ»</t>
  </si>
  <si>
    <t>МБУ ДО "Верхнесалдинская ДШИ"</t>
  </si>
  <si>
    <t>МБУ ДО ЦДТ</t>
  </si>
  <si>
    <t>МБУ ДО «ДМШ»</t>
  </si>
  <si>
    <t>МБУ ДО ЦДТ «Калейдоскоп»</t>
  </si>
  <si>
    <t>МКУ ДО СЮТ</t>
  </si>
  <si>
    <t>МБУДО «СШИ»</t>
  </si>
  <si>
    <t>МАУДО ЦДО</t>
  </si>
  <si>
    <t>МБУ ДО "Сухоложская ДМШ"</t>
  </si>
  <si>
    <t>МКОУ ДОД            "Баранниковская ДШИ"</t>
  </si>
  <si>
    <t>МКУ ДО «Скатинская ДШИ»</t>
  </si>
  <si>
    <t>МКУ ДО «Обуховская ДШИ»</t>
  </si>
  <si>
    <t xml:space="preserve">МКУ ДО              «Порошинская ДШИ»   </t>
  </si>
  <si>
    <t>МКУ ДО ДЮСШ Камышловского района</t>
  </si>
  <si>
    <t>Камышловская ДХШ</t>
  </si>
  <si>
    <t>МАУДО «Камышловская Дхорш»</t>
  </si>
  <si>
    <t>МАУ ДО «ДЮСШ» КГО</t>
  </si>
  <si>
    <t>МАУ ДО «Дом детского творчества» КГО</t>
  </si>
  <si>
    <t>МАУ ДО «КДШИ № 1»</t>
  </si>
  <si>
    <t>МКУ ДО ДДТ</t>
  </si>
  <si>
    <t>МАУДО ДООЦ</t>
  </si>
  <si>
    <t>МАУ ДО СТиЭ «Конжак»</t>
  </si>
  <si>
    <t>МБУ ДО "КДШИ"</t>
  </si>
  <si>
    <t>МБОУ ДО ДДТ</t>
  </si>
  <si>
    <t>МБОУ ДО ВДМШ</t>
  </si>
  <si>
    <t>МБОУ ДО ДДТ п. Сосьва</t>
  </si>
  <si>
    <t>МБОУ ДО СГО «Детская школа искусств»</t>
  </si>
  <si>
    <t>МБУ ДО ДМШ п. Восточный</t>
  </si>
  <si>
    <t>ГБУДОСО "СЕРОВСКАЯ ДХШ ИМ.С.П.КОДОЛОВА"</t>
  </si>
  <si>
    <t>ГАУ ДО СО «ДШИ г. Серова»</t>
  </si>
  <si>
    <t>МБУ ДО ЦДП «Эдельвейс»</t>
  </si>
  <si>
    <t>ГБУДОСО «СДМШ им. Г. Свиридова»</t>
  </si>
  <si>
    <t>МАУ ДО «ЦДТ»</t>
  </si>
  <si>
    <t>ДШИ им. А.А. Пантыкина</t>
  </si>
  <si>
    <t>МАУ ДО ДЮСШ г. Ивдель</t>
  </si>
  <si>
    <t>МБУ ДО "ИДДТ"</t>
  </si>
  <si>
    <t>МБУ ДО "ЦДО"</t>
  </si>
  <si>
    <t>МБУДО "ДМШ № 1"</t>
  </si>
  <si>
    <t>МАУ ДО "ЦДО"</t>
  </si>
  <si>
    <t>МУДО "ДЮСШ "СПАРТАК"</t>
  </si>
  <si>
    <t>МУДО "ДШИ"</t>
  </si>
  <si>
    <t>МУДО "ДЮСШ ПО ФУТБОЛУ
 "ОЛИМП"</t>
  </si>
  <si>
    <t>МУДО "ДМШ"</t>
  </si>
  <si>
    <t>МУДО "ДЮСШ "САМБО И 
ДЗЮДО"</t>
  </si>
  <si>
    <t>МУДО "ДХШ"</t>
  </si>
  <si>
    <t>МБУДО "ДЮСШ ПО 
ГОРНОЛЫЖНОМУ СПОРТУ
 "РОУКС"</t>
  </si>
  <si>
    <t>МУДО ДЮСШ "РИТМ"</t>
  </si>
  <si>
    <t>МУДО "ДДТ"</t>
  </si>
  <si>
    <t>Поброжид(2.2обр)</t>
  </si>
  <si>
    <t>Поргдост(3.1)</t>
  </si>
  <si>
    <t>К2 КОМФОРТНОСТЬ УСЛОВИЙ ПРЕДОСТАВЛЕНИЯ УСЛУГ</t>
  </si>
  <si>
    <t xml:space="preserve">К1 ОТКРЫТОСТЬ И ДОСТУПНОСТЬ ИНФОРМАЦИИ ОБ ОРГАНИЗАЦИЯХ ОБРАЗОВАНИЯ </t>
  </si>
  <si>
    <t xml:space="preserve">К5 УДОВЛЕТВОРЕННОСТЬ УСЛОВИЯМИ ОКАЗАНИЯ УСЛУГ </t>
  </si>
  <si>
    <t>К3 КОМФОРТНОСТЬ УСЛОВИЙ ПРЕДОСТАВЛЕНИЯ УСЛУГ</t>
  </si>
  <si>
    <t>К4 УДОВЛЕТВОРЕННОСТЬ УСЛОВИЯМИ ОКАЗАНИЯ УСЛУГ</t>
  </si>
  <si>
    <t>ОБЩИЙ РЕЙТИНГ</t>
  </si>
  <si>
    <t>Отметка</t>
  </si>
  <si>
    <t>РЕЙТИНГ ПО КАЖДОМУ ПОКАЗАТЕЛЮ ПЯТИ ОБЩИХ КРИТЕРИЕВ</t>
  </si>
  <si>
    <t xml:space="preserve">РЕЙТИНГ ПО КАЖДОМУ ОБЩЕМУ КРИТЕРИЮ
</t>
  </si>
  <si>
    <t>РЕЙТИНГ ПО ПЯТИ КРИТЕРИЯМ И ИХ ПОКАЗАТЕЛЯМ</t>
  </si>
  <si>
    <t>город Нижний Тагил</t>
  </si>
  <si>
    <t>Горноуральский городской округ</t>
  </si>
  <si>
    <t>Шалинский городской округ</t>
  </si>
  <si>
    <t>Бисертский городской округ</t>
  </si>
  <si>
    <t>городской округ Первоуральск</t>
  </si>
  <si>
    <t>Ачитский городской округ</t>
  </si>
  <si>
    <t>городской округ Дегтярск</t>
  </si>
  <si>
    <t>городской округ Ревда</t>
  </si>
  <si>
    <t>городской округ Красноуфимск</t>
  </si>
  <si>
    <t>Артинский городской округ</t>
  </si>
  <si>
    <t>Полевской городской округ</t>
  </si>
  <si>
    <t>Каменский городской округ</t>
  </si>
  <si>
    <t>городской округ Богданович</t>
  </si>
  <si>
    <t>Пышминский городской округ</t>
  </si>
  <si>
    <t>Талицкий городской округ</t>
  </si>
  <si>
    <t>Тугулымский городской округ</t>
  </si>
  <si>
    <t>Режевской городской округ</t>
  </si>
  <si>
    <t>Туринский городской округ</t>
  </si>
  <si>
    <t>Слободо-Туринский муниципальный район</t>
  </si>
  <si>
    <t>Тавдинский городской округ</t>
  </si>
  <si>
    <t>Сысертский городской округ</t>
  </si>
  <si>
    <t>городской округ Среднеуральск</t>
  </si>
  <si>
    <t>Новоуральский городской округ</t>
  </si>
  <si>
    <t>Кировградский городской округ</t>
  </si>
  <si>
    <t>городской округ Верхний Тагил</t>
  </si>
  <si>
    <t>городской округ Верх-Нейвинский</t>
  </si>
  <si>
    <t>Невьянский городской округ</t>
  </si>
  <si>
    <t>Нижнетуринский городской округ</t>
  </si>
  <si>
    <t>городской округ Заречный</t>
  </si>
  <si>
    <t>городской округ Рефтинский</t>
  </si>
  <si>
    <t>Кушвинский городской округ</t>
  </si>
  <si>
    <t>городской округ Красноуральск</t>
  </si>
  <si>
    <t>Новолялинский городской округ</t>
  </si>
  <si>
    <t>городской округ Пелым</t>
  </si>
  <si>
    <t>Ивдельский городской округ</t>
  </si>
  <si>
    <t>городской округ Нижняя Салда</t>
  </si>
  <si>
    <t>Верхнесалдинский городской округ</t>
  </si>
  <si>
    <t>Камышловский муниципальный район</t>
  </si>
  <si>
    <t>Гаринский городской округ</t>
  </si>
  <si>
    <t>городской округ Карпинск</t>
  </si>
  <si>
    <t>Волчанский городской округ</t>
  </si>
  <si>
    <t>Сосьвинский городской округ</t>
  </si>
  <si>
    <t>Серовский городской округ</t>
  </si>
  <si>
    <t>Качканарский городской округ</t>
  </si>
  <si>
    <r>
      <t>П</t>
    </r>
    <r>
      <rPr>
        <b/>
        <vertAlign val="superscript"/>
        <sz val="12"/>
        <color theme="1"/>
        <rFont val="Liberation Serif"/>
      </rPr>
      <t>откр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(1.3)</t>
    </r>
  </si>
  <si>
    <r>
      <t>К</t>
    </r>
    <r>
      <rPr>
        <b/>
        <vertAlign val="superscript"/>
        <sz val="12"/>
        <color theme="1"/>
        <rFont val="Liberation Serif"/>
      </rPr>
      <t>1</t>
    </r>
  </si>
  <si>
    <r>
      <t>П</t>
    </r>
    <r>
      <rPr>
        <b/>
        <vertAlign val="superscript"/>
        <sz val="12"/>
        <color theme="1"/>
        <rFont val="Liberation Serif"/>
      </rPr>
      <t>комф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(2.3)</t>
    </r>
  </si>
  <si>
    <r>
      <t>П</t>
    </r>
    <r>
      <rPr>
        <b/>
        <vertAlign val="superscript"/>
        <sz val="12"/>
        <color theme="1"/>
        <rFont val="Liberation Serif"/>
      </rPr>
      <t>обр</t>
    </r>
    <r>
      <rPr>
        <b/>
        <vertAlign val="subscript"/>
        <sz val="12"/>
        <color theme="1"/>
        <rFont val="Liberation Serif"/>
      </rPr>
      <t>ожид</t>
    </r>
    <r>
      <rPr>
        <b/>
        <sz val="12"/>
        <color theme="1"/>
        <rFont val="Liberation Serif"/>
        <family val="1"/>
        <charset val="204"/>
      </rPr>
      <t>(2.2обр)</t>
    </r>
  </si>
  <si>
    <r>
      <t>К</t>
    </r>
    <r>
      <rPr>
        <b/>
        <vertAlign val="superscript"/>
        <sz val="12"/>
        <color theme="1"/>
        <rFont val="Liberation Serif"/>
      </rPr>
      <t>2</t>
    </r>
  </si>
  <si>
    <r>
      <t>Т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</si>
  <si>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дост(3.1.1.)</t>
    </r>
  </si>
  <si>
    <r>
      <t>П</t>
    </r>
    <r>
      <rPr>
        <b/>
        <vertAlign val="superscript"/>
        <sz val="12"/>
        <color theme="1"/>
        <rFont val="Liberation Serif"/>
      </rPr>
      <t>орг</t>
    </r>
    <r>
      <rPr>
        <b/>
        <sz val="12"/>
        <color theme="1"/>
        <rFont val="Liberation Serif"/>
        <family val="1"/>
        <charset val="204"/>
      </rPr>
      <t>дост(3.1)</t>
    </r>
  </si>
  <si>
    <r>
      <t>Т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</si>
  <si>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дост(3.2.1)</t>
    </r>
  </si>
  <si>
    <r>
      <t>П</t>
    </r>
    <r>
      <rPr>
        <b/>
        <vertAlign val="superscript"/>
        <sz val="12"/>
        <color theme="1"/>
        <rFont val="Liberation Serif"/>
      </rPr>
      <t>услуг</t>
    </r>
    <r>
      <rPr>
        <b/>
        <sz val="12"/>
        <color theme="1"/>
        <rFont val="Liberation Serif"/>
        <family val="1"/>
        <charset val="204"/>
      </rPr>
      <t>дост(3.2)</t>
    </r>
  </si>
  <si>
    <r>
      <t>У</t>
    </r>
    <r>
      <rPr>
        <vertAlign val="superscript"/>
        <sz val="12"/>
        <color theme="1"/>
        <rFont val="Liberation Serif"/>
      </rPr>
      <t>дост</t>
    </r>
    <r>
      <rPr>
        <sz val="12"/>
        <color theme="1"/>
        <rFont val="Liberation Serif"/>
        <family val="1"/>
        <charset val="204"/>
      </rPr>
      <t>(3.3.1)</t>
    </r>
  </si>
  <si>
    <r>
      <t>П</t>
    </r>
    <r>
      <rPr>
        <b/>
        <vertAlign val="superscript"/>
        <sz val="12"/>
        <color theme="1"/>
        <rFont val="Liberation Serif"/>
      </rPr>
      <t>дост</t>
    </r>
    <r>
      <rPr>
        <b/>
        <sz val="12"/>
        <color theme="1"/>
        <rFont val="Liberation Serif"/>
        <family val="1"/>
        <charset val="204"/>
      </rPr>
      <t>уд(3.3)</t>
    </r>
  </si>
  <si>
    <r>
      <t>К</t>
    </r>
    <r>
      <rPr>
        <b/>
        <vertAlign val="superscript"/>
        <sz val="12"/>
        <color theme="1"/>
        <rFont val="Liberation Serif"/>
      </rPr>
      <t>3</t>
    </r>
  </si>
  <si>
    <r>
      <t>П</t>
    </r>
    <r>
      <rPr>
        <b/>
        <vertAlign val="superscript"/>
        <sz val="12"/>
        <color theme="1"/>
        <rFont val="Liberation Serif"/>
      </rPr>
      <t>перв.конт</t>
    </r>
    <r>
      <rPr>
        <b/>
        <sz val="12"/>
        <color theme="1"/>
        <rFont val="Liberation Serif"/>
        <family val="1"/>
        <charset val="204"/>
      </rPr>
      <t>уд(4.1.)</t>
    </r>
  </si>
  <si>
    <r>
      <t>П</t>
    </r>
    <r>
      <rPr>
        <b/>
        <vertAlign val="superscript"/>
        <sz val="12"/>
        <color theme="1"/>
        <rFont val="Liberation Serif"/>
      </rPr>
      <t>оказ.услуг</t>
    </r>
    <r>
      <rPr>
        <b/>
        <sz val="12"/>
        <color theme="1"/>
        <rFont val="Liberation Serif"/>
        <family val="1"/>
        <charset val="204"/>
      </rPr>
      <t>уд(4.2)</t>
    </r>
  </si>
  <si>
    <r>
      <t>П</t>
    </r>
    <r>
      <rPr>
        <b/>
        <vertAlign val="superscript"/>
        <sz val="12"/>
        <color theme="1"/>
        <rFont val="Liberation Serif"/>
      </rPr>
      <t>вежл.дист</t>
    </r>
    <r>
      <rPr>
        <b/>
        <sz val="12"/>
        <color theme="1"/>
        <rFont val="Liberation Serif"/>
        <family val="1"/>
        <charset val="204"/>
      </rPr>
      <t>уд(4.3)</t>
    </r>
  </si>
  <si>
    <r>
      <t>К</t>
    </r>
    <r>
      <rPr>
        <b/>
        <vertAlign val="superscript"/>
        <sz val="12"/>
        <color theme="1"/>
        <rFont val="Liberation Serif"/>
      </rPr>
      <t>4</t>
    </r>
  </si>
  <si>
    <r>
      <t>П</t>
    </r>
    <r>
      <rPr>
        <b/>
        <vertAlign val="superscript"/>
        <sz val="12"/>
        <color theme="1"/>
        <rFont val="Liberation Serif"/>
      </rPr>
      <t>орг.усл</t>
    </r>
    <r>
      <rPr>
        <b/>
        <sz val="12"/>
        <color theme="1"/>
        <rFont val="Liberation Serif"/>
        <family val="1"/>
        <charset val="204"/>
      </rPr>
      <t>уд(5.2)</t>
    </r>
  </si>
  <si>
    <r>
      <t>К</t>
    </r>
    <r>
      <rPr>
        <b/>
        <vertAlign val="superscript"/>
        <sz val="12"/>
        <color theme="1"/>
        <rFont val="Liberation Serif"/>
      </rPr>
      <t>5</t>
    </r>
  </si>
  <si>
    <t>ИНН</t>
  </si>
  <si>
    <t>МО</t>
  </si>
  <si>
    <t>№</t>
  </si>
  <si>
    <t>Алапаевское муниципальное образование</t>
  </si>
  <si>
    <t>Артемовский городской округ</t>
  </si>
  <si>
    <t>Байкаловский муниципальный район</t>
  </si>
  <si>
    <t>Белоярский городской округ</t>
  </si>
  <si>
    <t>Городской округ Верхотурский</t>
  </si>
  <si>
    <t>Ирбитское муниципальное образование</t>
  </si>
  <si>
    <t xml:space="preserve">Муниципальное образование Красноуфимский округ  </t>
  </si>
  <si>
    <t>Нижнесергинский муниципальный район</t>
  </si>
  <si>
    <t>Таборинский муниципальный район</t>
  </si>
  <si>
    <t>Малышевский городской округ</t>
  </si>
  <si>
    <t>Городской округ Свободный</t>
  </si>
  <si>
    <t>Муниципальное образование поселок Уральский</t>
  </si>
  <si>
    <t>Махневское муниципальное образование</t>
  </si>
  <si>
    <t>Муниципальное образование город Алапаевск</t>
  </si>
  <si>
    <t>Арамильский городской округ</t>
  </si>
  <si>
    <t>Асбестовский городской округ</t>
  </si>
  <si>
    <t>Березовский городской округ</t>
  </si>
  <si>
    <t xml:space="preserve">Городской округ Верхняя Пышма </t>
  </si>
  <si>
    <t>Городской округ Верхняя Тура</t>
  </si>
  <si>
    <t>Муниципальное образование город Екатеринбург</t>
  </si>
  <si>
    <t>Муниципальное образование город Ирбит</t>
  </si>
  <si>
    <t>Каменск-Уральский городской округ</t>
  </si>
  <si>
    <t>Камышловский городской округ</t>
  </si>
  <si>
    <t>Городской округ Краснотурьинск</t>
  </si>
  <si>
    <t>Городской округ город Лесной</t>
  </si>
  <si>
    <t>Североуральский городской округ</t>
  </si>
  <si>
    <t>Городской округ Сухой Лог</t>
  </si>
  <si>
    <t>№ п/п</t>
  </si>
  <si>
    <t>Наименование</t>
  </si>
  <si>
    <t>Признак</t>
  </si>
  <si>
    <t>Село</t>
  </si>
  <si>
    <t>Городской округ Богданович</t>
  </si>
  <si>
    <t>Городской округ Ревда</t>
  </si>
  <si>
    <t>Городской округ Верхнее Дуброво</t>
  </si>
  <si>
    <t>Городской округ Верх-Нейвинский</t>
  </si>
  <si>
    <t>Городской округ Рефтинский</t>
  </si>
  <si>
    <t>Городской округ Пелым</t>
  </si>
  <si>
    <t>Городской округ Староуткинск</t>
  </si>
  <si>
    <t>Город</t>
  </si>
  <si>
    <t>Городской округ Верхний Тагил</t>
  </si>
  <si>
    <t>Городской округ Дегтярск</t>
  </si>
  <si>
    <t>Городской округ Заречный</t>
  </si>
  <si>
    <t>Городской округ Карпинск</t>
  </si>
  <si>
    <t>Городской округ Красноуральск</t>
  </si>
  <si>
    <t>Городской округ Красноуфимск</t>
  </si>
  <si>
    <t>Городской округ Нижняя Салда</t>
  </si>
  <si>
    <t>Город Нижний Тагил</t>
  </si>
  <si>
    <t>Городской округ Первоуральск</t>
  </si>
  <si>
    <t>Городской округ Среднеуральск</t>
  </si>
  <si>
    <t>РЕЙТИНГ ГОРОД/СЕЛО</t>
  </si>
  <si>
    <t>J</t>
  </si>
  <si>
    <t>M</t>
  </si>
  <si>
    <t>R</t>
  </si>
  <si>
    <t>V</t>
  </si>
  <si>
    <t>Z</t>
  </si>
  <si>
    <t>Y</t>
  </si>
  <si>
    <t>AD</t>
  </si>
  <si>
    <t>AG</t>
  </si>
  <si>
    <t>AJ</t>
  </si>
  <si>
    <t>AN</t>
  </si>
  <si>
    <t>AQ</t>
  </si>
  <si>
    <t>AT</t>
  </si>
  <si>
    <t>AX</t>
  </si>
  <si>
    <t>BA</t>
  </si>
  <si>
    <t>BD</t>
  </si>
  <si>
    <t>S</t>
  </si>
  <si>
    <t>AA</t>
  </si>
  <si>
    <t>AK</t>
  </si>
  <si>
    <t>AU</t>
  </si>
  <si>
    <t>BE</t>
  </si>
  <si>
    <t xml:space="preserve">К1
 ОТКРЫТОСТЬ И ДОСТУПНОСТЬ ИНФОРМАЦИИ ОБ ОРГАНИЗАЦИЯХ ОБРАЗОВАНИЯ </t>
  </si>
  <si>
    <t>ОБЩИЙ БАЛЛ</t>
  </si>
  <si>
    <t>Наименование образовательной организации</t>
  </si>
  <si>
    <t>К2 
КОМФОРТНОСТЬ УСЛОВИЙ ПРЕДОСТАВЛЕНИЯ УСЛУГ</t>
  </si>
  <si>
    <t>К3 
КОМФОРТНОСТЬ УСЛОВИЙ ПРЕДОСТАВЛЕНИЯ УСЛУГ</t>
  </si>
  <si>
    <t>К4 
УДОВЛЕТВОРЕННОСТЬ УСЛОВИЯМИ ОКАЗАНИЯ УСЛУГ</t>
  </si>
  <si>
    <t xml:space="preserve">К5 
УДОВЛЕТВОРЕННОСТЬ УСЛОВИЯМИ ОКАЗАНИЯ УСЛУГ </t>
  </si>
  <si>
    <t>Наименование 
образовательной организации</t>
  </si>
</sst>
</file>

<file path=xl/styles.xml><?xml version="1.0" encoding="utf-8"?>
<styleSheet xmlns="http://schemas.openxmlformats.org/spreadsheetml/2006/main">
  <numFmts count="1">
    <numFmt numFmtId="164" formatCode="0;[Red]0"/>
  </numFmts>
  <fonts count="20">
    <font>
      <sz val="11"/>
      <color theme="1"/>
      <name val="Calibri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i/>
      <sz val="12"/>
      <color rgb="FF141414"/>
      <name val="Liberation Serif"/>
      <family val="1"/>
      <charset val="204"/>
    </font>
    <font>
      <sz val="12"/>
      <color rgb="FF35383B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"/>
      <name val="Liberation Serif"/>
      <family val="1"/>
      <charset val="204"/>
    </font>
    <font>
      <i/>
      <sz val="12"/>
      <color theme="1"/>
      <name val="Liberation Serif"/>
    </font>
    <font>
      <b/>
      <vertAlign val="superscript"/>
      <sz val="12"/>
      <color theme="1"/>
      <name val="Liberation Serif"/>
    </font>
    <font>
      <b/>
      <vertAlign val="subscript"/>
      <sz val="12"/>
      <color theme="1"/>
      <name val="Liberation Serif"/>
    </font>
    <font>
      <vertAlign val="superscript"/>
      <sz val="12"/>
      <color theme="1"/>
      <name val="Liberation Serif"/>
    </font>
    <font>
      <sz val="12"/>
      <color rgb="FF333333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2" fillId="2" borderId="0" xfId="0" applyFont="1" applyFill="1"/>
    <xf numFmtId="0" fontId="2" fillId="2" borderId="0" xfId="0" applyFont="1" applyFill="1" applyAlignment="1">
      <alignment vertical="top"/>
    </xf>
    <xf numFmtId="0" fontId="11" fillId="2" borderId="1" xfId="0" applyFont="1" applyFill="1" applyBorder="1" applyAlignment="1"/>
    <xf numFmtId="0" fontId="11" fillId="2" borderId="3" xfId="0" applyFont="1" applyFill="1" applyBorder="1" applyAlignment="1"/>
    <xf numFmtId="0" fontId="11" fillId="2" borderId="0" xfId="0" applyFont="1" applyFill="1" applyAlignment="1"/>
    <xf numFmtId="2" fontId="11" fillId="2" borderId="3" xfId="0" applyNumberFormat="1" applyFont="1" applyFill="1" applyBorder="1" applyAlignment="1"/>
    <xf numFmtId="0" fontId="11" fillId="2" borderId="0" xfId="0" applyFont="1" applyFill="1" applyBorder="1" applyAlignment="1"/>
    <xf numFmtId="2" fontId="11" fillId="2" borderId="0" xfId="0" applyNumberFormat="1" applyFont="1" applyFill="1" applyBorder="1" applyAlignment="1"/>
    <xf numFmtId="0" fontId="2" fillId="2" borderId="0" xfId="0" applyFont="1" applyFill="1"/>
    <xf numFmtId="164" fontId="2" fillId="2" borderId="0" xfId="0" applyNumberFormat="1" applyFont="1" applyFill="1"/>
    <xf numFmtId="0" fontId="11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3" fillId="3" borderId="2" xfId="0" applyFont="1" applyFill="1" applyBorder="1"/>
    <xf numFmtId="164" fontId="2" fillId="2" borderId="2" xfId="0" applyNumberFormat="1" applyFont="1" applyFill="1" applyBorder="1"/>
    <xf numFmtId="0" fontId="2" fillId="2" borderId="1" xfId="0" applyFont="1" applyFill="1" applyBorder="1" applyAlignment="1">
      <alignment vertical="top"/>
    </xf>
    <xf numFmtId="2" fontId="11" fillId="2" borderId="2" xfId="0" applyNumberFormat="1" applyFont="1" applyFill="1" applyBorder="1"/>
    <xf numFmtId="2" fontId="11" fillId="2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center" wrapText="1"/>
    </xf>
    <xf numFmtId="1" fontId="11" fillId="2" borderId="1" xfId="0" applyNumberFormat="1" applyFont="1" applyFill="1" applyBorder="1" applyAlignment="1"/>
    <xf numFmtId="1" fontId="11" fillId="2" borderId="2" xfId="0" applyNumberFormat="1" applyFont="1" applyFill="1" applyBorder="1"/>
    <xf numFmtId="1" fontId="2" fillId="2" borderId="2" xfId="0" applyNumberFormat="1" applyFont="1" applyFill="1" applyBorder="1"/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Continuous"/>
    </xf>
    <xf numFmtId="0" fontId="19" fillId="0" borderId="0" xfId="0" applyFont="1"/>
    <xf numFmtId="0" fontId="11" fillId="2" borderId="1" xfId="0" applyFont="1" applyFill="1" applyBorder="1"/>
    <xf numFmtId="1" fontId="11" fillId="2" borderId="1" xfId="0" applyNumberFormat="1" applyFont="1" applyFill="1" applyBorder="1"/>
    <xf numFmtId="0" fontId="11" fillId="2" borderId="3" xfId="0" applyFont="1" applyFill="1" applyBorder="1"/>
    <xf numFmtId="0" fontId="11" fillId="2" borderId="0" xfId="0" applyFont="1" applyFill="1"/>
    <xf numFmtId="2" fontId="11" fillId="2" borderId="3" xfId="0" applyNumberFormat="1" applyFont="1" applyFill="1" applyBorder="1"/>
    <xf numFmtId="2" fontId="11" fillId="2" borderId="0" xfId="0" applyNumberFormat="1" applyFont="1" applyFill="1"/>
    <xf numFmtId="0" fontId="4" fillId="2" borderId="2" xfId="0" applyFont="1" applyFill="1" applyBorder="1"/>
    <xf numFmtId="1" fontId="0" fillId="0" borderId="0" xfId="0" applyNumberFormat="1"/>
    <xf numFmtId="2" fontId="0" fillId="0" borderId="0" xfId="0" applyNumberFormat="1"/>
    <xf numFmtId="0" fontId="2" fillId="2" borderId="6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/>
    </xf>
    <xf numFmtId="0" fontId="11" fillId="4" borderId="18" xfId="0" applyFont="1" applyFill="1" applyBorder="1"/>
    <xf numFmtId="0" fontId="11" fillId="4" borderId="19" xfId="0" applyFont="1" applyFill="1" applyBorder="1"/>
    <xf numFmtId="0" fontId="11" fillId="5" borderId="18" xfId="0" applyFont="1" applyFill="1" applyBorder="1"/>
    <xf numFmtId="0" fontId="11" fillId="5" borderId="19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2" fontId="11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wrapText="1"/>
    </xf>
    <xf numFmtId="1" fontId="2" fillId="7" borderId="6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" fontId="2" fillId="4" borderId="18" xfId="0" applyNumberFormat="1" applyFont="1" applyFill="1" applyBorder="1" applyAlignment="1">
      <alignment wrapText="1"/>
    </xf>
    <xf numFmtId="1" fontId="2" fillId="4" borderId="19" xfId="0" applyNumberFormat="1" applyFont="1" applyFill="1" applyBorder="1" applyAlignment="1">
      <alignment wrapText="1"/>
    </xf>
    <xf numFmtId="0" fontId="12" fillId="2" borderId="6" xfId="0" applyFont="1" applyFill="1" applyBorder="1"/>
    <xf numFmtId="0" fontId="12" fillId="2" borderId="16" xfId="0" applyFont="1" applyFill="1" applyBorder="1"/>
    <xf numFmtId="0" fontId="2" fillId="2" borderId="7" xfId="0" applyFont="1" applyFill="1" applyBorder="1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vertical="top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/>
    <xf numFmtId="0" fontId="2" fillId="2" borderId="4" xfId="0" applyFont="1" applyFill="1" applyBorder="1"/>
    <xf numFmtId="0" fontId="2" fillId="2" borderId="23" xfId="0" applyFont="1" applyFill="1" applyBorder="1"/>
    <xf numFmtId="0" fontId="11" fillId="4" borderId="24" xfId="0" applyFont="1" applyFill="1" applyBorder="1"/>
    <xf numFmtId="0" fontId="11" fillId="5" borderId="24" xfId="0" applyFont="1" applyFill="1" applyBorder="1"/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0" fontId="3" fillId="8" borderId="2" xfId="0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0" fontId="11" fillId="4" borderId="2" xfId="0" applyFont="1" applyFill="1" applyBorder="1"/>
    <xf numFmtId="0" fontId="2" fillId="4" borderId="0" xfId="0" applyFont="1" applyFill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7" borderId="16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/>
    </xf>
    <xf numFmtId="0" fontId="11" fillId="6" borderId="16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17" fillId="0" borderId="4" xfId="0" applyFont="1" applyBorder="1" applyAlignment="1">
      <alignment vertical="center" wrapText="1"/>
    </xf>
  </cellXfs>
  <cellStyles count="20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 2" xfId="120"/>
    <cellStyle name="Обычный" xfId="0" builtinId="0"/>
    <cellStyle name="Обычный 2" xfId="2"/>
    <cellStyle name="Обычный 2 2" xfId="1"/>
    <cellStyle name="Обычный 3" xfId="119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83"/>
  <sheetViews>
    <sheetView tabSelected="1" topLeftCell="A172" workbookViewId="0">
      <selection activeCell="A175" sqref="A175:K179"/>
    </sheetView>
  </sheetViews>
  <sheetFormatPr defaultRowHeight="15"/>
  <cols>
    <col min="1" max="1" width="7.7109375" customWidth="1"/>
    <col min="2" max="2" width="12.42578125" bestFit="1" customWidth="1"/>
    <col min="3" max="3" width="19.42578125" customWidth="1"/>
    <col min="4" max="4" width="34.42578125" customWidth="1"/>
    <col min="5" max="5" width="17.28515625" customWidth="1"/>
    <col min="6" max="6" width="17" customWidth="1"/>
    <col min="7" max="7" width="20.7109375" customWidth="1"/>
    <col min="8" max="8" width="18.7109375" customWidth="1"/>
    <col min="9" max="9" width="22.5703125" customWidth="1"/>
    <col min="10" max="10" width="17.28515625" customWidth="1"/>
    <col min="11" max="11" width="23.140625" customWidth="1"/>
  </cols>
  <sheetData>
    <row r="3" spans="1:11" ht="63.75" thickBot="1">
      <c r="A3" s="96"/>
      <c r="B3" s="97"/>
      <c r="C3" s="97"/>
      <c r="D3" s="98"/>
      <c r="E3" s="139" t="s">
        <v>416</v>
      </c>
      <c r="F3" s="140"/>
      <c r="G3" s="140"/>
      <c r="H3" s="140"/>
      <c r="I3" s="140"/>
      <c r="J3" s="69"/>
      <c r="K3" s="68" t="s">
        <v>417</v>
      </c>
    </row>
    <row r="4" spans="1:11" ht="189.75" thickBot="1">
      <c r="A4" s="124" t="s">
        <v>484</v>
      </c>
      <c r="B4" s="124" t="s">
        <v>482</v>
      </c>
      <c r="C4" s="124" t="s">
        <v>483</v>
      </c>
      <c r="D4" s="124" t="s">
        <v>562</v>
      </c>
      <c r="E4" s="124" t="s">
        <v>555</v>
      </c>
      <c r="F4" s="125" t="s">
        <v>558</v>
      </c>
      <c r="G4" s="125" t="s">
        <v>559</v>
      </c>
      <c r="H4" s="125" t="s">
        <v>560</v>
      </c>
      <c r="I4" s="126" t="s">
        <v>561</v>
      </c>
      <c r="J4" s="127" t="s">
        <v>556</v>
      </c>
      <c r="K4" s="128" t="s">
        <v>413</v>
      </c>
    </row>
    <row r="5" spans="1:11" ht="45">
      <c r="A5" s="117">
        <v>354</v>
      </c>
      <c r="B5" s="34">
        <v>6635006415</v>
      </c>
      <c r="C5" s="150" t="s">
        <v>485</v>
      </c>
      <c r="D5" s="118" t="s">
        <v>354</v>
      </c>
      <c r="E5" s="119">
        <v>6</v>
      </c>
      <c r="F5" s="120">
        <v>10</v>
      </c>
      <c r="G5" s="120">
        <v>25</v>
      </c>
      <c r="H5" s="120">
        <v>6</v>
      </c>
      <c r="I5" s="121">
        <v>9</v>
      </c>
      <c r="J5" s="122">
        <v>88</v>
      </c>
      <c r="K5" s="123">
        <v>10</v>
      </c>
    </row>
    <row r="6" spans="1:11" ht="45">
      <c r="A6" s="21">
        <v>353</v>
      </c>
      <c r="B6" s="34">
        <v>6601006449</v>
      </c>
      <c r="C6" s="40" t="s">
        <v>485</v>
      </c>
      <c r="D6" s="74" t="s">
        <v>353</v>
      </c>
      <c r="E6" s="63">
        <v>6</v>
      </c>
      <c r="F6" s="19">
        <v>4</v>
      </c>
      <c r="G6" s="19">
        <v>52</v>
      </c>
      <c r="H6" s="19">
        <v>5</v>
      </c>
      <c r="I6" s="64">
        <v>5</v>
      </c>
      <c r="J6" s="70">
        <v>85</v>
      </c>
      <c r="K6" s="72">
        <v>13</v>
      </c>
    </row>
    <row r="7" spans="1:11" ht="45">
      <c r="A7" s="21">
        <v>352</v>
      </c>
      <c r="B7" s="34">
        <v>6601006230</v>
      </c>
      <c r="C7" s="40" t="s">
        <v>485</v>
      </c>
      <c r="D7" s="74" t="s">
        <v>352</v>
      </c>
      <c r="E7" s="63">
        <v>10</v>
      </c>
      <c r="F7" s="19">
        <v>15</v>
      </c>
      <c r="G7" s="19">
        <v>43</v>
      </c>
      <c r="H7" s="19">
        <v>21</v>
      </c>
      <c r="I7" s="64">
        <v>11</v>
      </c>
      <c r="J7" s="70">
        <v>79</v>
      </c>
      <c r="K7" s="72">
        <v>19</v>
      </c>
    </row>
    <row r="8" spans="1:11" ht="30">
      <c r="A8" s="21">
        <v>234</v>
      </c>
      <c r="B8" s="34">
        <v>6652004464</v>
      </c>
      <c r="C8" s="40" t="s">
        <v>499</v>
      </c>
      <c r="D8" s="74" t="s">
        <v>162</v>
      </c>
      <c r="E8" s="63">
        <v>11</v>
      </c>
      <c r="F8" s="19">
        <v>11</v>
      </c>
      <c r="G8" s="19">
        <v>47</v>
      </c>
      <c r="H8" s="19">
        <v>1</v>
      </c>
      <c r="I8" s="64">
        <v>4</v>
      </c>
      <c r="J8" s="70">
        <v>85</v>
      </c>
      <c r="K8" s="72">
        <v>13</v>
      </c>
    </row>
    <row r="9" spans="1:11" ht="30">
      <c r="A9" s="21">
        <v>236</v>
      </c>
      <c r="B9" s="34">
        <v>6652011422</v>
      </c>
      <c r="C9" s="40" t="s">
        <v>499</v>
      </c>
      <c r="D9" s="74" t="s">
        <v>250</v>
      </c>
      <c r="E9" s="63">
        <v>6</v>
      </c>
      <c r="F9" s="19">
        <v>7</v>
      </c>
      <c r="G9" s="19">
        <v>56</v>
      </c>
      <c r="H9" s="19">
        <v>2</v>
      </c>
      <c r="I9" s="64">
        <v>2</v>
      </c>
      <c r="J9" s="70">
        <v>85</v>
      </c>
      <c r="K9" s="72">
        <v>13</v>
      </c>
    </row>
    <row r="10" spans="1:11" ht="30">
      <c r="A10" s="21">
        <v>235</v>
      </c>
      <c r="B10" s="34">
        <v>6685037553</v>
      </c>
      <c r="C10" s="40" t="s">
        <v>499</v>
      </c>
      <c r="D10" s="75" t="s">
        <v>249</v>
      </c>
      <c r="E10" s="63">
        <v>22</v>
      </c>
      <c r="F10" s="19">
        <v>7</v>
      </c>
      <c r="G10" s="19">
        <v>43</v>
      </c>
      <c r="H10" s="19">
        <v>6</v>
      </c>
      <c r="I10" s="64">
        <v>4</v>
      </c>
      <c r="J10" s="70">
        <v>83</v>
      </c>
      <c r="K10" s="72">
        <v>15</v>
      </c>
    </row>
    <row r="11" spans="1:11" ht="31.5">
      <c r="A11" s="21">
        <v>233</v>
      </c>
      <c r="B11" s="34">
        <v>6652001833</v>
      </c>
      <c r="C11" s="40" t="s">
        <v>499</v>
      </c>
      <c r="D11" s="74" t="s">
        <v>248</v>
      </c>
      <c r="E11" s="63">
        <v>17</v>
      </c>
      <c r="F11" s="19">
        <v>1</v>
      </c>
      <c r="G11" s="19">
        <v>63</v>
      </c>
      <c r="H11" s="19">
        <v>4</v>
      </c>
      <c r="I11" s="64">
        <v>5</v>
      </c>
      <c r="J11" s="70">
        <v>81</v>
      </c>
      <c r="K11" s="72">
        <v>17</v>
      </c>
    </row>
    <row r="12" spans="1:11" ht="30">
      <c r="A12" s="21">
        <v>209</v>
      </c>
      <c r="B12" s="34">
        <v>6602007614</v>
      </c>
      <c r="C12" s="40" t="s">
        <v>486</v>
      </c>
      <c r="D12" s="75" t="s">
        <v>224</v>
      </c>
      <c r="E12" s="63">
        <v>7</v>
      </c>
      <c r="F12" s="19">
        <v>4</v>
      </c>
      <c r="G12" s="19">
        <v>8</v>
      </c>
      <c r="H12" s="19">
        <v>6</v>
      </c>
      <c r="I12" s="64">
        <v>4</v>
      </c>
      <c r="J12" s="70">
        <v>94</v>
      </c>
      <c r="K12" s="72">
        <v>4</v>
      </c>
    </row>
    <row r="13" spans="1:11" ht="30">
      <c r="A13" s="21">
        <v>206</v>
      </c>
      <c r="B13" s="34">
        <v>6602008223</v>
      </c>
      <c r="C13" s="40" t="s">
        <v>486</v>
      </c>
      <c r="D13" s="75" t="s">
        <v>221</v>
      </c>
      <c r="E13" s="63">
        <v>9</v>
      </c>
      <c r="F13" s="19">
        <v>15</v>
      </c>
      <c r="G13" s="19">
        <v>39</v>
      </c>
      <c r="H13" s="19">
        <v>3</v>
      </c>
      <c r="I13" s="64">
        <v>3</v>
      </c>
      <c r="J13" s="70">
        <v>86</v>
      </c>
      <c r="K13" s="72">
        <v>12</v>
      </c>
    </row>
    <row r="14" spans="1:11" ht="30">
      <c r="A14" s="21">
        <v>208</v>
      </c>
      <c r="B14" s="34">
        <v>6602008262</v>
      </c>
      <c r="C14" s="40" t="s">
        <v>486</v>
      </c>
      <c r="D14" s="75" t="s">
        <v>223</v>
      </c>
      <c r="E14" s="63">
        <v>13</v>
      </c>
      <c r="F14" s="19">
        <v>4</v>
      </c>
      <c r="G14" s="19">
        <v>43</v>
      </c>
      <c r="H14" s="19">
        <v>7</v>
      </c>
      <c r="I14" s="64">
        <v>5</v>
      </c>
      <c r="J14" s="70">
        <v>85</v>
      </c>
      <c r="K14" s="72">
        <v>13</v>
      </c>
    </row>
    <row r="15" spans="1:11" ht="30">
      <c r="A15" s="21">
        <v>207</v>
      </c>
      <c r="B15" s="34">
        <v>6602005896</v>
      </c>
      <c r="C15" s="40" t="s">
        <v>486</v>
      </c>
      <c r="D15" s="75" t="s">
        <v>222</v>
      </c>
      <c r="E15" s="63">
        <v>6</v>
      </c>
      <c r="F15" s="19">
        <v>3</v>
      </c>
      <c r="G15" s="19">
        <v>60</v>
      </c>
      <c r="H15" s="19">
        <v>5</v>
      </c>
      <c r="I15" s="64">
        <v>3</v>
      </c>
      <c r="J15" s="70">
        <v>84</v>
      </c>
      <c r="K15" s="72">
        <v>14</v>
      </c>
    </row>
    <row r="16" spans="1:11" ht="30">
      <c r="A16" s="21">
        <v>204</v>
      </c>
      <c r="B16" s="34">
        <v>6602006970</v>
      </c>
      <c r="C16" s="40" t="s">
        <v>486</v>
      </c>
      <c r="D16" s="75" t="s">
        <v>219</v>
      </c>
      <c r="E16" s="63">
        <v>11</v>
      </c>
      <c r="F16" s="19">
        <v>10</v>
      </c>
      <c r="G16" s="19">
        <v>64</v>
      </c>
      <c r="H16" s="19">
        <v>7</v>
      </c>
      <c r="I16" s="64">
        <v>6</v>
      </c>
      <c r="J16" s="70">
        <v>80</v>
      </c>
      <c r="K16" s="72">
        <v>18</v>
      </c>
    </row>
    <row r="17" spans="1:11" ht="30">
      <c r="A17" s="21">
        <v>205</v>
      </c>
      <c r="B17" s="34">
        <v>6602006804</v>
      </c>
      <c r="C17" s="40" t="s">
        <v>486</v>
      </c>
      <c r="D17" s="74" t="s">
        <v>220</v>
      </c>
      <c r="E17" s="63">
        <v>8</v>
      </c>
      <c r="F17" s="19">
        <v>16</v>
      </c>
      <c r="G17" s="19">
        <v>70</v>
      </c>
      <c r="H17" s="19">
        <v>5</v>
      </c>
      <c r="I17" s="64">
        <v>4</v>
      </c>
      <c r="J17" s="70">
        <v>79</v>
      </c>
      <c r="K17" s="72">
        <v>19</v>
      </c>
    </row>
    <row r="18" spans="1:11" ht="31.5">
      <c r="A18" s="21">
        <v>159</v>
      </c>
      <c r="B18" s="34">
        <v>6636000790</v>
      </c>
      <c r="C18" s="5" t="s">
        <v>427</v>
      </c>
      <c r="D18" s="74" t="s">
        <v>179</v>
      </c>
      <c r="E18" s="63">
        <v>9</v>
      </c>
      <c r="F18" s="19">
        <v>16</v>
      </c>
      <c r="G18" s="19">
        <v>21</v>
      </c>
      <c r="H18" s="19">
        <v>24</v>
      </c>
      <c r="I18" s="64">
        <v>9</v>
      </c>
      <c r="J18" s="70">
        <v>84</v>
      </c>
      <c r="K18" s="72">
        <v>14</v>
      </c>
    </row>
    <row r="19" spans="1:11" ht="31.5">
      <c r="A19" s="21">
        <v>158</v>
      </c>
      <c r="B19" s="34">
        <v>6636006231</v>
      </c>
      <c r="C19" s="5" t="s">
        <v>427</v>
      </c>
      <c r="D19" s="74" t="s">
        <v>178</v>
      </c>
      <c r="E19" s="63">
        <v>5</v>
      </c>
      <c r="F19" s="19">
        <v>6</v>
      </c>
      <c r="G19" s="19">
        <v>47</v>
      </c>
      <c r="H19" s="19">
        <v>16</v>
      </c>
      <c r="I19" s="64">
        <v>10</v>
      </c>
      <c r="J19" s="70">
        <v>83</v>
      </c>
      <c r="K19" s="72">
        <v>15</v>
      </c>
    </row>
    <row r="20" spans="1:11" ht="31.5">
      <c r="A20" s="21">
        <v>157</v>
      </c>
      <c r="B20" s="34">
        <v>6636005527</v>
      </c>
      <c r="C20" s="5" t="s">
        <v>427</v>
      </c>
      <c r="D20" s="74" t="s">
        <v>177</v>
      </c>
      <c r="E20" s="63">
        <v>4</v>
      </c>
      <c r="F20" s="19">
        <v>10</v>
      </c>
      <c r="G20" s="19">
        <v>49</v>
      </c>
      <c r="H20" s="19">
        <v>15</v>
      </c>
      <c r="I20" s="64">
        <v>7</v>
      </c>
      <c r="J20" s="70">
        <v>82</v>
      </c>
      <c r="K20" s="72">
        <v>16</v>
      </c>
    </row>
    <row r="21" spans="1:11" ht="31.5">
      <c r="A21" s="21">
        <v>305</v>
      </c>
      <c r="B21" s="34">
        <v>6603009692</v>
      </c>
      <c r="C21" s="40" t="s">
        <v>500</v>
      </c>
      <c r="D21" s="74" t="s">
        <v>312</v>
      </c>
      <c r="E21" s="63">
        <v>7</v>
      </c>
      <c r="F21" s="19">
        <v>9</v>
      </c>
      <c r="G21" s="19">
        <v>8</v>
      </c>
      <c r="H21" s="19">
        <v>5</v>
      </c>
      <c r="I21" s="64">
        <v>4</v>
      </c>
      <c r="J21" s="70">
        <v>93</v>
      </c>
      <c r="K21" s="72">
        <v>5</v>
      </c>
    </row>
    <row r="22" spans="1:11" ht="30">
      <c r="A22" s="21">
        <v>303</v>
      </c>
      <c r="B22" s="34">
        <v>6603009050</v>
      </c>
      <c r="C22" s="40" t="s">
        <v>500</v>
      </c>
      <c r="D22" s="74" t="s">
        <v>310</v>
      </c>
      <c r="E22" s="63">
        <v>3</v>
      </c>
      <c r="F22" s="19">
        <v>13</v>
      </c>
      <c r="G22" s="19">
        <v>20</v>
      </c>
      <c r="H22" s="19">
        <v>1</v>
      </c>
      <c r="I22" s="64">
        <v>2</v>
      </c>
      <c r="J22" s="70">
        <v>92</v>
      </c>
      <c r="K22" s="72">
        <v>6</v>
      </c>
    </row>
    <row r="23" spans="1:11" ht="31.5">
      <c r="A23" s="21">
        <v>304</v>
      </c>
      <c r="B23" s="34">
        <v>6603008530</v>
      </c>
      <c r="C23" s="40" t="s">
        <v>500</v>
      </c>
      <c r="D23" s="74" t="s">
        <v>311</v>
      </c>
      <c r="E23" s="63">
        <v>5</v>
      </c>
      <c r="F23" s="19">
        <v>9</v>
      </c>
      <c r="G23" s="19">
        <v>51</v>
      </c>
      <c r="H23" s="19">
        <v>4</v>
      </c>
      <c r="I23" s="64">
        <v>3</v>
      </c>
      <c r="J23" s="70">
        <v>85</v>
      </c>
      <c r="K23" s="72">
        <v>13</v>
      </c>
    </row>
    <row r="24" spans="1:11" ht="31.5">
      <c r="A24" s="21">
        <v>302</v>
      </c>
      <c r="B24" s="34">
        <v>6603009910</v>
      </c>
      <c r="C24" s="40" t="s">
        <v>500</v>
      </c>
      <c r="D24" s="74" t="s">
        <v>309</v>
      </c>
      <c r="E24" s="63">
        <v>5</v>
      </c>
      <c r="F24" s="19">
        <v>4</v>
      </c>
      <c r="G24" s="19">
        <v>62</v>
      </c>
      <c r="H24" s="19">
        <v>2</v>
      </c>
      <c r="I24" s="64">
        <v>3</v>
      </c>
      <c r="J24" s="70">
        <v>84</v>
      </c>
      <c r="K24" s="72">
        <v>14</v>
      </c>
    </row>
    <row r="25" spans="1:11" ht="31.5">
      <c r="A25" s="21">
        <v>141</v>
      </c>
      <c r="B25" s="34">
        <v>6637003145</v>
      </c>
      <c r="C25" s="5" t="s">
        <v>423</v>
      </c>
      <c r="D25" s="75" t="s">
        <v>161</v>
      </c>
      <c r="E25" s="63">
        <v>4</v>
      </c>
      <c r="F25" s="19">
        <v>47</v>
      </c>
      <c r="G25" s="19">
        <v>13</v>
      </c>
      <c r="H25" s="19">
        <v>2</v>
      </c>
      <c r="I25" s="64">
        <v>2</v>
      </c>
      <c r="J25" s="70">
        <v>85</v>
      </c>
      <c r="K25" s="72">
        <v>13</v>
      </c>
    </row>
    <row r="26" spans="1:11" ht="31.5">
      <c r="A26" s="21">
        <v>140</v>
      </c>
      <c r="B26" s="34">
        <v>6637003265</v>
      </c>
      <c r="C26" s="5" t="s">
        <v>423</v>
      </c>
      <c r="D26" s="75" t="s">
        <v>160</v>
      </c>
      <c r="E26" s="63">
        <v>7</v>
      </c>
      <c r="F26" s="19">
        <v>10</v>
      </c>
      <c r="G26" s="19">
        <v>59</v>
      </c>
      <c r="H26" s="19">
        <v>3</v>
      </c>
      <c r="I26" s="64">
        <v>5</v>
      </c>
      <c r="J26" s="70">
        <v>83</v>
      </c>
      <c r="K26" s="72">
        <v>15</v>
      </c>
    </row>
    <row r="27" spans="1:11" ht="31.5">
      <c r="A27" s="21">
        <v>139</v>
      </c>
      <c r="B27" s="34">
        <v>6637003160</v>
      </c>
      <c r="C27" s="5" t="s">
        <v>423</v>
      </c>
      <c r="D27" s="75" t="s">
        <v>159</v>
      </c>
      <c r="E27" s="63">
        <v>20</v>
      </c>
      <c r="F27" s="19">
        <v>6</v>
      </c>
      <c r="G27" s="19">
        <v>55</v>
      </c>
      <c r="H27" s="19">
        <v>4</v>
      </c>
      <c r="I27" s="64">
        <v>3</v>
      </c>
      <c r="J27" s="70">
        <v>82</v>
      </c>
      <c r="K27" s="72">
        <v>16</v>
      </c>
    </row>
    <row r="28" spans="1:11" ht="45">
      <c r="A28" s="21">
        <v>221</v>
      </c>
      <c r="B28" s="34">
        <v>6638002835</v>
      </c>
      <c r="C28" s="40" t="s">
        <v>487</v>
      </c>
      <c r="D28" s="74" t="s">
        <v>236</v>
      </c>
      <c r="E28" s="63">
        <v>9</v>
      </c>
      <c r="F28" s="19">
        <v>5</v>
      </c>
      <c r="G28" s="19">
        <v>13</v>
      </c>
      <c r="H28" s="19">
        <v>3</v>
      </c>
      <c r="I28" s="64">
        <v>3</v>
      </c>
      <c r="J28" s="70">
        <v>93</v>
      </c>
      <c r="K28" s="72">
        <v>5</v>
      </c>
    </row>
    <row r="29" spans="1:11" ht="45">
      <c r="A29" s="21">
        <v>219</v>
      </c>
      <c r="B29" s="34">
        <v>6638002465</v>
      </c>
      <c r="C29" s="40" t="s">
        <v>487</v>
      </c>
      <c r="D29" s="75" t="s">
        <v>234</v>
      </c>
      <c r="E29" s="63">
        <v>13</v>
      </c>
      <c r="F29" s="19">
        <v>6</v>
      </c>
      <c r="G29" s="19">
        <v>18</v>
      </c>
      <c r="H29" s="19">
        <v>3</v>
      </c>
      <c r="I29" s="64">
        <v>4</v>
      </c>
      <c r="J29" s="70">
        <v>91</v>
      </c>
      <c r="K29" s="72">
        <v>7</v>
      </c>
    </row>
    <row r="30" spans="1:11" ht="45">
      <c r="A30" s="21">
        <v>220</v>
      </c>
      <c r="B30" s="34">
        <v>6638002169</v>
      </c>
      <c r="C30" s="40" t="s">
        <v>487</v>
      </c>
      <c r="D30" s="75" t="s">
        <v>235</v>
      </c>
      <c r="E30" s="63">
        <v>11</v>
      </c>
      <c r="F30" s="19">
        <v>10</v>
      </c>
      <c r="G30" s="19">
        <v>31</v>
      </c>
      <c r="H30" s="19">
        <v>7</v>
      </c>
      <c r="I30" s="64">
        <v>8</v>
      </c>
      <c r="J30" s="70">
        <v>86</v>
      </c>
      <c r="K30" s="72">
        <v>12</v>
      </c>
    </row>
    <row r="31" spans="1:11" ht="30">
      <c r="A31" s="21">
        <v>247</v>
      </c>
      <c r="B31" s="34">
        <v>6639005500</v>
      </c>
      <c r="C31" s="40" t="s">
        <v>488</v>
      </c>
      <c r="D31" s="74" t="s">
        <v>261</v>
      </c>
      <c r="E31" s="63">
        <v>3</v>
      </c>
      <c r="F31" s="19">
        <v>6</v>
      </c>
      <c r="G31" s="19">
        <v>39</v>
      </c>
      <c r="H31" s="19">
        <v>4</v>
      </c>
      <c r="I31" s="64">
        <v>4</v>
      </c>
      <c r="J31" s="70">
        <v>88</v>
      </c>
      <c r="K31" s="72">
        <v>10</v>
      </c>
    </row>
    <row r="32" spans="1:11" ht="30">
      <c r="A32" s="21">
        <v>249</v>
      </c>
      <c r="B32" s="34">
        <v>6639005370</v>
      </c>
      <c r="C32" s="40" t="s">
        <v>488</v>
      </c>
      <c r="D32" s="74" t="s">
        <v>263</v>
      </c>
      <c r="E32" s="63">
        <v>10</v>
      </c>
      <c r="F32" s="19">
        <v>8</v>
      </c>
      <c r="G32" s="19">
        <v>23</v>
      </c>
      <c r="H32" s="19">
        <v>7</v>
      </c>
      <c r="I32" s="64">
        <v>7</v>
      </c>
      <c r="J32" s="70">
        <v>88</v>
      </c>
      <c r="K32" s="72">
        <v>10</v>
      </c>
    </row>
    <row r="33" spans="1:11" ht="30">
      <c r="A33" s="21">
        <v>248</v>
      </c>
      <c r="B33" s="34">
        <v>6639010701</v>
      </c>
      <c r="C33" s="40" t="s">
        <v>488</v>
      </c>
      <c r="D33" s="74" t="s">
        <v>262</v>
      </c>
      <c r="E33" s="63">
        <v>15</v>
      </c>
      <c r="F33" s="19">
        <v>32</v>
      </c>
      <c r="G33" s="19">
        <v>55</v>
      </c>
      <c r="H33" s="19">
        <v>1</v>
      </c>
      <c r="I33" s="64">
        <v>1</v>
      </c>
      <c r="J33" s="70">
        <v>79</v>
      </c>
      <c r="K33" s="72">
        <v>19</v>
      </c>
    </row>
    <row r="34" spans="1:11" ht="30">
      <c r="A34" s="21">
        <v>198</v>
      </c>
      <c r="B34" s="34">
        <v>6604011609</v>
      </c>
      <c r="C34" s="40" t="s">
        <v>501</v>
      </c>
      <c r="D34" s="75" t="s">
        <v>215</v>
      </c>
      <c r="E34" s="63">
        <v>5</v>
      </c>
      <c r="F34" s="19">
        <v>11</v>
      </c>
      <c r="G34" s="19">
        <v>33</v>
      </c>
      <c r="H34" s="19">
        <v>1</v>
      </c>
      <c r="I34" s="64">
        <v>1</v>
      </c>
      <c r="J34" s="70">
        <v>89</v>
      </c>
      <c r="K34" s="72">
        <v>9</v>
      </c>
    </row>
    <row r="35" spans="1:11" ht="30">
      <c r="A35" s="21">
        <v>193</v>
      </c>
      <c r="B35" s="34">
        <v>6604011479</v>
      </c>
      <c r="C35" s="40" t="s">
        <v>501</v>
      </c>
      <c r="D35" s="75" t="s">
        <v>210</v>
      </c>
      <c r="E35" s="63">
        <v>7</v>
      </c>
      <c r="F35" s="19">
        <v>5</v>
      </c>
      <c r="G35" s="19">
        <v>33</v>
      </c>
      <c r="H35" s="19">
        <v>5</v>
      </c>
      <c r="I35" s="64">
        <v>6</v>
      </c>
      <c r="J35" s="70">
        <v>88</v>
      </c>
      <c r="K35" s="72">
        <v>10</v>
      </c>
    </row>
    <row r="36" spans="1:11" ht="30">
      <c r="A36" s="21">
        <v>195</v>
      </c>
      <c r="B36" s="34">
        <v>6604011180</v>
      </c>
      <c r="C36" s="40" t="s">
        <v>501</v>
      </c>
      <c r="D36" s="75" t="s">
        <v>212</v>
      </c>
      <c r="E36" s="63">
        <v>6</v>
      </c>
      <c r="F36" s="19">
        <v>19</v>
      </c>
      <c r="G36" s="19">
        <v>17</v>
      </c>
      <c r="H36" s="19">
        <v>11</v>
      </c>
      <c r="I36" s="64">
        <v>7</v>
      </c>
      <c r="J36" s="70">
        <v>88</v>
      </c>
      <c r="K36" s="72">
        <v>10</v>
      </c>
    </row>
    <row r="37" spans="1:11" ht="30">
      <c r="A37" s="21">
        <v>194</v>
      </c>
      <c r="B37" s="34">
        <v>6604010926</v>
      </c>
      <c r="C37" s="40" t="s">
        <v>501</v>
      </c>
      <c r="D37" s="75" t="s">
        <v>211</v>
      </c>
      <c r="E37" s="63">
        <v>4</v>
      </c>
      <c r="F37" s="19">
        <v>27</v>
      </c>
      <c r="G37" s="19">
        <v>30</v>
      </c>
      <c r="H37" s="19">
        <v>4</v>
      </c>
      <c r="I37" s="64">
        <v>6</v>
      </c>
      <c r="J37" s="70">
        <v>85</v>
      </c>
      <c r="K37" s="72">
        <v>13</v>
      </c>
    </row>
    <row r="38" spans="1:11" ht="30">
      <c r="A38" s="21">
        <v>197</v>
      </c>
      <c r="B38" s="34">
        <v>6604011133</v>
      </c>
      <c r="C38" s="40" t="s">
        <v>501</v>
      </c>
      <c r="D38" s="75" t="s">
        <v>214</v>
      </c>
      <c r="E38" s="63">
        <v>3</v>
      </c>
      <c r="F38" s="19">
        <v>7</v>
      </c>
      <c r="G38" s="19">
        <v>43</v>
      </c>
      <c r="H38" s="19">
        <v>21</v>
      </c>
      <c r="I38" s="64">
        <v>13</v>
      </c>
      <c r="J38" s="70">
        <v>82</v>
      </c>
      <c r="K38" s="72">
        <v>16</v>
      </c>
    </row>
    <row r="39" spans="1:11" ht="30">
      <c r="A39" s="21">
        <v>196</v>
      </c>
      <c r="B39" s="34">
        <v>6604011535</v>
      </c>
      <c r="C39" s="40" t="s">
        <v>501</v>
      </c>
      <c r="D39" s="75" t="s">
        <v>213</v>
      </c>
      <c r="E39" s="63">
        <v>9</v>
      </c>
      <c r="F39" s="19">
        <v>19</v>
      </c>
      <c r="G39" s="19">
        <v>48</v>
      </c>
      <c r="H39" s="19">
        <v>24</v>
      </c>
      <c r="I39" s="64">
        <v>12</v>
      </c>
      <c r="J39" s="70">
        <v>77</v>
      </c>
      <c r="K39" s="72">
        <v>21</v>
      </c>
    </row>
    <row r="40" spans="1:11" ht="31.5">
      <c r="A40" s="21">
        <v>126</v>
      </c>
      <c r="B40" s="34">
        <v>6646009231</v>
      </c>
      <c r="C40" s="5" t="s">
        <v>421</v>
      </c>
      <c r="D40" s="74" t="s">
        <v>146</v>
      </c>
      <c r="E40" s="63">
        <v>5</v>
      </c>
      <c r="F40" s="19">
        <v>24</v>
      </c>
      <c r="G40" s="19">
        <v>55</v>
      </c>
      <c r="H40" s="19">
        <v>3</v>
      </c>
      <c r="I40" s="64">
        <v>2</v>
      </c>
      <c r="J40" s="70">
        <v>82</v>
      </c>
      <c r="K40" s="72">
        <v>16</v>
      </c>
    </row>
    <row r="41" spans="1:11" ht="31.5">
      <c r="A41" s="21">
        <v>127</v>
      </c>
      <c r="B41" s="34">
        <v>6646013140</v>
      </c>
      <c r="C41" s="5" t="s">
        <v>421</v>
      </c>
      <c r="D41" s="74" t="s">
        <v>147</v>
      </c>
      <c r="E41" s="63">
        <v>5</v>
      </c>
      <c r="F41" s="19">
        <v>31</v>
      </c>
      <c r="G41" s="19">
        <v>55</v>
      </c>
      <c r="H41" s="19">
        <v>1</v>
      </c>
      <c r="I41" s="64">
        <v>1</v>
      </c>
      <c r="J41" s="70">
        <v>81</v>
      </c>
      <c r="K41" s="72">
        <v>17</v>
      </c>
    </row>
    <row r="42" spans="1:11" ht="31.5">
      <c r="A42" s="21">
        <v>125</v>
      </c>
      <c r="B42" s="34">
        <v>6646009182</v>
      </c>
      <c r="C42" s="5" t="s">
        <v>421</v>
      </c>
      <c r="D42" s="74" t="s">
        <v>145</v>
      </c>
      <c r="E42" s="63">
        <v>8</v>
      </c>
      <c r="F42" s="19">
        <v>37</v>
      </c>
      <c r="G42" s="19">
        <v>55</v>
      </c>
      <c r="H42" s="19">
        <v>9</v>
      </c>
      <c r="I42" s="64">
        <v>1</v>
      </c>
      <c r="J42" s="70">
        <v>77</v>
      </c>
      <c r="K42" s="72">
        <v>21</v>
      </c>
    </row>
    <row r="43" spans="1:11" ht="31.5">
      <c r="A43" s="21">
        <v>362</v>
      </c>
      <c r="B43" s="34">
        <v>6607008499</v>
      </c>
      <c r="C43" s="5" t="s">
        <v>454</v>
      </c>
      <c r="D43" s="75" t="s">
        <v>360</v>
      </c>
      <c r="E43" s="63">
        <v>4</v>
      </c>
      <c r="F43" s="19">
        <v>4</v>
      </c>
      <c r="G43" s="19">
        <v>20</v>
      </c>
      <c r="H43" s="19">
        <v>2</v>
      </c>
      <c r="I43" s="64">
        <v>1</v>
      </c>
      <c r="J43" s="70">
        <v>93</v>
      </c>
      <c r="K43" s="72">
        <v>5</v>
      </c>
    </row>
    <row r="44" spans="1:11" ht="31.5">
      <c r="A44" s="21">
        <v>359</v>
      </c>
      <c r="B44" s="34">
        <v>6607010995</v>
      </c>
      <c r="C44" s="6" t="s">
        <v>454</v>
      </c>
      <c r="D44" s="74" t="s">
        <v>357</v>
      </c>
      <c r="E44" s="63">
        <v>8</v>
      </c>
      <c r="F44" s="19">
        <v>5</v>
      </c>
      <c r="G44" s="19">
        <v>17</v>
      </c>
      <c r="H44" s="19">
        <v>4</v>
      </c>
      <c r="I44" s="64">
        <v>4</v>
      </c>
      <c r="J44" s="70">
        <v>92</v>
      </c>
      <c r="K44" s="72">
        <v>6</v>
      </c>
    </row>
    <row r="45" spans="1:11" ht="31.5">
      <c r="A45" s="21">
        <v>358</v>
      </c>
      <c r="B45" s="34">
        <v>6607010603</v>
      </c>
      <c r="C45" s="5" t="s">
        <v>454</v>
      </c>
      <c r="D45" s="75" t="s">
        <v>356</v>
      </c>
      <c r="E45" s="63">
        <v>2</v>
      </c>
      <c r="F45" s="19">
        <v>14</v>
      </c>
      <c r="G45" s="19">
        <v>41</v>
      </c>
      <c r="H45" s="19">
        <v>2</v>
      </c>
      <c r="I45" s="64">
        <v>1</v>
      </c>
      <c r="J45" s="70">
        <v>87</v>
      </c>
      <c r="K45" s="72">
        <v>11</v>
      </c>
    </row>
    <row r="46" spans="1:11" ht="31.5">
      <c r="A46" s="21">
        <v>361</v>
      </c>
      <c r="B46" s="33">
        <v>6607003814</v>
      </c>
      <c r="C46" s="5" t="s">
        <v>454</v>
      </c>
      <c r="D46" s="75" t="s">
        <v>359</v>
      </c>
      <c r="E46" s="63">
        <v>3</v>
      </c>
      <c r="F46" s="19">
        <v>25</v>
      </c>
      <c r="G46" s="19">
        <v>41</v>
      </c>
      <c r="H46" s="19">
        <v>3</v>
      </c>
      <c r="I46" s="64">
        <v>4</v>
      </c>
      <c r="J46" s="70">
        <v>84</v>
      </c>
      <c r="K46" s="72">
        <v>14</v>
      </c>
    </row>
    <row r="47" spans="1:11" ht="31.5">
      <c r="A47" s="21">
        <v>360</v>
      </c>
      <c r="B47" s="33">
        <v>6607008121</v>
      </c>
      <c r="C47" s="5" t="s">
        <v>454</v>
      </c>
      <c r="D47" s="75" t="s">
        <v>358</v>
      </c>
      <c r="E47" s="63">
        <v>8</v>
      </c>
      <c r="F47" s="19">
        <v>42</v>
      </c>
      <c r="G47" s="19">
        <v>51</v>
      </c>
      <c r="H47" s="19">
        <v>5</v>
      </c>
      <c r="I47" s="64">
        <v>7</v>
      </c>
      <c r="J47" s="70">
        <v>75</v>
      </c>
      <c r="K47" s="72">
        <v>23</v>
      </c>
    </row>
    <row r="48" spans="1:11" ht="31.5">
      <c r="A48" s="21">
        <v>386</v>
      </c>
      <c r="B48" s="34">
        <v>6614004640</v>
      </c>
      <c r="C48" s="5" t="s">
        <v>458</v>
      </c>
      <c r="D48" s="74" t="s">
        <v>381</v>
      </c>
      <c r="E48" s="63">
        <v>6</v>
      </c>
      <c r="F48" s="19">
        <v>3</v>
      </c>
      <c r="G48" s="19">
        <v>25</v>
      </c>
      <c r="H48" s="19">
        <v>2</v>
      </c>
      <c r="I48" s="64">
        <v>2</v>
      </c>
      <c r="J48" s="70">
        <v>92</v>
      </c>
      <c r="K48" s="72">
        <v>6</v>
      </c>
    </row>
    <row r="49" spans="1:11" ht="31.5">
      <c r="A49" s="21">
        <v>387</v>
      </c>
      <c r="B49" s="34">
        <v>6614004632</v>
      </c>
      <c r="C49" s="5" t="s">
        <v>458</v>
      </c>
      <c r="D49" s="74" t="s">
        <v>262</v>
      </c>
      <c r="E49" s="63">
        <v>5</v>
      </c>
      <c r="F49" s="19">
        <v>3</v>
      </c>
      <c r="G49" s="19">
        <v>21</v>
      </c>
      <c r="H49" s="19">
        <v>5</v>
      </c>
      <c r="I49" s="64">
        <v>3</v>
      </c>
      <c r="J49" s="70">
        <v>92</v>
      </c>
      <c r="K49" s="72">
        <v>6</v>
      </c>
    </row>
    <row r="50" spans="1:11" ht="31.5">
      <c r="A50" s="21">
        <v>388</v>
      </c>
      <c r="B50" s="34">
        <v>6614004181</v>
      </c>
      <c r="C50" s="5" t="s">
        <v>458</v>
      </c>
      <c r="D50" s="75" t="s">
        <v>382</v>
      </c>
      <c r="E50" s="63">
        <v>5</v>
      </c>
      <c r="F50" s="19">
        <v>14</v>
      </c>
      <c r="G50" s="19">
        <v>63</v>
      </c>
      <c r="H50" s="19">
        <v>7</v>
      </c>
      <c r="I50" s="64">
        <v>7</v>
      </c>
      <c r="J50" s="70">
        <v>80</v>
      </c>
      <c r="K50" s="72">
        <v>18</v>
      </c>
    </row>
    <row r="51" spans="1:11" ht="31.5">
      <c r="A51" s="21">
        <v>381</v>
      </c>
      <c r="B51" s="34">
        <v>6641001599</v>
      </c>
      <c r="C51" s="5" t="s">
        <v>456</v>
      </c>
      <c r="D51" s="74" t="s">
        <v>377</v>
      </c>
      <c r="E51" s="63">
        <v>7</v>
      </c>
      <c r="F51" s="19">
        <v>1</v>
      </c>
      <c r="G51" s="19">
        <v>55</v>
      </c>
      <c r="H51" s="19">
        <v>10</v>
      </c>
      <c r="I51" s="64">
        <v>3</v>
      </c>
      <c r="J51" s="70">
        <v>84</v>
      </c>
      <c r="K51" s="72">
        <v>14</v>
      </c>
    </row>
    <row r="52" spans="1:11" ht="31.5">
      <c r="A52" s="21">
        <v>118</v>
      </c>
      <c r="B52" s="34">
        <v>6648010232</v>
      </c>
      <c r="C52" s="5" t="s">
        <v>419</v>
      </c>
      <c r="D52" s="74" t="s">
        <v>138</v>
      </c>
      <c r="E52" s="63">
        <v>3</v>
      </c>
      <c r="F52" s="19">
        <v>12</v>
      </c>
      <c r="G52" s="19">
        <v>39</v>
      </c>
      <c r="H52" s="19">
        <v>9</v>
      </c>
      <c r="I52" s="64">
        <v>4</v>
      </c>
      <c r="J52" s="70">
        <v>86</v>
      </c>
      <c r="K52" s="72">
        <v>12</v>
      </c>
    </row>
    <row r="53" spans="1:11" ht="31.5">
      <c r="A53" s="21">
        <v>119</v>
      </c>
      <c r="B53" s="34">
        <v>6648010176</v>
      </c>
      <c r="C53" s="5" t="s">
        <v>419</v>
      </c>
      <c r="D53" s="74" t="s">
        <v>139</v>
      </c>
      <c r="E53" s="63">
        <v>7</v>
      </c>
      <c r="F53" s="19">
        <v>14</v>
      </c>
      <c r="G53" s="19">
        <v>65</v>
      </c>
      <c r="H53" s="19">
        <v>4</v>
      </c>
      <c r="I53" s="64">
        <v>7</v>
      </c>
      <c r="J53" s="70">
        <v>80</v>
      </c>
      <c r="K53" s="72">
        <v>18</v>
      </c>
    </row>
    <row r="54" spans="1:11" ht="31.5">
      <c r="A54" s="21">
        <v>120</v>
      </c>
      <c r="B54" s="34">
        <v>6648013000</v>
      </c>
      <c r="C54" s="5" t="s">
        <v>419</v>
      </c>
      <c r="D54" s="74" t="s">
        <v>140</v>
      </c>
      <c r="E54" s="63">
        <v>11</v>
      </c>
      <c r="F54" s="19">
        <v>20</v>
      </c>
      <c r="G54" s="19">
        <v>56</v>
      </c>
      <c r="H54" s="19">
        <v>5</v>
      </c>
      <c r="I54" s="64">
        <v>8</v>
      </c>
      <c r="J54" s="70">
        <v>79</v>
      </c>
      <c r="K54" s="72">
        <v>19</v>
      </c>
    </row>
    <row r="55" spans="1:11" ht="31.5">
      <c r="A55" s="21">
        <v>116</v>
      </c>
      <c r="B55" s="34">
        <v>6648006370</v>
      </c>
      <c r="C55" s="6" t="s">
        <v>419</v>
      </c>
      <c r="D55" s="75" t="s">
        <v>136</v>
      </c>
      <c r="E55" s="63">
        <v>13</v>
      </c>
      <c r="F55" s="19">
        <v>22</v>
      </c>
      <c r="G55" s="19">
        <v>67</v>
      </c>
      <c r="H55" s="19">
        <v>14</v>
      </c>
      <c r="I55" s="64">
        <v>14</v>
      </c>
      <c r="J55" s="70">
        <v>73</v>
      </c>
      <c r="K55" s="72">
        <v>25</v>
      </c>
    </row>
    <row r="56" spans="1:11" ht="31.5">
      <c r="A56" s="21">
        <v>103</v>
      </c>
      <c r="B56" s="34">
        <v>6669009446</v>
      </c>
      <c r="C56" s="5" t="s">
        <v>418</v>
      </c>
      <c r="D56" s="74" t="s">
        <v>123</v>
      </c>
      <c r="E56" s="63">
        <v>6</v>
      </c>
      <c r="F56" s="19">
        <v>7</v>
      </c>
      <c r="G56" s="19">
        <v>6</v>
      </c>
      <c r="H56" s="19">
        <v>22</v>
      </c>
      <c r="I56" s="64">
        <v>8</v>
      </c>
      <c r="J56" s="70">
        <v>90</v>
      </c>
      <c r="K56" s="72">
        <v>8</v>
      </c>
    </row>
    <row r="57" spans="1:11" ht="31.5">
      <c r="A57" s="21">
        <v>96</v>
      </c>
      <c r="B57" s="34">
        <v>6668018751</v>
      </c>
      <c r="C57" s="5" t="s">
        <v>418</v>
      </c>
      <c r="D57" s="74" t="s">
        <v>116</v>
      </c>
      <c r="E57" s="63">
        <v>6</v>
      </c>
      <c r="F57" s="19">
        <v>10</v>
      </c>
      <c r="G57" s="19">
        <v>31</v>
      </c>
      <c r="H57" s="19">
        <v>6</v>
      </c>
      <c r="I57" s="64">
        <v>2</v>
      </c>
      <c r="J57" s="70">
        <v>88</v>
      </c>
      <c r="K57" s="72">
        <v>10</v>
      </c>
    </row>
    <row r="58" spans="1:11" ht="31.5">
      <c r="A58" s="21">
        <v>99</v>
      </c>
      <c r="B58" s="34">
        <v>6669013322</v>
      </c>
      <c r="C58" s="5" t="s">
        <v>418</v>
      </c>
      <c r="D58" s="74" t="s">
        <v>119</v>
      </c>
      <c r="E58" s="63">
        <v>6</v>
      </c>
      <c r="F58" s="19">
        <v>9</v>
      </c>
      <c r="G58" s="19">
        <v>39</v>
      </c>
      <c r="H58" s="19">
        <v>3</v>
      </c>
      <c r="I58" s="64">
        <v>2</v>
      </c>
      <c r="J58" s="70">
        <v>88</v>
      </c>
      <c r="K58" s="72">
        <v>10</v>
      </c>
    </row>
    <row r="59" spans="1:11" ht="31.5">
      <c r="A59" s="21">
        <v>105</v>
      </c>
      <c r="B59" s="34">
        <v>6668017677</v>
      </c>
      <c r="C59" s="5" t="s">
        <v>418</v>
      </c>
      <c r="D59" s="75" t="s">
        <v>125</v>
      </c>
      <c r="E59" s="63">
        <v>8</v>
      </c>
      <c r="F59" s="19">
        <v>5</v>
      </c>
      <c r="G59" s="19">
        <v>25</v>
      </c>
      <c r="H59" s="19">
        <v>14</v>
      </c>
      <c r="I59" s="64">
        <v>3</v>
      </c>
      <c r="J59" s="70">
        <v>88</v>
      </c>
      <c r="K59" s="72">
        <v>10</v>
      </c>
    </row>
    <row r="60" spans="1:11" ht="31.5">
      <c r="A60" s="21">
        <v>110</v>
      </c>
      <c r="B60" s="34">
        <v>6668017645</v>
      </c>
      <c r="C60" s="5" t="s">
        <v>418</v>
      </c>
      <c r="D60" s="74" t="s">
        <v>130</v>
      </c>
      <c r="E60" s="63">
        <v>3</v>
      </c>
      <c r="F60" s="19">
        <v>5</v>
      </c>
      <c r="G60" s="19">
        <v>35</v>
      </c>
      <c r="H60" s="19">
        <v>9</v>
      </c>
      <c r="I60" s="64">
        <v>3</v>
      </c>
      <c r="J60" s="70">
        <v>88</v>
      </c>
      <c r="K60" s="72">
        <v>10</v>
      </c>
    </row>
    <row r="61" spans="1:11" ht="31.5">
      <c r="A61" s="21">
        <v>106</v>
      </c>
      <c r="B61" s="34">
        <v>6668017660</v>
      </c>
      <c r="C61" s="5" t="s">
        <v>418</v>
      </c>
      <c r="D61" s="74" t="s">
        <v>126</v>
      </c>
      <c r="E61" s="63">
        <v>10</v>
      </c>
      <c r="F61" s="19">
        <v>16</v>
      </c>
      <c r="G61" s="19">
        <v>20</v>
      </c>
      <c r="H61" s="19">
        <v>14</v>
      </c>
      <c r="I61" s="64">
        <v>5</v>
      </c>
      <c r="J61" s="70">
        <v>87</v>
      </c>
      <c r="K61" s="72">
        <v>11</v>
      </c>
    </row>
    <row r="62" spans="1:11" ht="31.5">
      <c r="A62" s="21">
        <v>109</v>
      </c>
      <c r="B62" s="34">
        <v>6668017010</v>
      </c>
      <c r="C62" s="5" t="s">
        <v>418</v>
      </c>
      <c r="D62" s="74" t="s">
        <v>129</v>
      </c>
      <c r="E62" s="63">
        <v>6</v>
      </c>
      <c r="F62" s="19">
        <v>1</v>
      </c>
      <c r="G62" s="19">
        <v>47</v>
      </c>
      <c r="H62" s="19">
        <v>4</v>
      </c>
      <c r="I62" s="64">
        <v>3</v>
      </c>
      <c r="J62" s="70">
        <v>87</v>
      </c>
      <c r="K62" s="72">
        <v>11</v>
      </c>
    </row>
    <row r="63" spans="1:11" ht="31.5">
      <c r="A63" s="21">
        <v>100</v>
      </c>
      <c r="B63" s="34">
        <v>6669014887</v>
      </c>
      <c r="C63" s="5" t="s">
        <v>418</v>
      </c>
      <c r="D63" s="74" t="s">
        <v>120</v>
      </c>
      <c r="E63" s="63">
        <v>8</v>
      </c>
      <c r="F63" s="19">
        <v>11</v>
      </c>
      <c r="G63" s="19">
        <v>42</v>
      </c>
      <c r="H63" s="19">
        <v>9</v>
      </c>
      <c r="I63" s="64">
        <v>3</v>
      </c>
      <c r="J63" s="70">
        <v>85</v>
      </c>
      <c r="K63" s="72">
        <v>13</v>
      </c>
    </row>
    <row r="64" spans="1:11" ht="31.5">
      <c r="A64" s="21">
        <v>108</v>
      </c>
      <c r="B64" s="34">
        <v>6667008528</v>
      </c>
      <c r="C64" s="5" t="s">
        <v>418</v>
      </c>
      <c r="D64" s="74" t="s">
        <v>128</v>
      </c>
      <c r="E64" s="63">
        <v>8</v>
      </c>
      <c r="F64" s="19">
        <v>17</v>
      </c>
      <c r="G64" s="19">
        <v>27</v>
      </c>
      <c r="H64" s="19">
        <v>13</v>
      </c>
      <c r="I64" s="64">
        <v>5</v>
      </c>
      <c r="J64" s="70">
        <v>85</v>
      </c>
      <c r="K64" s="72">
        <v>13</v>
      </c>
    </row>
    <row r="65" spans="1:11" ht="31.5">
      <c r="A65" s="21">
        <v>111</v>
      </c>
      <c r="B65" s="34">
        <v>6623004710</v>
      </c>
      <c r="C65" s="5" t="s">
        <v>418</v>
      </c>
      <c r="D65" s="74" t="s">
        <v>131</v>
      </c>
      <c r="E65" s="63">
        <v>10</v>
      </c>
      <c r="F65" s="19">
        <v>14</v>
      </c>
      <c r="G65" s="19">
        <v>39</v>
      </c>
      <c r="H65" s="19">
        <v>8</v>
      </c>
      <c r="I65" s="64">
        <v>3</v>
      </c>
      <c r="J65" s="70">
        <v>85</v>
      </c>
      <c r="K65" s="72">
        <v>13</v>
      </c>
    </row>
    <row r="66" spans="1:11" ht="31.5">
      <c r="A66" s="21">
        <v>98</v>
      </c>
      <c r="B66" s="34">
        <v>6668017099</v>
      </c>
      <c r="C66" s="5" t="s">
        <v>418</v>
      </c>
      <c r="D66" s="74" t="s">
        <v>118</v>
      </c>
      <c r="E66" s="63">
        <v>3</v>
      </c>
      <c r="F66" s="19">
        <v>4</v>
      </c>
      <c r="G66" s="19">
        <v>44</v>
      </c>
      <c r="H66" s="19">
        <v>17</v>
      </c>
      <c r="I66" s="64">
        <v>7</v>
      </c>
      <c r="J66" s="70">
        <v>84</v>
      </c>
      <c r="K66" s="72">
        <v>14</v>
      </c>
    </row>
    <row r="67" spans="1:11" ht="31.5">
      <c r="A67" s="21">
        <v>107</v>
      </c>
      <c r="B67" s="34">
        <v>6668016602</v>
      </c>
      <c r="C67" s="5" t="s">
        <v>418</v>
      </c>
      <c r="D67" s="74" t="s">
        <v>127</v>
      </c>
      <c r="E67" s="63">
        <v>6</v>
      </c>
      <c r="F67" s="19">
        <v>5</v>
      </c>
      <c r="G67" s="19">
        <v>54</v>
      </c>
      <c r="H67" s="19">
        <v>8</v>
      </c>
      <c r="I67" s="64">
        <v>4</v>
      </c>
      <c r="J67" s="70">
        <v>84</v>
      </c>
      <c r="K67" s="72">
        <v>14</v>
      </c>
    </row>
    <row r="68" spans="1:11" ht="31.5">
      <c r="A68" s="21">
        <v>114</v>
      </c>
      <c r="B68" s="34">
        <v>6669013315</v>
      </c>
      <c r="C68" s="5" t="s">
        <v>418</v>
      </c>
      <c r="D68" s="74" t="s">
        <v>134</v>
      </c>
      <c r="E68" s="63">
        <v>6</v>
      </c>
      <c r="F68" s="19">
        <v>13</v>
      </c>
      <c r="G68" s="19">
        <v>44</v>
      </c>
      <c r="H68" s="19">
        <v>9</v>
      </c>
      <c r="I68" s="64">
        <v>5</v>
      </c>
      <c r="J68" s="70">
        <v>84</v>
      </c>
      <c r="K68" s="72">
        <v>14</v>
      </c>
    </row>
    <row r="69" spans="1:11" ht="31.5">
      <c r="A69" s="21">
        <v>115</v>
      </c>
      <c r="B69" s="34">
        <v>6667008479</v>
      </c>
      <c r="C69" s="5" t="s">
        <v>418</v>
      </c>
      <c r="D69" s="74" t="s">
        <v>135</v>
      </c>
      <c r="E69" s="63">
        <v>3</v>
      </c>
      <c r="F69" s="19">
        <v>9</v>
      </c>
      <c r="G69" s="19">
        <v>47</v>
      </c>
      <c r="H69" s="19">
        <v>13</v>
      </c>
      <c r="I69" s="64">
        <v>3</v>
      </c>
      <c r="J69" s="70">
        <v>84</v>
      </c>
      <c r="K69" s="72">
        <v>14</v>
      </c>
    </row>
    <row r="70" spans="1:11" ht="31.5">
      <c r="A70" s="21">
        <v>101</v>
      </c>
      <c r="B70" s="34">
        <v>6667008581</v>
      </c>
      <c r="C70" s="5" t="s">
        <v>418</v>
      </c>
      <c r="D70" s="74" t="s">
        <v>121</v>
      </c>
      <c r="E70" s="63">
        <v>8</v>
      </c>
      <c r="F70" s="19">
        <v>16</v>
      </c>
      <c r="G70" s="19">
        <v>47</v>
      </c>
      <c r="H70" s="19">
        <v>8</v>
      </c>
      <c r="I70" s="64">
        <v>4</v>
      </c>
      <c r="J70" s="70">
        <v>83</v>
      </c>
      <c r="K70" s="72">
        <v>15</v>
      </c>
    </row>
    <row r="71" spans="1:11" ht="31.5">
      <c r="A71" s="21">
        <v>113</v>
      </c>
      <c r="B71" s="34">
        <v>6668017652</v>
      </c>
      <c r="C71" s="5" t="s">
        <v>418</v>
      </c>
      <c r="D71" s="74" t="s">
        <v>133</v>
      </c>
      <c r="E71" s="63">
        <v>6</v>
      </c>
      <c r="F71" s="19">
        <v>13</v>
      </c>
      <c r="G71" s="19">
        <v>47</v>
      </c>
      <c r="H71" s="19">
        <v>10</v>
      </c>
      <c r="I71" s="64">
        <v>4</v>
      </c>
      <c r="J71" s="70">
        <v>83</v>
      </c>
      <c r="K71" s="72">
        <v>15</v>
      </c>
    </row>
    <row r="72" spans="1:11" ht="31.5">
      <c r="A72" s="21">
        <v>117</v>
      </c>
      <c r="B72" s="34">
        <v>6648010169</v>
      </c>
      <c r="C72" s="5" t="s">
        <v>418</v>
      </c>
      <c r="D72" s="74" t="s">
        <v>137</v>
      </c>
      <c r="E72" s="63">
        <v>8</v>
      </c>
      <c r="F72" s="19">
        <v>3</v>
      </c>
      <c r="G72" s="19">
        <v>41</v>
      </c>
      <c r="H72" s="19">
        <v>24</v>
      </c>
      <c r="I72" s="64">
        <v>4</v>
      </c>
      <c r="J72" s="70">
        <v>83</v>
      </c>
      <c r="K72" s="72">
        <v>15</v>
      </c>
    </row>
    <row r="73" spans="1:11" ht="31.5">
      <c r="A73" s="21">
        <v>97</v>
      </c>
      <c r="B73" s="34">
        <v>6668019314</v>
      </c>
      <c r="C73" s="5" t="s">
        <v>418</v>
      </c>
      <c r="D73" s="74" t="s">
        <v>117</v>
      </c>
      <c r="E73" s="63">
        <v>7</v>
      </c>
      <c r="F73" s="19">
        <v>15</v>
      </c>
      <c r="G73" s="19">
        <v>50</v>
      </c>
      <c r="H73" s="19">
        <v>11</v>
      </c>
      <c r="I73" s="64">
        <v>4</v>
      </c>
      <c r="J73" s="70">
        <v>82</v>
      </c>
      <c r="K73" s="72">
        <v>16</v>
      </c>
    </row>
    <row r="74" spans="1:11" ht="31.5">
      <c r="A74" s="21">
        <v>102</v>
      </c>
      <c r="B74" s="34">
        <v>6623007710</v>
      </c>
      <c r="C74" s="5" t="s">
        <v>418</v>
      </c>
      <c r="D74" s="74" t="s">
        <v>122</v>
      </c>
      <c r="E74" s="63">
        <v>13</v>
      </c>
      <c r="F74" s="19">
        <v>2</v>
      </c>
      <c r="G74" s="19">
        <v>69</v>
      </c>
      <c r="H74" s="19">
        <v>1</v>
      </c>
      <c r="I74" s="64">
        <v>2</v>
      </c>
      <c r="J74" s="70">
        <v>82</v>
      </c>
      <c r="K74" s="72">
        <v>16</v>
      </c>
    </row>
    <row r="75" spans="1:11" ht="31.5">
      <c r="A75" s="21">
        <v>112</v>
      </c>
      <c r="B75" s="34">
        <v>6623006724</v>
      </c>
      <c r="C75" s="5" t="s">
        <v>418</v>
      </c>
      <c r="D75" s="74" t="s">
        <v>132</v>
      </c>
      <c r="E75" s="63">
        <v>23</v>
      </c>
      <c r="F75" s="19">
        <v>8</v>
      </c>
      <c r="G75" s="19">
        <v>31</v>
      </c>
      <c r="H75" s="19">
        <v>13</v>
      </c>
      <c r="I75" s="64">
        <v>14</v>
      </c>
      <c r="J75" s="70">
        <v>81</v>
      </c>
      <c r="K75" s="72">
        <v>17</v>
      </c>
    </row>
    <row r="76" spans="1:11" ht="31.5">
      <c r="A76" s="21">
        <v>104</v>
      </c>
      <c r="B76" s="34">
        <v>6623005791</v>
      </c>
      <c r="C76" s="5" t="s">
        <v>418</v>
      </c>
      <c r="D76" s="74" t="s">
        <v>124</v>
      </c>
      <c r="E76" s="63">
        <v>7</v>
      </c>
      <c r="F76" s="19">
        <v>17</v>
      </c>
      <c r="G76" s="19">
        <v>47</v>
      </c>
      <c r="H76" s="19">
        <v>17</v>
      </c>
      <c r="I76" s="64">
        <v>7</v>
      </c>
      <c r="J76" s="70">
        <v>80</v>
      </c>
      <c r="K76" s="72">
        <v>18</v>
      </c>
    </row>
    <row r="77" spans="1:11" ht="31.5">
      <c r="A77" s="21">
        <v>181</v>
      </c>
      <c r="B77" s="34">
        <v>6605005703</v>
      </c>
      <c r="C77" s="5" t="s">
        <v>430</v>
      </c>
      <c r="D77" s="74" t="s">
        <v>199</v>
      </c>
      <c r="E77" s="63">
        <v>3</v>
      </c>
      <c r="F77" s="19">
        <v>5</v>
      </c>
      <c r="G77" s="19">
        <v>21</v>
      </c>
      <c r="H77" s="19">
        <v>6</v>
      </c>
      <c r="I77" s="64">
        <v>3</v>
      </c>
      <c r="J77" s="70">
        <v>92</v>
      </c>
      <c r="K77" s="72">
        <v>6</v>
      </c>
    </row>
    <row r="78" spans="1:11" ht="31.5">
      <c r="A78" s="21">
        <v>180</v>
      </c>
      <c r="B78" s="34">
        <v>6605006739</v>
      </c>
      <c r="C78" s="5" t="s">
        <v>430</v>
      </c>
      <c r="D78" s="75" t="s">
        <v>198</v>
      </c>
      <c r="E78" s="63">
        <v>3</v>
      </c>
      <c r="F78" s="19">
        <v>4</v>
      </c>
      <c r="G78" s="19">
        <v>59</v>
      </c>
      <c r="H78" s="19">
        <v>6</v>
      </c>
      <c r="I78" s="64">
        <v>4</v>
      </c>
      <c r="J78" s="70">
        <v>84</v>
      </c>
      <c r="K78" s="72">
        <v>14</v>
      </c>
    </row>
    <row r="79" spans="1:11" ht="31.5">
      <c r="A79" s="21">
        <v>276</v>
      </c>
      <c r="B79" s="34">
        <v>6621007948</v>
      </c>
      <c r="C79" s="5" t="s">
        <v>443</v>
      </c>
      <c r="D79" s="75" t="s">
        <v>243</v>
      </c>
      <c r="E79" s="63">
        <v>2</v>
      </c>
      <c r="F79" s="19">
        <v>1</v>
      </c>
      <c r="G79" s="19">
        <v>20</v>
      </c>
      <c r="H79" s="19">
        <v>4</v>
      </c>
      <c r="I79" s="64">
        <v>2</v>
      </c>
      <c r="J79" s="70">
        <v>94</v>
      </c>
      <c r="K79" s="72">
        <v>4</v>
      </c>
    </row>
    <row r="80" spans="1:11" ht="31.5">
      <c r="A80" s="21">
        <v>277</v>
      </c>
      <c r="B80" s="34">
        <v>6621014913</v>
      </c>
      <c r="C80" s="5" t="s">
        <v>443</v>
      </c>
      <c r="D80" s="75" t="s">
        <v>287</v>
      </c>
      <c r="E80" s="63">
        <v>20</v>
      </c>
      <c r="F80" s="19">
        <v>52</v>
      </c>
      <c r="G80" s="19">
        <v>63</v>
      </c>
      <c r="H80" s="19">
        <v>3</v>
      </c>
      <c r="I80" s="64">
        <v>4</v>
      </c>
      <c r="J80" s="70">
        <v>69</v>
      </c>
      <c r="K80" s="72">
        <v>29</v>
      </c>
    </row>
    <row r="81" spans="1:11" ht="31.5">
      <c r="A81" s="21">
        <v>275</v>
      </c>
      <c r="B81" s="34">
        <v>6616006321</v>
      </c>
      <c r="C81" s="5" t="s">
        <v>442</v>
      </c>
      <c r="D81" s="74" t="s">
        <v>286</v>
      </c>
      <c r="E81" s="63">
        <v>6</v>
      </c>
      <c r="F81" s="19">
        <v>29</v>
      </c>
      <c r="G81" s="19">
        <v>33</v>
      </c>
      <c r="H81" s="19">
        <v>7</v>
      </c>
      <c r="I81" s="64">
        <v>4</v>
      </c>
      <c r="J81" s="70">
        <v>84</v>
      </c>
      <c r="K81" s="72">
        <v>14</v>
      </c>
    </row>
    <row r="82" spans="1:11" ht="31.5">
      <c r="A82" s="21">
        <v>274</v>
      </c>
      <c r="B82" s="34">
        <v>6616005825</v>
      </c>
      <c r="C82" s="5" t="s">
        <v>442</v>
      </c>
      <c r="D82" s="74" t="s">
        <v>285</v>
      </c>
      <c r="E82" s="63">
        <v>7</v>
      </c>
      <c r="F82" s="19">
        <v>18</v>
      </c>
      <c r="G82" s="19">
        <v>49</v>
      </c>
      <c r="H82" s="19">
        <v>5</v>
      </c>
      <c r="I82" s="64">
        <v>6</v>
      </c>
      <c r="J82" s="70">
        <v>82</v>
      </c>
      <c r="K82" s="72">
        <v>16</v>
      </c>
    </row>
    <row r="83" spans="1:11" ht="30">
      <c r="A83" s="21">
        <v>256</v>
      </c>
      <c r="B83" s="34">
        <v>6606012929</v>
      </c>
      <c r="C83" s="40" t="s">
        <v>502</v>
      </c>
      <c r="D83" s="74" t="s">
        <v>270</v>
      </c>
      <c r="E83" s="63">
        <v>10</v>
      </c>
      <c r="F83" s="19">
        <v>10</v>
      </c>
      <c r="G83" s="19">
        <v>5</v>
      </c>
      <c r="H83" s="19">
        <v>5</v>
      </c>
      <c r="I83" s="64">
        <v>4</v>
      </c>
      <c r="J83" s="70">
        <v>93</v>
      </c>
      <c r="K83" s="72">
        <v>5</v>
      </c>
    </row>
    <row r="84" spans="1:11" ht="30">
      <c r="A84" s="21">
        <v>261</v>
      </c>
      <c r="B84" s="34">
        <v>6606015020</v>
      </c>
      <c r="C84" s="40" t="s">
        <v>502</v>
      </c>
      <c r="D84" s="74" t="s">
        <v>273</v>
      </c>
      <c r="E84" s="63">
        <v>20</v>
      </c>
      <c r="F84" s="19">
        <v>7</v>
      </c>
      <c r="G84" s="19">
        <v>7</v>
      </c>
      <c r="H84" s="19">
        <v>18</v>
      </c>
      <c r="I84" s="64">
        <v>6</v>
      </c>
      <c r="J84" s="70">
        <v>88</v>
      </c>
      <c r="K84" s="72">
        <v>10</v>
      </c>
    </row>
    <row r="85" spans="1:11" ht="30">
      <c r="A85" s="21">
        <v>255</v>
      </c>
      <c r="B85" s="34">
        <v>6606004244</v>
      </c>
      <c r="C85" s="40" t="s">
        <v>502</v>
      </c>
      <c r="D85" s="74" t="s">
        <v>269</v>
      </c>
      <c r="E85" s="63">
        <v>9</v>
      </c>
      <c r="F85" s="19">
        <v>11</v>
      </c>
      <c r="G85" s="19">
        <v>39</v>
      </c>
      <c r="H85" s="19">
        <v>4</v>
      </c>
      <c r="I85" s="64">
        <v>2</v>
      </c>
      <c r="J85" s="70">
        <v>86</v>
      </c>
      <c r="K85" s="72">
        <v>12</v>
      </c>
    </row>
    <row r="86" spans="1:11" ht="30">
      <c r="A86" s="21">
        <v>254</v>
      </c>
      <c r="B86" s="34">
        <v>6606003530</v>
      </c>
      <c r="C86" s="40" t="s">
        <v>502</v>
      </c>
      <c r="D86" s="74" t="s">
        <v>268</v>
      </c>
      <c r="E86" s="63">
        <v>11</v>
      </c>
      <c r="F86" s="19">
        <v>10</v>
      </c>
      <c r="G86" s="19">
        <v>34</v>
      </c>
      <c r="H86" s="19">
        <v>13</v>
      </c>
      <c r="I86" s="64">
        <v>8</v>
      </c>
      <c r="J86" s="70">
        <v>84</v>
      </c>
      <c r="K86" s="72">
        <v>14</v>
      </c>
    </row>
    <row r="87" spans="1:11" ht="30">
      <c r="A87" s="21">
        <v>253</v>
      </c>
      <c r="B87" s="34">
        <v>6606026953</v>
      </c>
      <c r="C87" s="40" t="s">
        <v>502</v>
      </c>
      <c r="D87" s="77" t="s">
        <v>267</v>
      </c>
      <c r="E87" s="63">
        <v>7</v>
      </c>
      <c r="F87" s="19">
        <v>7</v>
      </c>
      <c r="G87" s="19">
        <v>53</v>
      </c>
      <c r="H87" s="19">
        <v>14</v>
      </c>
      <c r="I87" s="64">
        <v>3</v>
      </c>
      <c r="J87" s="70">
        <v>83</v>
      </c>
      <c r="K87" s="72">
        <v>15</v>
      </c>
    </row>
    <row r="88" spans="1:11" ht="31.5">
      <c r="A88" s="21">
        <v>257</v>
      </c>
      <c r="B88" s="34">
        <v>6606011347</v>
      </c>
      <c r="C88" s="40" t="s">
        <v>502</v>
      </c>
      <c r="D88" s="74" t="s">
        <v>271</v>
      </c>
      <c r="E88" s="63">
        <v>9</v>
      </c>
      <c r="F88" s="19">
        <v>10</v>
      </c>
      <c r="G88" s="19">
        <v>27</v>
      </c>
      <c r="H88" s="19">
        <v>25</v>
      </c>
      <c r="I88" s="64">
        <v>11</v>
      </c>
      <c r="J88" s="70">
        <v>83</v>
      </c>
      <c r="K88" s="72">
        <v>15</v>
      </c>
    </row>
    <row r="89" spans="1:11" ht="30">
      <c r="A89" s="21">
        <v>260</v>
      </c>
      <c r="B89" s="34">
        <v>6606026738</v>
      </c>
      <c r="C89" s="40" t="s">
        <v>502</v>
      </c>
      <c r="D89" s="75" t="s">
        <v>272</v>
      </c>
      <c r="E89" s="63">
        <v>8</v>
      </c>
      <c r="F89" s="19">
        <v>18</v>
      </c>
      <c r="G89" s="19">
        <v>12</v>
      </c>
      <c r="H89" s="19">
        <v>26</v>
      </c>
      <c r="I89" s="64">
        <v>20</v>
      </c>
      <c r="J89" s="70">
        <v>81</v>
      </c>
      <c r="K89" s="72">
        <v>17</v>
      </c>
    </row>
    <row r="90" spans="1:11" ht="30">
      <c r="A90" s="21">
        <v>316</v>
      </c>
      <c r="B90" s="34">
        <v>6620013307</v>
      </c>
      <c r="C90" s="40" t="s">
        <v>503</v>
      </c>
      <c r="D90" s="74" t="s">
        <v>323</v>
      </c>
      <c r="E90" s="63">
        <v>3</v>
      </c>
      <c r="F90" s="19">
        <v>21</v>
      </c>
      <c r="G90" s="19">
        <v>35</v>
      </c>
      <c r="H90" s="19">
        <v>1</v>
      </c>
      <c r="I90" s="64">
        <v>1</v>
      </c>
      <c r="J90" s="70">
        <v>87</v>
      </c>
      <c r="K90" s="72">
        <v>11</v>
      </c>
    </row>
    <row r="91" spans="1:11" ht="30">
      <c r="A91" s="21">
        <v>399</v>
      </c>
      <c r="B91" s="34">
        <v>6620005715</v>
      </c>
      <c r="C91" s="40" t="s">
        <v>503</v>
      </c>
      <c r="D91" s="74" t="s">
        <v>391</v>
      </c>
      <c r="E91" s="63">
        <v>3</v>
      </c>
      <c r="F91" s="19">
        <v>1</v>
      </c>
      <c r="G91" s="19">
        <v>55</v>
      </c>
      <c r="H91" s="19">
        <v>1</v>
      </c>
      <c r="I91" s="64">
        <v>1</v>
      </c>
      <c r="J91" s="70">
        <v>87</v>
      </c>
      <c r="K91" s="72">
        <v>11</v>
      </c>
    </row>
    <row r="92" spans="1:11" ht="30">
      <c r="A92" s="21">
        <v>317</v>
      </c>
      <c r="B92" s="34">
        <v>6620013297</v>
      </c>
      <c r="C92" s="40" t="s">
        <v>503</v>
      </c>
      <c r="D92" s="75" t="s">
        <v>324</v>
      </c>
      <c r="E92" s="63">
        <v>30</v>
      </c>
      <c r="F92" s="19">
        <v>29</v>
      </c>
      <c r="G92" s="19">
        <v>77</v>
      </c>
      <c r="H92" s="19">
        <v>3</v>
      </c>
      <c r="I92" s="64">
        <v>1</v>
      </c>
      <c r="J92" s="70">
        <v>61</v>
      </c>
      <c r="K92" s="72">
        <v>35</v>
      </c>
    </row>
    <row r="93" spans="1:11" ht="30">
      <c r="A93" s="21">
        <v>321</v>
      </c>
      <c r="B93" s="34">
        <v>6640002800</v>
      </c>
      <c r="C93" s="40" t="s">
        <v>489</v>
      </c>
      <c r="D93" s="75" t="s">
        <v>327</v>
      </c>
      <c r="E93" s="63">
        <v>10</v>
      </c>
      <c r="F93" s="19">
        <v>15</v>
      </c>
      <c r="G93" s="19">
        <v>28</v>
      </c>
      <c r="H93" s="19">
        <v>4</v>
      </c>
      <c r="I93" s="64">
        <v>3</v>
      </c>
      <c r="J93" s="70">
        <v>87</v>
      </c>
      <c r="K93" s="72">
        <v>11</v>
      </c>
    </row>
    <row r="94" spans="1:11" ht="30">
      <c r="A94" s="21">
        <v>323</v>
      </c>
      <c r="B94" s="34">
        <v>6640003184</v>
      </c>
      <c r="C94" s="40" t="s">
        <v>489</v>
      </c>
      <c r="D94" s="75" t="s">
        <v>328</v>
      </c>
      <c r="E94" s="63">
        <v>4</v>
      </c>
      <c r="F94" s="19">
        <v>4</v>
      </c>
      <c r="G94" s="19">
        <v>55</v>
      </c>
      <c r="H94" s="19">
        <v>2</v>
      </c>
      <c r="I94" s="64">
        <v>2</v>
      </c>
      <c r="J94" s="70">
        <v>86</v>
      </c>
      <c r="K94" s="72">
        <v>12</v>
      </c>
    </row>
    <row r="95" spans="1:11" ht="30">
      <c r="A95" s="21">
        <v>288</v>
      </c>
      <c r="B95" s="34">
        <v>6630006806</v>
      </c>
      <c r="C95" s="40" t="s">
        <v>509</v>
      </c>
      <c r="D95" s="74" t="s">
        <v>298</v>
      </c>
      <c r="E95" s="63">
        <v>7</v>
      </c>
      <c r="F95" s="19">
        <v>4</v>
      </c>
      <c r="G95" s="19">
        <v>44</v>
      </c>
      <c r="H95" s="19">
        <v>2</v>
      </c>
      <c r="I95" s="64">
        <v>2</v>
      </c>
      <c r="J95" s="70">
        <v>88</v>
      </c>
      <c r="K95" s="72">
        <v>10</v>
      </c>
    </row>
    <row r="96" spans="1:11" ht="30">
      <c r="A96" s="21">
        <v>291</v>
      </c>
      <c r="B96" s="34">
        <v>6630007711</v>
      </c>
      <c r="C96" s="40" t="s">
        <v>509</v>
      </c>
      <c r="D96" s="75" t="s">
        <v>300</v>
      </c>
      <c r="E96" s="63">
        <v>4</v>
      </c>
      <c r="F96" s="19">
        <v>2</v>
      </c>
      <c r="G96" s="19">
        <v>44</v>
      </c>
      <c r="H96" s="19">
        <v>2</v>
      </c>
      <c r="I96" s="64">
        <v>3</v>
      </c>
      <c r="J96" s="70">
        <v>88</v>
      </c>
      <c r="K96" s="72">
        <v>10</v>
      </c>
    </row>
    <row r="97" spans="1:11" ht="30">
      <c r="A97" s="21">
        <v>289</v>
      </c>
      <c r="B97" s="34">
        <v>6630006676</v>
      </c>
      <c r="C97" s="40" t="s">
        <v>509</v>
      </c>
      <c r="D97" s="75" t="s">
        <v>299</v>
      </c>
      <c r="E97" s="63">
        <v>5</v>
      </c>
      <c r="F97" s="19">
        <v>17</v>
      </c>
      <c r="G97" s="19">
        <v>41</v>
      </c>
      <c r="H97" s="19">
        <v>2</v>
      </c>
      <c r="I97" s="64">
        <v>2</v>
      </c>
      <c r="J97" s="70">
        <v>86</v>
      </c>
      <c r="K97" s="72">
        <v>12</v>
      </c>
    </row>
    <row r="98" spans="1:11" ht="30">
      <c r="A98" s="21">
        <v>294</v>
      </c>
      <c r="B98" s="34">
        <v>6630007775</v>
      </c>
      <c r="C98" s="40" t="s">
        <v>509</v>
      </c>
      <c r="D98" s="75" t="s">
        <v>301</v>
      </c>
      <c r="E98" s="63">
        <v>3</v>
      </c>
      <c r="F98" s="19">
        <v>5</v>
      </c>
      <c r="G98" s="19">
        <v>67</v>
      </c>
      <c r="H98" s="19">
        <v>2</v>
      </c>
      <c r="I98" s="64">
        <v>2</v>
      </c>
      <c r="J98" s="70">
        <v>84</v>
      </c>
      <c r="K98" s="72">
        <v>14</v>
      </c>
    </row>
    <row r="99" spans="1:11" ht="31.5">
      <c r="A99" s="21">
        <v>142</v>
      </c>
      <c r="B99" s="34">
        <v>6627012863</v>
      </c>
      <c r="C99" s="5" t="s">
        <v>424</v>
      </c>
      <c r="D99" s="74" t="s">
        <v>162</v>
      </c>
      <c r="E99" s="63">
        <v>8</v>
      </c>
      <c r="F99" s="19">
        <v>17</v>
      </c>
      <c r="G99" s="19">
        <v>33</v>
      </c>
      <c r="H99" s="19">
        <v>1</v>
      </c>
      <c r="I99" s="64">
        <v>5</v>
      </c>
      <c r="J99" s="70">
        <v>87</v>
      </c>
      <c r="K99" s="72">
        <v>11</v>
      </c>
    </row>
    <row r="100" spans="1:11" ht="31.5">
      <c r="A100" s="21">
        <v>144</v>
      </c>
      <c r="B100" s="34">
        <v>6627013521</v>
      </c>
      <c r="C100" s="5" t="s">
        <v>424</v>
      </c>
      <c r="D100" s="74" t="s">
        <v>164</v>
      </c>
      <c r="E100" s="63">
        <v>5</v>
      </c>
      <c r="F100" s="19">
        <v>11</v>
      </c>
      <c r="G100" s="19">
        <v>39</v>
      </c>
      <c r="H100" s="19">
        <v>6</v>
      </c>
      <c r="I100" s="64">
        <v>7</v>
      </c>
      <c r="J100" s="70">
        <v>86</v>
      </c>
      <c r="K100" s="72">
        <v>12</v>
      </c>
    </row>
    <row r="101" spans="1:11" ht="31.5">
      <c r="A101" s="21">
        <v>143</v>
      </c>
      <c r="B101" s="34">
        <v>6627012920</v>
      </c>
      <c r="C101" s="5" t="s">
        <v>424</v>
      </c>
      <c r="D101" s="74" t="s">
        <v>163</v>
      </c>
      <c r="E101" s="63">
        <v>5</v>
      </c>
      <c r="F101" s="19">
        <v>4</v>
      </c>
      <c r="G101" s="19">
        <v>60</v>
      </c>
      <c r="H101" s="19">
        <v>5</v>
      </c>
      <c r="I101" s="64">
        <v>6</v>
      </c>
      <c r="J101" s="70">
        <v>83</v>
      </c>
      <c r="K101" s="72">
        <v>15</v>
      </c>
    </row>
    <row r="102" spans="1:11" ht="31.5">
      <c r="A102" s="21">
        <v>300</v>
      </c>
      <c r="B102" s="34">
        <v>6609008720</v>
      </c>
      <c r="C102" s="5" t="s">
        <v>446</v>
      </c>
      <c r="D102" s="75" t="s">
        <v>307</v>
      </c>
      <c r="E102" s="63">
        <v>5</v>
      </c>
      <c r="F102" s="19">
        <v>7</v>
      </c>
      <c r="G102" s="19">
        <v>10</v>
      </c>
      <c r="H102" s="19">
        <v>5</v>
      </c>
      <c r="I102" s="64">
        <v>2</v>
      </c>
      <c r="J102" s="70">
        <v>94</v>
      </c>
      <c r="K102" s="72">
        <v>4</v>
      </c>
    </row>
    <row r="103" spans="1:11" ht="78.75">
      <c r="A103" s="21">
        <v>299</v>
      </c>
      <c r="B103" s="34">
        <v>6609009804</v>
      </c>
      <c r="C103" s="5" t="s">
        <v>446</v>
      </c>
      <c r="D103" s="75" t="s">
        <v>306</v>
      </c>
      <c r="E103" s="63">
        <v>7</v>
      </c>
      <c r="F103" s="19">
        <v>7</v>
      </c>
      <c r="G103" s="19">
        <v>38</v>
      </c>
      <c r="H103" s="19">
        <v>13</v>
      </c>
      <c r="I103" s="64">
        <v>6</v>
      </c>
      <c r="J103" s="70">
        <v>85</v>
      </c>
      <c r="K103" s="72">
        <v>13</v>
      </c>
    </row>
    <row r="104" spans="1:11" ht="31.5">
      <c r="A104" s="21">
        <v>297</v>
      </c>
      <c r="B104" s="34">
        <v>6609009794</v>
      </c>
      <c r="C104" s="5" t="s">
        <v>446</v>
      </c>
      <c r="D104" s="75" t="s">
        <v>304</v>
      </c>
      <c r="E104" s="63">
        <v>6</v>
      </c>
      <c r="F104" s="19">
        <v>5</v>
      </c>
      <c r="G104" s="19">
        <v>62</v>
      </c>
      <c r="H104" s="19">
        <v>3</v>
      </c>
      <c r="I104" s="64">
        <v>3</v>
      </c>
      <c r="J104" s="70">
        <v>84</v>
      </c>
      <c r="K104" s="72">
        <v>14</v>
      </c>
    </row>
    <row r="105" spans="1:11" ht="31.5">
      <c r="A105" s="21">
        <v>298</v>
      </c>
      <c r="B105" s="34">
        <v>6609009970</v>
      </c>
      <c r="C105" s="5" t="s">
        <v>446</v>
      </c>
      <c r="D105" s="75" t="s">
        <v>305</v>
      </c>
      <c r="E105" s="63">
        <v>6</v>
      </c>
      <c r="F105" s="19">
        <v>8</v>
      </c>
      <c r="G105" s="19">
        <v>34</v>
      </c>
      <c r="H105" s="19">
        <v>26</v>
      </c>
      <c r="I105" s="64">
        <v>8</v>
      </c>
      <c r="J105" s="70">
        <v>83</v>
      </c>
      <c r="K105" s="72">
        <v>15</v>
      </c>
    </row>
    <row r="106" spans="1:11" ht="31.5">
      <c r="A106" s="21">
        <v>301</v>
      </c>
      <c r="B106" s="34">
        <v>6609008737</v>
      </c>
      <c r="C106" s="5" t="s">
        <v>446</v>
      </c>
      <c r="D106" s="75" t="s">
        <v>308</v>
      </c>
      <c r="E106" s="63">
        <v>11</v>
      </c>
      <c r="F106" s="19">
        <v>31</v>
      </c>
      <c r="G106" s="19">
        <v>39</v>
      </c>
      <c r="H106" s="19">
        <v>7</v>
      </c>
      <c r="I106" s="64">
        <v>8</v>
      </c>
      <c r="J106" s="70">
        <v>80</v>
      </c>
      <c r="K106" s="72">
        <v>18</v>
      </c>
    </row>
    <row r="107" spans="1:11" ht="31.5">
      <c r="A107" s="21">
        <v>383</v>
      </c>
      <c r="B107" s="34">
        <v>6617027035</v>
      </c>
      <c r="C107" s="6" t="s">
        <v>457</v>
      </c>
      <c r="D107" s="75" t="s">
        <v>379</v>
      </c>
      <c r="E107" s="63">
        <v>4</v>
      </c>
      <c r="F107" s="19">
        <v>7</v>
      </c>
      <c r="G107" s="19">
        <v>20</v>
      </c>
      <c r="H107" s="19">
        <v>22</v>
      </c>
      <c r="I107" s="64">
        <v>7</v>
      </c>
      <c r="J107" s="70">
        <v>88</v>
      </c>
      <c r="K107" s="72">
        <v>10</v>
      </c>
    </row>
    <row r="108" spans="1:11" ht="31.5">
      <c r="A108" s="21">
        <v>385</v>
      </c>
      <c r="B108" s="34">
        <v>6614004992</v>
      </c>
      <c r="C108" s="5" t="s">
        <v>457</v>
      </c>
      <c r="D108" s="75" t="s">
        <v>238</v>
      </c>
      <c r="E108" s="63">
        <v>2</v>
      </c>
      <c r="F108" s="19">
        <v>6</v>
      </c>
      <c r="G108" s="19">
        <v>39</v>
      </c>
      <c r="H108" s="19">
        <v>10</v>
      </c>
      <c r="I108" s="64">
        <v>3</v>
      </c>
      <c r="J108" s="70">
        <v>87</v>
      </c>
      <c r="K108" s="72">
        <v>11</v>
      </c>
    </row>
    <row r="109" spans="1:11" ht="31.5">
      <c r="A109" s="21">
        <v>384</v>
      </c>
      <c r="B109" s="34">
        <v>6614004167</v>
      </c>
      <c r="C109" s="6" t="s">
        <v>457</v>
      </c>
      <c r="D109" s="74" t="s">
        <v>380</v>
      </c>
      <c r="E109" s="63">
        <v>5</v>
      </c>
      <c r="F109" s="19">
        <v>10</v>
      </c>
      <c r="G109" s="19">
        <v>46</v>
      </c>
      <c r="H109" s="19">
        <v>3</v>
      </c>
      <c r="I109" s="64">
        <v>2</v>
      </c>
      <c r="J109" s="70">
        <v>86</v>
      </c>
      <c r="K109" s="72">
        <v>12</v>
      </c>
    </row>
    <row r="110" spans="1:11" ht="31.5">
      <c r="A110" s="21">
        <v>382</v>
      </c>
      <c r="B110" s="34">
        <v>6614005107</v>
      </c>
      <c r="C110" s="5" t="s">
        <v>457</v>
      </c>
      <c r="D110" s="74" t="s">
        <v>378</v>
      </c>
      <c r="E110" s="63">
        <v>18</v>
      </c>
      <c r="F110" s="19">
        <v>50</v>
      </c>
      <c r="G110" s="19">
        <v>67</v>
      </c>
      <c r="H110" s="19">
        <v>20</v>
      </c>
      <c r="I110" s="64">
        <v>9</v>
      </c>
      <c r="J110" s="70">
        <v>65</v>
      </c>
      <c r="K110" s="72">
        <v>32</v>
      </c>
    </row>
    <row r="111" spans="1:11" ht="31.5">
      <c r="A111" s="21">
        <v>333</v>
      </c>
      <c r="B111" s="34">
        <v>6617003370</v>
      </c>
      <c r="C111" s="40" t="s">
        <v>508</v>
      </c>
      <c r="D111" s="75" t="s">
        <v>336</v>
      </c>
      <c r="E111" s="63">
        <v>3</v>
      </c>
      <c r="F111" s="19">
        <v>1</v>
      </c>
      <c r="G111" s="19">
        <v>39</v>
      </c>
      <c r="H111" s="19">
        <v>13</v>
      </c>
      <c r="I111" s="64">
        <v>3</v>
      </c>
      <c r="J111" s="70">
        <v>88</v>
      </c>
      <c r="K111" s="72">
        <v>10</v>
      </c>
    </row>
    <row r="112" spans="1:11" ht="31.5">
      <c r="A112" s="21">
        <v>335</v>
      </c>
      <c r="B112" s="34">
        <v>6617005803</v>
      </c>
      <c r="C112" s="40" t="s">
        <v>508</v>
      </c>
      <c r="D112" s="74" t="s">
        <v>337</v>
      </c>
      <c r="E112" s="63">
        <v>4</v>
      </c>
      <c r="F112" s="19">
        <v>12</v>
      </c>
      <c r="G112" s="19">
        <v>42</v>
      </c>
      <c r="H112" s="19">
        <v>8</v>
      </c>
      <c r="I112" s="64">
        <v>3</v>
      </c>
      <c r="J112" s="70">
        <v>86</v>
      </c>
      <c r="K112" s="72">
        <v>12</v>
      </c>
    </row>
    <row r="113" spans="1:11" ht="31.5">
      <c r="A113" s="21">
        <v>332</v>
      </c>
      <c r="B113" s="38">
        <v>6617005747</v>
      </c>
      <c r="C113" s="40" t="s">
        <v>508</v>
      </c>
      <c r="D113" s="74" t="s">
        <v>335</v>
      </c>
      <c r="E113" s="63">
        <v>6</v>
      </c>
      <c r="F113" s="19">
        <v>11</v>
      </c>
      <c r="G113" s="19">
        <v>39</v>
      </c>
      <c r="H113" s="19">
        <v>16</v>
      </c>
      <c r="I113" s="64">
        <v>2</v>
      </c>
      <c r="J113" s="70">
        <v>85</v>
      </c>
      <c r="K113" s="72">
        <v>13</v>
      </c>
    </row>
    <row r="114" spans="1:11" ht="30">
      <c r="A114" s="21">
        <v>334</v>
      </c>
      <c r="B114" s="34">
        <v>6617006130</v>
      </c>
      <c r="C114" s="40" t="s">
        <v>508</v>
      </c>
      <c r="D114" s="74" t="s">
        <v>282</v>
      </c>
      <c r="E114" s="63">
        <v>3</v>
      </c>
      <c r="F114" s="19">
        <v>6</v>
      </c>
      <c r="G114" s="19">
        <v>42</v>
      </c>
      <c r="H114" s="19">
        <v>13</v>
      </c>
      <c r="I114" s="64">
        <v>6</v>
      </c>
      <c r="J114" s="70">
        <v>85</v>
      </c>
      <c r="K114" s="72">
        <v>13</v>
      </c>
    </row>
    <row r="115" spans="1:11" ht="30">
      <c r="A115" s="21">
        <v>329</v>
      </c>
      <c r="B115" s="34">
        <v>6617006300</v>
      </c>
      <c r="C115" s="40" t="s">
        <v>508</v>
      </c>
      <c r="D115" s="74" t="s">
        <v>333</v>
      </c>
      <c r="E115" s="63">
        <v>6</v>
      </c>
      <c r="F115" s="19">
        <v>15</v>
      </c>
      <c r="G115" s="19">
        <v>48</v>
      </c>
      <c r="H115" s="19">
        <v>10</v>
      </c>
      <c r="I115" s="64">
        <v>7</v>
      </c>
      <c r="J115" s="70">
        <v>82</v>
      </c>
      <c r="K115" s="72">
        <v>16</v>
      </c>
    </row>
    <row r="116" spans="1:11" ht="30">
      <c r="A116" s="21">
        <v>336</v>
      </c>
      <c r="B116" s="34">
        <v>6617003404</v>
      </c>
      <c r="C116" s="40" t="s">
        <v>508</v>
      </c>
      <c r="D116" s="74" t="s">
        <v>338</v>
      </c>
      <c r="E116" s="63">
        <v>5</v>
      </c>
      <c r="F116" s="19">
        <v>22</v>
      </c>
      <c r="G116" s="19">
        <v>39</v>
      </c>
      <c r="H116" s="19">
        <v>23</v>
      </c>
      <c r="I116" s="64">
        <v>6</v>
      </c>
      <c r="J116" s="70">
        <v>80</v>
      </c>
      <c r="K116" s="72">
        <v>18</v>
      </c>
    </row>
    <row r="117" spans="1:11" ht="30">
      <c r="A117" s="21">
        <v>330</v>
      </c>
      <c r="B117" s="34">
        <v>6617006109</v>
      </c>
      <c r="C117" s="40" t="s">
        <v>508</v>
      </c>
      <c r="D117" s="74" t="s">
        <v>334</v>
      </c>
      <c r="E117" s="63">
        <v>7</v>
      </c>
      <c r="F117" s="19">
        <v>46</v>
      </c>
      <c r="G117" s="19">
        <v>59</v>
      </c>
      <c r="H117" s="19">
        <v>10</v>
      </c>
      <c r="I117" s="64">
        <v>5</v>
      </c>
      <c r="J117" s="70">
        <v>73</v>
      </c>
      <c r="K117" s="72">
        <v>25</v>
      </c>
    </row>
    <row r="118" spans="1:11" ht="31.5">
      <c r="A118" s="21">
        <v>320</v>
      </c>
      <c r="B118" s="34">
        <v>6618003566</v>
      </c>
      <c r="C118" s="7" t="s">
        <v>449</v>
      </c>
      <c r="D118" s="77" t="s">
        <v>326</v>
      </c>
      <c r="E118" s="63">
        <v>15</v>
      </c>
      <c r="F118" s="19">
        <v>3</v>
      </c>
      <c r="G118" s="19">
        <v>19</v>
      </c>
      <c r="H118" s="19">
        <v>2</v>
      </c>
      <c r="I118" s="64">
        <v>3</v>
      </c>
      <c r="J118" s="70">
        <v>91</v>
      </c>
      <c r="K118" s="72">
        <v>7</v>
      </c>
    </row>
    <row r="119" spans="1:11" ht="31.5">
      <c r="A119" s="21">
        <v>319</v>
      </c>
      <c r="B119" s="34">
        <v>6618002940</v>
      </c>
      <c r="C119" s="7" t="s">
        <v>449</v>
      </c>
      <c r="D119" s="74" t="s">
        <v>325</v>
      </c>
      <c r="E119" s="63">
        <v>22</v>
      </c>
      <c r="F119" s="19">
        <v>19</v>
      </c>
      <c r="G119" s="19">
        <v>75</v>
      </c>
      <c r="H119" s="19">
        <v>2</v>
      </c>
      <c r="I119" s="64">
        <v>4</v>
      </c>
      <c r="J119" s="70">
        <v>73</v>
      </c>
      <c r="K119" s="72">
        <v>25</v>
      </c>
    </row>
    <row r="120" spans="1:11" ht="31.5">
      <c r="A120" s="21">
        <v>153</v>
      </c>
      <c r="B120" s="34">
        <v>6619006545</v>
      </c>
      <c r="C120" s="5" t="s">
        <v>426</v>
      </c>
      <c r="D120" s="74" t="s">
        <v>173</v>
      </c>
      <c r="E120" s="63">
        <v>7</v>
      </c>
      <c r="F120" s="19">
        <v>9</v>
      </c>
      <c r="G120" s="19">
        <v>18</v>
      </c>
      <c r="H120" s="19">
        <v>8</v>
      </c>
      <c r="I120" s="64">
        <v>7</v>
      </c>
      <c r="J120" s="70">
        <v>90</v>
      </c>
      <c r="K120" s="72">
        <v>8</v>
      </c>
    </row>
    <row r="121" spans="1:11" ht="31.5">
      <c r="A121" s="21">
        <v>154</v>
      </c>
      <c r="B121" s="34">
        <v>6619006552</v>
      </c>
      <c r="C121" s="5" t="s">
        <v>426</v>
      </c>
      <c r="D121" s="74" t="s">
        <v>174</v>
      </c>
      <c r="E121" s="63">
        <v>5</v>
      </c>
      <c r="F121" s="19">
        <v>13</v>
      </c>
      <c r="G121" s="19">
        <v>2</v>
      </c>
      <c r="H121" s="19">
        <v>19</v>
      </c>
      <c r="I121" s="64">
        <v>9</v>
      </c>
      <c r="J121" s="70">
        <v>90</v>
      </c>
      <c r="K121" s="72">
        <v>8</v>
      </c>
    </row>
    <row r="122" spans="1:11" ht="31.5">
      <c r="A122" s="21">
        <v>152</v>
      </c>
      <c r="B122" s="34">
        <v>6619006577</v>
      </c>
      <c r="C122" s="5" t="s">
        <v>426</v>
      </c>
      <c r="D122" s="77" t="s">
        <v>172</v>
      </c>
      <c r="E122" s="63">
        <v>6</v>
      </c>
      <c r="F122" s="19">
        <v>4</v>
      </c>
      <c r="G122" s="19">
        <v>20</v>
      </c>
      <c r="H122" s="19">
        <v>20</v>
      </c>
      <c r="I122" s="64">
        <v>8</v>
      </c>
      <c r="J122" s="70">
        <v>88</v>
      </c>
      <c r="K122" s="72">
        <v>10</v>
      </c>
    </row>
    <row r="123" spans="1:11" ht="31.5">
      <c r="A123" s="21">
        <v>151</v>
      </c>
      <c r="B123" s="34">
        <v>6619006560</v>
      </c>
      <c r="C123" s="5" t="s">
        <v>426</v>
      </c>
      <c r="D123" s="74" t="s">
        <v>171</v>
      </c>
      <c r="E123" s="63">
        <v>6</v>
      </c>
      <c r="F123" s="19">
        <v>17</v>
      </c>
      <c r="G123" s="19">
        <v>58</v>
      </c>
      <c r="H123" s="19">
        <v>6</v>
      </c>
      <c r="I123" s="64">
        <v>5</v>
      </c>
      <c r="J123" s="70">
        <v>81</v>
      </c>
      <c r="K123" s="72">
        <v>17</v>
      </c>
    </row>
    <row r="124" spans="1:11" ht="31.5">
      <c r="A124" s="21">
        <v>150</v>
      </c>
      <c r="B124" s="34">
        <v>6619006739</v>
      </c>
      <c r="C124" s="5" t="s">
        <v>426</v>
      </c>
      <c r="D124" s="74" t="s">
        <v>170</v>
      </c>
      <c r="E124" s="63">
        <v>7</v>
      </c>
      <c r="F124" s="19">
        <v>7</v>
      </c>
      <c r="G124" s="19">
        <v>51</v>
      </c>
      <c r="H124" s="19">
        <v>24</v>
      </c>
      <c r="I124" s="64">
        <v>10</v>
      </c>
      <c r="J124" s="70">
        <v>80</v>
      </c>
      <c r="K124" s="72">
        <v>18</v>
      </c>
    </row>
    <row r="125" spans="1:11" ht="31.5">
      <c r="A125" s="21">
        <v>149</v>
      </c>
      <c r="B125" s="34">
        <v>6645003220</v>
      </c>
      <c r="C125" s="5" t="s">
        <v>426</v>
      </c>
      <c r="D125" s="74" t="s">
        <v>169</v>
      </c>
      <c r="E125" s="63">
        <v>6</v>
      </c>
      <c r="F125" s="19">
        <v>1</v>
      </c>
      <c r="G125" s="19">
        <v>63</v>
      </c>
      <c r="H125" s="19">
        <v>1</v>
      </c>
      <c r="I125" s="64">
        <v>1</v>
      </c>
      <c r="J125" s="70">
        <v>85</v>
      </c>
      <c r="K125" s="72">
        <v>13</v>
      </c>
    </row>
    <row r="126" spans="1:11" ht="31.5">
      <c r="A126" s="21">
        <v>355</v>
      </c>
      <c r="B126" s="34">
        <v>6622003086</v>
      </c>
      <c r="C126" s="5" t="s">
        <v>453</v>
      </c>
      <c r="D126" s="75" t="s">
        <v>162</v>
      </c>
      <c r="E126" s="63">
        <v>5</v>
      </c>
      <c r="F126" s="19">
        <v>5</v>
      </c>
      <c r="G126" s="19">
        <v>13</v>
      </c>
      <c r="H126" s="19">
        <v>18</v>
      </c>
      <c r="I126" s="64">
        <v>5</v>
      </c>
      <c r="J126" s="70">
        <v>90</v>
      </c>
      <c r="K126" s="72">
        <v>8</v>
      </c>
    </row>
    <row r="127" spans="1:11" ht="31.5">
      <c r="A127" s="21">
        <v>357</v>
      </c>
      <c r="B127" s="34">
        <v>6622002950</v>
      </c>
      <c r="C127" s="6" t="s">
        <v>453</v>
      </c>
      <c r="D127" s="75" t="s">
        <v>136</v>
      </c>
      <c r="E127" s="63">
        <v>8</v>
      </c>
      <c r="F127" s="19">
        <v>4</v>
      </c>
      <c r="G127" s="19">
        <v>40</v>
      </c>
      <c r="H127" s="19">
        <v>2</v>
      </c>
      <c r="I127" s="64">
        <v>5</v>
      </c>
      <c r="J127" s="70">
        <v>88</v>
      </c>
      <c r="K127" s="72">
        <v>10</v>
      </c>
    </row>
    <row r="128" spans="1:11" ht="31.5">
      <c r="A128" s="21">
        <v>356</v>
      </c>
      <c r="B128" s="34">
        <v>6622002325</v>
      </c>
      <c r="C128" s="5" t="s">
        <v>453</v>
      </c>
      <c r="D128" s="74" t="s">
        <v>355</v>
      </c>
      <c r="E128" s="63">
        <v>9</v>
      </c>
      <c r="F128" s="19">
        <v>26</v>
      </c>
      <c r="G128" s="19">
        <v>43</v>
      </c>
      <c r="H128" s="19">
        <v>14</v>
      </c>
      <c r="I128" s="64">
        <v>15</v>
      </c>
      <c r="J128" s="70">
        <v>78</v>
      </c>
      <c r="K128" s="72">
        <v>20</v>
      </c>
    </row>
    <row r="129" spans="1:11" ht="31.5">
      <c r="A129" s="21">
        <v>344</v>
      </c>
      <c r="B129" s="34">
        <v>6610002480</v>
      </c>
      <c r="C129" s="5" t="s">
        <v>451</v>
      </c>
      <c r="D129" s="74" t="s">
        <v>345</v>
      </c>
      <c r="E129" s="63">
        <v>4</v>
      </c>
      <c r="F129" s="19">
        <v>13</v>
      </c>
      <c r="G129" s="19">
        <v>62</v>
      </c>
      <c r="H129" s="19">
        <v>8</v>
      </c>
      <c r="I129" s="64">
        <v>13</v>
      </c>
      <c r="J129" s="70">
        <v>79</v>
      </c>
      <c r="K129" s="72">
        <v>19</v>
      </c>
    </row>
    <row r="130" spans="1:11" ht="31.5">
      <c r="A130" s="21">
        <v>135</v>
      </c>
      <c r="B130" s="34">
        <v>6625028875</v>
      </c>
      <c r="C130" s="5" t="s">
        <v>422</v>
      </c>
      <c r="D130" s="74" t="s">
        <v>155</v>
      </c>
      <c r="E130" s="63">
        <v>7</v>
      </c>
      <c r="F130" s="19">
        <v>5</v>
      </c>
      <c r="G130" s="19">
        <v>14</v>
      </c>
      <c r="H130" s="19">
        <v>5</v>
      </c>
      <c r="I130" s="64">
        <v>7</v>
      </c>
      <c r="J130" s="70">
        <v>92</v>
      </c>
      <c r="K130" s="72">
        <v>6</v>
      </c>
    </row>
    <row r="131" spans="1:11" ht="31.5">
      <c r="A131" s="21">
        <v>136</v>
      </c>
      <c r="B131" s="34">
        <v>6625007970</v>
      </c>
      <c r="C131" s="5" t="s">
        <v>422</v>
      </c>
      <c r="D131" s="74" t="s">
        <v>156</v>
      </c>
      <c r="E131" s="63">
        <v>10</v>
      </c>
      <c r="F131" s="19">
        <v>14</v>
      </c>
      <c r="G131" s="19">
        <v>14</v>
      </c>
      <c r="H131" s="19">
        <v>2</v>
      </c>
      <c r="I131" s="64">
        <v>2</v>
      </c>
      <c r="J131" s="70">
        <v>91</v>
      </c>
      <c r="K131" s="72">
        <v>7</v>
      </c>
    </row>
    <row r="132" spans="1:11" ht="31.5">
      <c r="A132" s="21">
        <v>134</v>
      </c>
      <c r="B132" s="34">
        <v>6625017489</v>
      </c>
      <c r="C132" s="5" t="s">
        <v>422</v>
      </c>
      <c r="D132" s="74" t="s">
        <v>154</v>
      </c>
      <c r="E132" s="63">
        <v>9</v>
      </c>
      <c r="F132" s="19">
        <v>21</v>
      </c>
      <c r="G132" s="19">
        <v>18</v>
      </c>
      <c r="H132" s="19">
        <v>5</v>
      </c>
      <c r="I132" s="64">
        <v>5</v>
      </c>
      <c r="J132" s="70">
        <v>88</v>
      </c>
      <c r="K132" s="72">
        <v>10</v>
      </c>
    </row>
    <row r="133" spans="1:11" ht="31.5">
      <c r="A133" s="21">
        <v>133</v>
      </c>
      <c r="B133" s="34">
        <v>6625020026</v>
      </c>
      <c r="C133" s="5" t="s">
        <v>422</v>
      </c>
      <c r="D133" s="74" t="s">
        <v>153</v>
      </c>
      <c r="E133" s="63">
        <v>10</v>
      </c>
      <c r="F133" s="19">
        <v>18</v>
      </c>
      <c r="G133" s="19">
        <v>64</v>
      </c>
      <c r="H133" s="19">
        <v>3</v>
      </c>
      <c r="I133" s="64">
        <v>3</v>
      </c>
      <c r="J133" s="70">
        <v>80</v>
      </c>
      <c r="K133" s="72">
        <v>18</v>
      </c>
    </row>
    <row r="134" spans="1:11" ht="31.5">
      <c r="A134" s="21">
        <v>137</v>
      </c>
      <c r="B134" s="34">
        <v>6625024937</v>
      </c>
      <c r="C134" s="5" t="s">
        <v>422</v>
      </c>
      <c r="D134" s="74" t="s">
        <v>157</v>
      </c>
      <c r="E134" s="63">
        <v>7</v>
      </c>
      <c r="F134" s="19">
        <v>38</v>
      </c>
      <c r="G134" s="19">
        <v>35</v>
      </c>
      <c r="H134" s="19">
        <v>7</v>
      </c>
      <c r="I134" s="64">
        <v>7</v>
      </c>
      <c r="J134" s="70">
        <v>80</v>
      </c>
      <c r="K134" s="72">
        <v>18</v>
      </c>
    </row>
    <row r="135" spans="1:11" ht="31.5">
      <c r="A135" s="21">
        <v>138</v>
      </c>
      <c r="B135" s="34">
        <v>6684022459</v>
      </c>
      <c r="C135" s="5" t="s">
        <v>422</v>
      </c>
      <c r="D135" s="75" t="s">
        <v>158</v>
      </c>
      <c r="E135" s="63">
        <v>25</v>
      </c>
      <c r="F135" s="19">
        <v>40</v>
      </c>
      <c r="G135" s="19">
        <v>77</v>
      </c>
      <c r="H135" s="19">
        <v>5</v>
      </c>
      <c r="I135" s="64">
        <v>10</v>
      </c>
      <c r="J135" s="70">
        <v>63</v>
      </c>
      <c r="K135" s="72">
        <v>34</v>
      </c>
    </row>
    <row r="136" spans="1:11" ht="31.5">
      <c r="A136" s="21">
        <v>147</v>
      </c>
      <c r="B136" s="34">
        <v>6627003756</v>
      </c>
      <c r="C136" s="5" t="s">
        <v>425</v>
      </c>
      <c r="D136" s="74" t="s">
        <v>167</v>
      </c>
      <c r="E136" s="63">
        <v>6</v>
      </c>
      <c r="F136" s="19">
        <v>10</v>
      </c>
      <c r="G136" s="19">
        <v>35</v>
      </c>
      <c r="H136" s="19">
        <v>2</v>
      </c>
      <c r="I136" s="64">
        <v>3</v>
      </c>
      <c r="J136" s="70">
        <v>88</v>
      </c>
      <c r="K136" s="72">
        <v>10</v>
      </c>
    </row>
    <row r="137" spans="1:11" ht="31.5">
      <c r="A137" s="21">
        <v>146</v>
      </c>
      <c r="B137" s="34">
        <v>6627011161</v>
      </c>
      <c r="C137" s="5" t="s">
        <v>425</v>
      </c>
      <c r="D137" s="74" t="s">
        <v>166</v>
      </c>
      <c r="E137" s="63">
        <v>10</v>
      </c>
      <c r="F137" s="19">
        <v>15</v>
      </c>
      <c r="G137" s="19">
        <v>18</v>
      </c>
      <c r="H137" s="19">
        <v>25</v>
      </c>
      <c r="I137" s="64">
        <v>11</v>
      </c>
      <c r="J137" s="70">
        <v>84</v>
      </c>
      <c r="K137" s="72">
        <v>14</v>
      </c>
    </row>
    <row r="138" spans="1:11" ht="31.5">
      <c r="A138" s="21">
        <v>148</v>
      </c>
      <c r="B138" s="34">
        <v>6627008715</v>
      </c>
      <c r="C138" s="5" t="s">
        <v>425</v>
      </c>
      <c r="D138" s="74" t="s">
        <v>168</v>
      </c>
      <c r="E138" s="63">
        <v>7</v>
      </c>
      <c r="F138" s="19">
        <v>11</v>
      </c>
      <c r="G138" s="19">
        <v>54</v>
      </c>
      <c r="H138" s="19">
        <v>4</v>
      </c>
      <c r="I138" s="64">
        <v>6</v>
      </c>
      <c r="J138" s="70">
        <v>83</v>
      </c>
      <c r="K138" s="72">
        <v>15</v>
      </c>
    </row>
    <row r="139" spans="1:11" ht="31.5">
      <c r="A139" s="21">
        <v>404</v>
      </c>
      <c r="B139" s="34">
        <v>6627008899</v>
      </c>
      <c r="C139" s="5" t="s">
        <v>425</v>
      </c>
      <c r="D139" s="74" t="s">
        <v>396</v>
      </c>
      <c r="E139" s="63">
        <v>4</v>
      </c>
      <c r="F139" s="19">
        <v>29</v>
      </c>
      <c r="G139" s="19">
        <v>46</v>
      </c>
      <c r="H139" s="19">
        <v>5</v>
      </c>
      <c r="I139" s="64">
        <v>3</v>
      </c>
      <c r="J139" s="70">
        <v>82</v>
      </c>
      <c r="K139" s="72">
        <v>16</v>
      </c>
    </row>
    <row r="140" spans="1:11" ht="31.5">
      <c r="A140" s="21">
        <v>145</v>
      </c>
      <c r="B140" s="34">
        <v>6627012430</v>
      </c>
      <c r="C140" s="5" t="s">
        <v>425</v>
      </c>
      <c r="D140" s="74" t="s">
        <v>165</v>
      </c>
      <c r="E140" s="63">
        <v>21</v>
      </c>
      <c r="F140" s="19">
        <v>48</v>
      </c>
      <c r="G140" s="19">
        <v>63</v>
      </c>
      <c r="H140" s="19">
        <v>11</v>
      </c>
      <c r="I140" s="64">
        <v>5</v>
      </c>
      <c r="J140" s="70">
        <v>68</v>
      </c>
      <c r="K140" s="72">
        <v>30</v>
      </c>
    </row>
    <row r="141" spans="1:11" ht="31.5">
      <c r="A141" s="21">
        <v>307</v>
      </c>
      <c r="B141" s="36">
        <v>6603011395</v>
      </c>
      <c r="C141" s="6" t="s">
        <v>447</v>
      </c>
      <c r="D141" s="75" t="s">
        <v>314</v>
      </c>
      <c r="E141" s="63">
        <v>6</v>
      </c>
      <c r="F141" s="19">
        <v>9</v>
      </c>
      <c r="G141" s="19">
        <v>29</v>
      </c>
      <c r="H141" s="19">
        <v>3</v>
      </c>
      <c r="I141" s="64">
        <v>4</v>
      </c>
      <c r="J141" s="70">
        <v>89</v>
      </c>
      <c r="K141" s="72">
        <v>9</v>
      </c>
    </row>
    <row r="142" spans="1:11" ht="31.5">
      <c r="A142" s="21">
        <v>308</v>
      </c>
      <c r="B142" s="36">
        <v>6603015801</v>
      </c>
      <c r="C142" s="6" t="s">
        <v>447</v>
      </c>
      <c r="D142" s="75" t="s">
        <v>315</v>
      </c>
      <c r="E142" s="63">
        <v>7</v>
      </c>
      <c r="F142" s="19">
        <v>13</v>
      </c>
      <c r="G142" s="19">
        <v>35</v>
      </c>
      <c r="H142" s="19">
        <v>8</v>
      </c>
      <c r="I142" s="64">
        <v>6</v>
      </c>
      <c r="J142" s="70">
        <v>86</v>
      </c>
      <c r="K142" s="72">
        <v>12</v>
      </c>
    </row>
    <row r="143" spans="1:11" ht="31.5">
      <c r="A143" s="21">
        <v>306</v>
      </c>
      <c r="B143" s="36">
        <v>6603010218</v>
      </c>
      <c r="C143" s="6" t="s">
        <v>447</v>
      </c>
      <c r="D143" s="75" t="s">
        <v>313</v>
      </c>
      <c r="E143" s="63">
        <v>9</v>
      </c>
      <c r="F143" s="19">
        <v>49</v>
      </c>
      <c r="G143" s="19">
        <v>25</v>
      </c>
      <c r="H143" s="19">
        <v>4</v>
      </c>
      <c r="I143" s="64">
        <v>4</v>
      </c>
      <c r="J143" s="70">
        <v>80</v>
      </c>
      <c r="K143" s="72">
        <v>18</v>
      </c>
    </row>
    <row r="144" spans="1:11" ht="30">
      <c r="A144" s="21">
        <v>364</v>
      </c>
      <c r="B144" s="34">
        <v>6607010498</v>
      </c>
      <c r="C144" s="40" t="s">
        <v>495</v>
      </c>
      <c r="D144" s="74" t="s">
        <v>362</v>
      </c>
      <c r="E144" s="63">
        <v>4</v>
      </c>
      <c r="F144" s="19">
        <v>6</v>
      </c>
      <c r="G144" s="19">
        <v>39</v>
      </c>
      <c r="H144" s="19">
        <v>3</v>
      </c>
      <c r="I144" s="64">
        <v>1</v>
      </c>
      <c r="J144" s="70">
        <v>89</v>
      </c>
      <c r="K144" s="72">
        <v>9</v>
      </c>
    </row>
    <row r="145" spans="1:11" ht="30">
      <c r="A145" s="21">
        <v>365</v>
      </c>
      <c r="B145" s="34">
        <v>6607008756</v>
      </c>
      <c r="C145" s="40" t="s">
        <v>495</v>
      </c>
      <c r="D145" s="74" t="s">
        <v>363</v>
      </c>
      <c r="E145" s="63">
        <v>2</v>
      </c>
      <c r="F145" s="19">
        <v>2</v>
      </c>
      <c r="G145" s="19">
        <v>39</v>
      </c>
      <c r="H145" s="19">
        <v>8</v>
      </c>
      <c r="I145" s="64">
        <v>2</v>
      </c>
      <c r="J145" s="70">
        <v>89</v>
      </c>
      <c r="K145" s="72">
        <v>9</v>
      </c>
    </row>
    <row r="146" spans="1:11" ht="30">
      <c r="A146" s="21">
        <v>363</v>
      </c>
      <c r="B146" s="34">
        <v>6607009622</v>
      </c>
      <c r="C146" s="40" t="s">
        <v>495</v>
      </c>
      <c r="D146" s="74" t="s">
        <v>361</v>
      </c>
      <c r="E146" s="63">
        <v>3</v>
      </c>
      <c r="F146" s="19">
        <v>4</v>
      </c>
      <c r="G146" s="19">
        <v>18</v>
      </c>
      <c r="H146" s="19">
        <v>21</v>
      </c>
      <c r="I146" s="64">
        <v>10</v>
      </c>
      <c r="J146" s="70">
        <v>88</v>
      </c>
      <c r="K146" s="72">
        <v>10</v>
      </c>
    </row>
    <row r="147" spans="1:11" ht="30">
      <c r="A147" s="21">
        <v>366</v>
      </c>
      <c r="B147" s="34">
        <v>6607010508</v>
      </c>
      <c r="C147" s="40" t="s">
        <v>495</v>
      </c>
      <c r="D147" s="74" t="s">
        <v>136</v>
      </c>
      <c r="E147" s="63">
        <v>3</v>
      </c>
      <c r="F147" s="19">
        <v>6</v>
      </c>
      <c r="G147" s="19">
        <v>49</v>
      </c>
      <c r="H147" s="19">
        <v>5</v>
      </c>
      <c r="I147" s="64">
        <v>6</v>
      </c>
      <c r="J147" s="70">
        <v>86</v>
      </c>
      <c r="K147" s="72">
        <v>12</v>
      </c>
    </row>
    <row r="148" spans="1:11" ht="31.5">
      <c r="A148" s="21">
        <v>251</v>
      </c>
      <c r="B148" s="34">
        <v>6606015060</v>
      </c>
      <c r="C148" s="5" t="s">
        <v>439</v>
      </c>
      <c r="D148" s="74" t="s">
        <v>265</v>
      </c>
      <c r="E148" s="63">
        <v>18</v>
      </c>
      <c r="F148" s="19">
        <v>8</v>
      </c>
      <c r="G148" s="19">
        <v>31</v>
      </c>
      <c r="H148" s="19">
        <v>19</v>
      </c>
      <c r="I148" s="64">
        <v>7</v>
      </c>
      <c r="J148" s="70">
        <v>83</v>
      </c>
      <c r="K148" s="72">
        <v>15</v>
      </c>
    </row>
    <row r="149" spans="1:11" ht="31.5">
      <c r="A149" s="21">
        <v>252</v>
      </c>
      <c r="B149" s="34">
        <v>6606009309</v>
      </c>
      <c r="C149" s="5" t="s">
        <v>439</v>
      </c>
      <c r="D149" s="74" t="s">
        <v>266</v>
      </c>
      <c r="E149" s="63">
        <v>4</v>
      </c>
      <c r="F149" s="19">
        <v>3</v>
      </c>
      <c r="G149" s="19">
        <v>76</v>
      </c>
      <c r="H149" s="19">
        <v>8</v>
      </c>
      <c r="I149" s="64">
        <v>2</v>
      </c>
      <c r="J149" s="70">
        <v>79</v>
      </c>
      <c r="K149" s="72">
        <v>19</v>
      </c>
    </row>
    <row r="150" spans="1:11" ht="30">
      <c r="A150" s="21">
        <v>370</v>
      </c>
      <c r="B150" s="34">
        <v>6633007678</v>
      </c>
      <c r="C150" s="40" t="s">
        <v>511</v>
      </c>
      <c r="D150" s="74" t="s">
        <v>366</v>
      </c>
      <c r="E150" s="63">
        <v>2</v>
      </c>
      <c r="F150" s="19">
        <v>1</v>
      </c>
      <c r="G150" s="19">
        <v>27</v>
      </c>
      <c r="H150" s="19">
        <v>1</v>
      </c>
      <c r="I150" s="64">
        <v>1</v>
      </c>
      <c r="J150" s="70">
        <v>93</v>
      </c>
      <c r="K150" s="72">
        <v>5</v>
      </c>
    </row>
    <row r="151" spans="1:11" ht="30">
      <c r="A151" s="21">
        <v>369</v>
      </c>
      <c r="B151" s="34">
        <v>6633003345</v>
      </c>
      <c r="C151" s="40" t="s">
        <v>511</v>
      </c>
      <c r="D151" s="74" t="s">
        <v>365</v>
      </c>
      <c r="E151" s="63">
        <v>3</v>
      </c>
      <c r="F151" s="19">
        <v>8</v>
      </c>
      <c r="G151" s="19">
        <v>14</v>
      </c>
      <c r="H151" s="19">
        <v>8</v>
      </c>
      <c r="I151" s="64">
        <v>3</v>
      </c>
      <c r="J151" s="70">
        <v>92</v>
      </c>
      <c r="K151" s="72">
        <v>6</v>
      </c>
    </row>
    <row r="152" spans="1:11" ht="30">
      <c r="A152" s="21">
        <v>367</v>
      </c>
      <c r="B152" s="34">
        <v>6633007847</v>
      </c>
      <c r="C152" s="40" t="s">
        <v>511</v>
      </c>
      <c r="D152" s="74" t="s">
        <v>364</v>
      </c>
      <c r="E152" s="63">
        <v>6</v>
      </c>
      <c r="F152" s="19">
        <v>10</v>
      </c>
      <c r="G152" s="19">
        <v>55</v>
      </c>
      <c r="H152" s="19">
        <v>11</v>
      </c>
      <c r="I152" s="64">
        <v>3</v>
      </c>
      <c r="J152" s="70">
        <v>82</v>
      </c>
      <c r="K152" s="72">
        <v>16</v>
      </c>
    </row>
    <row r="153" spans="1:11" ht="31.5">
      <c r="A153" s="21">
        <v>346</v>
      </c>
      <c r="B153" s="34">
        <v>6610003229</v>
      </c>
      <c r="C153" s="5" t="s">
        <v>452</v>
      </c>
      <c r="D153" s="74" t="s">
        <v>347</v>
      </c>
      <c r="E153" s="63">
        <v>10</v>
      </c>
      <c r="F153" s="19">
        <v>4</v>
      </c>
      <c r="G153" s="19">
        <v>43</v>
      </c>
      <c r="H153" s="19">
        <v>4</v>
      </c>
      <c r="I153" s="64">
        <v>2</v>
      </c>
      <c r="J153" s="70">
        <v>87</v>
      </c>
      <c r="K153" s="72">
        <v>11</v>
      </c>
    </row>
    <row r="154" spans="1:11" ht="31.5">
      <c r="A154" s="21">
        <v>345</v>
      </c>
      <c r="B154" s="34">
        <v>6610002377</v>
      </c>
      <c r="C154" s="5" t="s">
        <v>452</v>
      </c>
      <c r="D154" s="74" t="s">
        <v>346</v>
      </c>
      <c r="E154" s="63">
        <v>8</v>
      </c>
      <c r="F154" s="19">
        <v>8</v>
      </c>
      <c r="G154" s="19">
        <v>55</v>
      </c>
      <c r="H154" s="19">
        <v>2</v>
      </c>
      <c r="I154" s="64">
        <v>4</v>
      </c>
      <c r="J154" s="70">
        <v>84</v>
      </c>
      <c r="K154" s="72">
        <v>14</v>
      </c>
    </row>
    <row r="155" spans="1:11" ht="31.5">
      <c r="A155" s="21">
        <v>400</v>
      </c>
      <c r="B155" s="34">
        <v>6610003395</v>
      </c>
      <c r="C155" s="5" t="s">
        <v>452</v>
      </c>
      <c r="D155" s="74" t="s">
        <v>392</v>
      </c>
      <c r="E155" s="63">
        <v>7</v>
      </c>
      <c r="F155" s="19">
        <v>34</v>
      </c>
      <c r="G155" s="19">
        <v>61</v>
      </c>
      <c r="H155" s="19">
        <v>3</v>
      </c>
      <c r="I155" s="64">
        <v>2</v>
      </c>
      <c r="J155" s="70">
        <v>78</v>
      </c>
      <c r="K155" s="72">
        <v>20</v>
      </c>
    </row>
    <row r="156" spans="1:11" ht="45">
      <c r="A156" s="21">
        <v>211</v>
      </c>
      <c r="B156" s="34">
        <v>6611012699</v>
      </c>
      <c r="C156" s="40" t="s">
        <v>490</v>
      </c>
      <c r="D156" s="74" t="s">
        <v>226</v>
      </c>
      <c r="E156" s="63">
        <v>3</v>
      </c>
      <c r="F156" s="19">
        <v>1</v>
      </c>
      <c r="G156" s="19">
        <v>29</v>
      </c>
      <c r="H156" s="19">
        <v>11</v>
      </c>
      <c r="I156" s="64">
        <v>2</v>
      </c>
      <c r="J156" s="70">
        <v>90</v>
      </c>
      <c r="K156" s="72">
        <v>8</v>
      </c>
    </row>
    <row r="157" spans="1:11" ht="45">
      <c r="A157" s="21">
        <v>213</v>
      </c>
      <c r="B157" s="34">
        <v>6611006173</v>
      </c>
      <c r="C157" s="40" t="s">
        <v>490</v>
      </c>
      <c r="D157" s="74" t="s">
        <v>228</v>
      </c>
      <c r="E157" s="63">
        <v>3</v>
      </c>
      <c r="F157" s="19">
        <v>2</v>
      </c>
      <c r="G157" s="19">
        <v>46</v>
      </c>
      <c r="H157" s="19">
        <v>2</v>
      </c>
      <c r="I157" s="64">
        <v>2</v>
      </c>
      <c r="J157" s="70">
        <v>88</v>
      </c>
      <c r="K157" s="72">
        <v>10</v>
      </c>
    </row>
    <row r="158" spans="1:11" ht="45">
      <c r="A158" s="21">
        <v>212</v>
      </c>
      <c r="B158" s="34">
        <v>6611007561</v>
      </c>
      <c r="C158" s="40" t="s">
        <v>490</v>
      </c>
      <c r="D158" s="74" t="s">
        <v>227</v>
      </c>
      <c r="E158" s="63">
        <v>6</v>
      </c>
      <c r="F158" s="19">
        <v>16</v>
      </c>
      <c r="G158" s="19">
        <v>22</v>
      </c>
      <c r="H158" s="19">
        <v>24</v>
      </c>
      <c r="I158" s="64">
        <v>3</v>
      </c>
      <c r="J158" s="70">
        <v>85</v>
      </c>
      <c r="K158" s="72">
        <v>13</v>
      </c>
    </row>
    <row r="159" spans="1:11" ht="45">
      <c r="A159" s="21">
        <v>216</v>
      </c>
      <c r="B159" s="34">
        <v>6642003528</v>
      </c>
      <c r="C159" s="40" t="s">
        <v>490</v>
      </c>
      <c r="D159" s="74" t="s">
        <v>231</v>
      </c>
      <c r="E159" s="63">
        <v>4</v>
      </c>
      <c r="F159" s="19">
        <v>13</v>
      </c>
      <c r="G159" s="19">
        <v>61</v>
      </c>
      <c r="H159" s="19">
        <v>2</v>
      </c>
      <c r="I159" s="64">
        <v>1</v>
      </c>
      <c r="J159" s="70">
        <v>83</v>
      </c>
      <c r="K159" s="72">
        <v>15</v>
      </c>
    </row>
    <row r="160" spans="1:11" ht="45">
      <c r="A160" s="21">
        <v>210</v>
      </c>
      <c r="B160" s="34">
        <v>6611006180</v>
      </c>
      <c r="C160" s="40" t="s">
        <v>490</v>
      </c>
      <c r="D160" s="74" t="s">
        <v>225</v>
      </c>
      <c r="E160" s="63">
        <v>5</v>
      </c>
      <c r="F160" s="19">
        <v>36</v>
      </c>
      <c r="G160" s="19">
        <v>57</v>
      </c>
      <c r="H160" s="19">
        <v>6</v>
      </c>
      <c r="I160" s="64">
        <v>9</v>
      </c>
      <c r="J160" s="70">
        <v>76</v>
      </c>
      <c r="K160" s="72">
        <v>22</v>
      </c>
    </row>
    <row r="161" spans="1:11" ht="31.5">
      <c r="A161" s="21">
        <v>174</v>
      </c>
      <c r="B161" s="34">
        <v>6643007821</v>
      </c>
      <c r="C161" s="6" t="s">
        <v>429</v>
      </c>
      <c r="D161" s="74" t="s">
        <v>192</v>
      </c>
      <c r="E161" s="63">
        <v>2</v>
      </c>
      <c r="F161" s="19">
        <v>2</v>
      </c>
      <c r="G161" s="19">
        <v>25</v>
      </c>
      <c r="H161" s="19">
        <v>1</v>
      </c>
      <c r="I161" s="64">
        <v>2</v>
      </c>
      <c r="J161" s="70">
        <v>93</v>
      </c>
      <c r="K161" s="72">
        <v>5</v>
      </c>
    </row>
    <row r="162" spans="1:11" ht="31.5">
      <c r="A162" s="21">
        <v>175</v>
      </c>
      <c r="B162" s="34">
        <v>6643007910</v>
      </c>
      <c r="C162" s="6" t="s">
        <v>429</v>
      </c>
      <c r="D162" s="74" t="s">
        <v>193</v>
      </c>
      <c r="E162" s="63">
        <v>2</v>
      </c>
      <c r="F162" s="19">
        <v>1</v>
      </c>
      <c r="G162" s="19">
        <v>47</v>
      </c>
      <c r="H162" s="19">
        <v>3</v>
      </c>
      <c r="I162" s="64">
        <v>1</v>
      </c>
      <c r="J162" s="70">
        <v>89</v>
      </c>
      <c r="K162" s="72">
        <v>9</v>
      </c>
    </row>
    <row r="163" spans="1:11" ht="31.5">
      <c r="A163" s="21">
        <v>176</v>
      </c>
      <c r="B163" s="34">
        <v>6643007902</v>
      </c>
      <c r="C163" s="6" t="s">
        <v>429</v>
      </c>
      <c r="D163" s="74" t="s">
        <v>194</v>
      </c>
      <c r="E163" s="63">
        <v>3</v>
      </c>
      <c r="F163" s="19">
        <v>4</v>
      </c>
      <c r="G163" s="19">
        <v>41</v>
      </c>
      <c r="H163" s="19">
        <v>2</v>
      </c>
      <c r="I163" s="64">
        <v>2</v>
      </c>
      <c r="J163" s="70">
        <v>89</v>
      </c>
      <c r="K163" s="72">
        <v>9</v>
      </c>
    </row>
    <row r="164" spans="1:11" ht="31.5">
      <c r="A164" s="21">
        <v>177</v>
      </c>
      <c r="B164" s="34">
        <v>6643007420</v>
      </c>
      <c r="C164" s="6" t="s">
        <v>429</v>
      </c>
      <c r="D164" s="74" t="s">
        <v>195</v>
      </c>
      <c r="E164" s="63">
        <v>18</v>
      </c>
      <c r="F164" s="19">
        <v>4</v>
      </c>
      <c r="G164" s="19">
        <v>40</v>
      </c>
      <c r="H164" s="19">
        <v>10</v>
      </c>
      <c r="I164" s="64">
        <v>5</v>
      </c>
      <c r="J164" s="70">
        <v>84</v>
      </c>
      <c r="K164" s="72">
        <v>14</v>
      </c>
    </row>
    <row r="165" spans="1:11" ht="31.5">
      <c r="A165" s="21">
        <v>179</v>
      </c>
      <c r="B165" s="34">
        <v>6643007927</v>
      </c>
      <c r="C165" s="6" t="s">
        <v>429</v>
      </c>
      <c r="D165" s="75" t="s">
        <v>197</v>
      </c>
      <c r="E165" s="63">
        <v>2</v>
      </c>
      <c r="F165" s="19">
        <v>5</v>
      </c>
      <c r="G165" s="19">
        <v>68</v>
      </c>
      <c r="H165" s="19">
        <v>1</v>
      </c>
      <c r="I165" s="64">
        <v>1</v>
      </c>
      <c r="J165" s="70">
        <v>84</v>
      </c>
      <c r="K165" s="72">
        <v>14</v>
      </c>
    </row>
    <row r="166" spans="1:11" ht="31.5">
      <c r="A166" s="21">
        <v>178</v>
      </c>
      <c r="B166" s="34">
        <v>6643007892</v>
      </c>
      <c r="C166" s="6" t="s">
        <v>429</v>
      </c>
      <c r="D166" s="74" t="s">
        <v>196</v>
      </c>
      <c r="E166" s="63">
        <v>2</v>
      </c>
      <c r="F166" s="19">
        <v>9</v>
      </c>
      <c r="G166" s="19">
        <v>72</v>
      </c>
      <c r="H166" s="19">
        <v>5</v>
      </c>
      <c r="I166" s="64">
        <v>1</v>
      </c>
      <c r="J166" s="70">
        <v>81</v>
      </c>
      <c r="K166" s="72">
        <v>17</v>
      </c>
    </row>
    <row r="167" spans="1:11" ht="30">
      <c r="A167" s="21">
        <v>171</v>
      </c>
      <c r="B167" s="36">
        <v>6666008290</v>
      </c>
      <c r="C167" s="40" t="s">
        <v>506</v>
      </c>
      <c r="D167" s="74" t="s">
        <v>189</v>
      </c>
      <c r="E167" s="63">
        <v>5</v>
      </c>
      <c r="F167" s="19">
        <v>8</v>
      </c>
      <c r="G167" s="19">
        <v>15</v>
      </c>
      <c r="H167" s="19">
        <v>4</v>
      </c>
      <c r="I167" s="64">
        <v>2</v>
      </c>
      <c r="J167" s="70">
        <v>93</v>
      </c>
      <c r="K167" s="72">
        <v>5</v>
      </c>
    </row>
    <row r="168" spans="1:11" ht="30">
      <c r="A168" s="21">
        <v>168</v>
      </c>
      <c r="B168" s="34">
        <v>6612046877</v>
      </c>
      <c r="C168" s="40" t="s">
        <v>506</v>
      </c>
      <c r="D168" s="75" t="s">
        <v>186</v>
      </c>
      <c r="E168" s="63">
        <v>3</v>
      </c>
      <c r="F168" s="19">
        <v>4</v>
      </c>
      <c r="G168" s="19">
        <v>24</v>
      </c>
      <c r="H168" s="19">
        <v>2</v>
      </c>
      <c r="I168" s="64">
        <v>2</v>
      </c>
      <c r="J168" s="70">
        <v>92</v>
      </c>
      <c r="K168" s="72">
        <v>6</v>
      </c>
    </row>
    <row r="169" spans="1:11" ht="30">
      <c r="A169" s="21">
        <v>164</v>
      </c>
      <c r="B169" s="36">
        <v>6666008187</v>
      </c>
      <c r="C169" s="40" t="s">
        <v>506</v>
      </c>
      <c r="D169" s="75" t="s">
        <v>184</v>
      </c>
      <c r="E169" s="63">
        <v>5</v>
      </c>
      <c r="F169" s="19">
        <v>5</v>
      </c>
      <c r="G169" s="19">
        <v>20</v>
      </c>
      <c r="H169" s="19">
        <v>11</v>
      </c>
      <c r="I169" s="64">
        <v>2</v>
      </c>
      <c r="J169" s="70">
        <v>91</v>
      </c>
      <c r="K169" s="72">
        <v>7</v>
      </c>
    </row>
    <row r="170" spans="1:11" ht="30">
      <c r="A170" s="21">
        <v>170</v>
      </c>
      <c r="B170" s="36">
        <v>6612013328</v>
      </c>
      <c r="C170" s="40" t="s">
        <v>506</v>
      </c>
      <c r="D170" s="75" t="s">
        <v>188</v>
      </c>
      <c r="E170" s="63">
        <v>3</v>
      </c>
      <c r="F170" s="19">
        <v>3</v>
      </c>
      <c r="G170" s="19">
        <v>39</v>
      </c>
      <c r="H170" s="19">
        <v>2</v>
      </c>
      <c r="I170" s="64">
        <v>2</v>
      </c>
      <c r="J170" s="70">
        <v>90</v>
      </c>
      <c r="K170" s="72">
        <v>8</v>
      </c>
    </row>
    <row r="171" spans="1:11" ht="31.5">
      <c r="A171" s="21">
        <v>172</v>
      </c>
      <c r="B171" s="34">
        <v>6666008275</v>
      </c>
      <c r="C171" s="40" t="s">
        <v>506</v>
      </c>
      <c r="D171" s="74" t="s">
        <v>190</v>
      </c>
      <c r="E171" s="63">
        <v>3</v>
      </c>
      <c r="F171" s="19">
        <v>9</v>
      </c>
      <c r="G171" s="19">
        <v>25</v>
      </c>
      <c r="H171" s="19">
        <v>10</v>
      </c>
      <c r="I171" s="64">
        <v>2</v>
      </c>
      <c r="J171" s="70">
        <v>90</v>
      </c>
      <c r="K171" s="72">
        <v>8</v>
      </c>
    </row>
    <row r="172" spans="1:11" ht="30">
      <c r="A172" s="21">
        <v>173</v>
      </c>
      <c r="B172" s="34">
        <v>6666008324</v>
      </c>
      <c r="C172" s="40" t="s">
        <v>506</v>
      </c>
      <c r="D172" s="75" t="s">
        <v>191</v>
      </c>
      <c r="E172" s="63">
        <v>6</v>
      </c>
      <c r="F172" s="19">
        <v>33</v>
      </c>
      <c r="G172" s="19">
        <v>25</v>
      </c>
      <c r="H172" s="19">
        <v>5</v>
      </c>
      <c r="I172" s="64">
        <v>5</v>
      </c>
      <c r="J172" s="70">
        <v>85</v>
      </c>
      <c r="K172" s="72">
        <v>13</v>
      </c>
    </row>
    <row r="173" spans="1:11" ht="30">
      <c r="A173" s="21">
        <v>169</v>
      </c>
      <c r="B173" s="36">
        <v>6665005553</v>
      </c>
      <c r="C173" s="40" t="s">
        <v>506</v>
      </c>
      <c r="D173" s="75" t="s">
        <v>187</v>
      </c>
      <c r="E173" s="63">
        <v>4</v>
      </c>
      <c r="F173" s="19">
        <v>29</v>
      </c>
      <c r="G173" s="19">
        <v>48</v>
      </c>
      <c r="H173" s="19">
        <v>4</v>
      </c>
      <c r="I173" s="64">
        <v>3</v>
      </c>
      <c r="J173" s="70">
        <v>82</v>
      </c>
      <c r="K173" s="72">
        <v>16</v>
      </c>
    </row>
    <row r="174" spans="1:11" ht="30">
      <c r="A174" s="21">
        <v>167</v>
      </c>
      <c r="B174" s="34">
        <v>6665007409</v>
      </c>
      <c r="C174" s="40" t="s">
        <v>506</v>
      </c>
      <c r="D174" s="74" t="s">
        <v>185</v>
      </c>
      <c r="E174" s="63">
        <v>5</v>
      </c>
      <c r="F174" s="19">
        <v>11</v>
      </c>
      <c r="G174" s="19">
        <v>41</v>
      </c>
      <c r="H174" s="19">
        <v>23</v>
      </c>
      <c r="I174" s="64">
        <v>11</v>
      </c>
      <c r="J174" s="70">
        <v>81</v>
      </c>
      <c r="K174" s="72">
        <v>17</v>
      </c>
    </row>
    <row r="175" spans="1:11" ht="30">
      <c r="A175" s="21">
        <v>376</v>
      </c>
      <c r="B175" s="34">
        <v>6613001692</v>
      </c>
      <c r="C175" s="40" t="s">
        <v>507</v>
      </c>
      <c r="D175" s="74" t="s">
        <v>372</v>
      </c>
      <c r="E175" s="63">
        <v>6</v>
      </c>
      <c r="F175" s="19">
        <v>7</v>
      </c>
      <c r="G175" s="19">
        <v>47</v>
      </c>
      <c r="H175" s="19">
        <v>1</v>
      </c>
      <c r="I175" s="64">
        <v>4</v>
      </c>
      <c r="J175" s="70">
        <v>86</v>
      </c>
      <c r="K175" s="72">
        <v>12</v>
      </c>
    </row>
    <row r="176" spans="1:11" ht="30">
      <c r="A176" s="21">
        <v>380</v>
      </c>
      <c r="B176" s="34">
        <v>6613002223</v>
      </c>
      <c r="C176" s="40" t="s">
        <v>507</v>
      </c>
      <c r="D176" s="74" t="s">
        <v>376</v>
      </c>
      <c r="E176" s="63">
        <v>3</v>
      </c>
      <c r="F176" s="19">
        <v>1</v>
      </c>
      <c r="G176" s="19">
        <v>62</v>
      </c>
      <c r="H176" s="19">
        <v>5</v>
      </c>
      <c r="I176" s="64">
        <v>2</v>
      </c>
      <c r="J176" s="70">
        <v>85</v>
      </c>
      <c r="K176" s="72">
        <v>13</v>
      </c>
    </row>
    <row r="177" spans="1:11" ht="30">
      <c r="A177" s="21">
        <v>377</v>
      </c>
      <c r="B177" s="34">
        <v>6613006490</v>
      </c>
      <c r="C177" s="40" t="s">
        <v>507</v>
      </c>
      <c r="D177" s="74" t="s">
        <v>373</v>
      </c>
      <c r="E177" s="63">
        <v>9</v>
      </c>
      <c r="F177" s="19">
        <v>11</v>
      </c>
      <c r="G177" s="19">
        <v>47</v>
      </c>
      <c r="H177" s="19">
        <v>8</v>
      </c>
      <c r="I177" s="64">
        <v>3</v>
      </c>
      <c r="J177" s="70">
        <v>84</v>
      </c>
      <c r="K177" s="72">
        <v>14</v>
      </c>
    </row>
    <row r="178" spans="1:11" ht="30">
      <c r="A178" s="21">
        <v>378</v>
      </c>
      <c r="B178" s="34">
        <v>6613003643</v>
      </c>
      <c r="C178" s="40" t="s">
        <v>507</v>
      </c>
      <c r="D178" s="74" t="s">
        <v>374</v>
      </c>
      <c r="E178" s="63">
        <v>6</v>
      </c>
      <c r="F178" s="19">
        <v>23</v>
      </c>
      <c r="G178" s="19">
        <v>33</v>
      </c>
      <c r="H178" s="19">
        <v>16</v>
      </c>
      <c r="I178" s="64">
        <v>9</v>
      </c>
      <c r="J178" s="70">
        <v>82</v>
      </c>
      <c r="K178" s="72">
        <v>16</v>
      </c>
    </row>
    <row r="179" spans="1:11" ht="31.5">
      <c r="A179" s="21">
        <v>379</v>
      </c>
      <c r="B179" s="34">
        <v>6613004407</v>
      </c>
      <c r="C179" s="40" t="s">
        <v>507</v>
      </c>
      <c r="D179" s="74" t="s">
        <v>375</v>
      </c>
      <c r="E179" s="63">
        <v>5</v>
      </c>
      <c r="F179" s="19">
        <v>9</v>
      </c>
      <c r="G179" s="19">
        <v>50</v>
      </c>
      <c r="H179" s="19">
        <v>23</v>
      </c>
      <c r="I179" s="64">
        <v>11</v>
      </c>
      <c r="J179" s="70">
        <v>80</v>
      </c>
      <c r="K179" s="72">
        <v>18</v>
      </c>
    </row>
    <row r="180" spans="1:11" ht="47.25">
      <c r="A180" s="21">
        <v>374</v>
      </c>
      <c r="B180" s="36">
        <v>6613005087</v>
      </c>
      <c r="C180" s="5" t="s">
        <v>455</v>
      </c>
      <c r="D180" s="74" t="s">
        <v>370</v>
      </c>
      <c r="E180" s="63">
        <v>4</v>
      </c>
      <c r="F180" s="19">
        <v>3</v>
      </c>
      <c r="G180" s="19">
        <v>49</v>
      </c>
      <c r="H180" s="19">
        <v>9</v>
      </c>
      <c r="I180" s="64">
        <v>5</v>
      </c>
      <c r="J180" s="70">
        <v>85</v>
      </c>
      <c r="K180" s="72">
        <v>13</v>
      </c>
    </row>
    <row r="181" spans="1:11" ht="47.25">
      <c r="A181" s="21">
        <v>375</v>
      </c>
      <c r="B181" s="34">
        <v>6613004580</v>
      </c>
      <c r="C181" s="5" t="s">
        <v>455</v>
      </c>
      <c r="D181" s="74" t="s">
        <v>371</v>
      </c>
      <c r="E181" s="63">
        <v>8</v>
      </c>
      <c r="F181" s="19">
        <v>7</v>
      </c>
      <c r="G181" s="19">
        <v>45</v>
      </c>
      <c r="H181" s="19">
        <v>6</v>
      </c>
      <c r="I181" s="64">
        <v>7</v>
      </c>
      <c r="J181" s="70">
        <v>85</v>
      </c>
      <c r="K181" s="72">
        <v>13</v>
      </c>
    </row>
    <row r="182" spans="1:11" ht="47.25">
      <c r="A182" s="21">
        <v>372</v>
      </c>
      <c r="B182" s="36">
        <v>6613005175</v>
      </c>
      <c r="C182" s="5" t="s">
        <v>455</v>
      </c>
      <c r="D182" s="74" t="s">
        <v>368</v>
      </c>
      <c r="E182" s="63">
        <v>24</v>
      </c>
      <c r="F182" s="19">
        <v>7</v>
      </c>
      <c r="G182" s="19">
        <v>41</v>
      </c>
      <c r="H182" s="19">
        <v>3</v>
      </c>
      <c r="I182" s="64">
        <v>3</v>
      </c>
      <c r="J182" s="70">
        <v>84</v>
      </c>
      <c r="K182" s="72">
        <v>14</v>
      </c>
    </row>
    <row r="183" spans="1:11" ht="47.25">
      <c r="A183" s="21">
        <v>371</v>
      </c>
      <c r="B183" s="36">
        <v>6613005182</v>
      </c>
      <c r="C183" s="5" t="s">
        <v>455</v>
      </c>
      <c r="D183" s="74" t="s">
        <v>367</v>
      </c>
      <c r="E183" s="63">
        <v>18</v>
      </c>
      <c r="F183" s="19">
        <v>11</v>
      </c>
      <c r="G183" s="19">
        <v>49</v>
      </c>
      <c r="H183" s="19">
        <v>1</v>
      </c>
      <c r="I183" s="64">
        <v>1</v>
      </c>
      <c r="J183" s="70">
        <v>83</v>
      </c>
      <c r="K183" s="72">
        <v>15</v>
      </c>
    </row>
    <row r="184" spans="1:11" ht="47.25">
      <c r="A184" s="21">
        <v>373</v>
      </c>
      <c r="B184" s="34">
        <v>6613004929</v>
      </c>
      <c r="C184" s="5" t="s">
        <v>455</v>
      </c>
      <c r="D184" s="74" t="s">
        <v>369</v>
      </c>
      <c r="E184" s="63">
        <v>15</v>
      </c>
      <c r="F184" s="19">
        <v>11</v>
      </c>
      <c r="G184" s="19">
        <v>55</v>
      </c>
      <c r="H184" s="19">
        <v>3</v>
      </c>
      <c r="I184" s="64">
        <v>3</v>
      </c>
      <c r="J184" s="70">
        <v>82</v>
      </c>
      <c r="K184" s="72">
        <v>16</v>
      </c>
    </row>
    <row r="185" spans="1:11" ht="31.5">
      <c r="A185" s="21">
        <v>413</v>
      </c>
      <c r="B185" s="34">
        <v>6615006336</v>
      </c>
      <c r="C185" s="5" t="s">
        <v>461</v>
      </c>
      <c r="D185" s="74" t="s">
        <v>405</v>
      </c>
      <c r="E185" s="63">
        <v>7</v>
      </c>
      <c r="F185" s="19">
        <v>3</v>
      </c>
      <c r="G185" s="19">
        <v>7</v>
      </c>
      <c r="H185" s="19">
        <v>26</v>
      </c>
      <c r="I185" s="64">
        <v>9</v>
      </c>
      <c r="J185" s="70">
        <v>89</v>
      </c>
      <c r="K185" s="72">
        <v>9</v>
      </c>
    </row>
    <row r="186" spans="1:11" ht="31.5">
      <c r="A186" s="21">
        <v>408</v>
      </c>
      <c r="B186" s="34">
        <v>6615005519</v>
      </c>
      <c r="C186" s="5" t="s">
        <v>461</v>
      </c>
      <c r="D186" s="74" t="s">
        <v>400</v>
      </c>
      <c r="E186" s="63">
        <v>1</v>
      </c>
      <c r="F186" s="19">
        <v>11</v>
      </c>
      <c r="G186" s="19">
        <v>55</v>
      </c>
      <c r="H186" s="19">
        <v>4</v>
      </c>
      <c r="I186" s="64">
        <v>3</v>
      </c>
      <c r="J186" s="70">
        <v>85</v>
      </c>
      <c r="K186" s="72">
        <v>13</v>
      </c>
    </row>
    <row r="187" spans="1:11" ht="31.5">
      <c r="A187" s="21">
        <v>410</v>
      </c>
      <c r="B187" s="34">
        <v>6615005501</v>
      </c>
      <c r="C187" s="5" t="s">
        <v>461</v>
      </c>
      <c r="D187" s="74" t="s">
        <v>402</v>
      </c>
      <c r="E187" s="63">
        <v>4</v>
      </c>
      <c r="F187" s="19">
        <v>9</v>
      </c>
      <c r="G187" s="19">
        <v>49</v>
      </c>
      <c r="H187" s="19">
        <v>3</v>
      </c>
      <c r="I187" s="64">
        <v>5</v>
      </c>
      <c r="J187" s="70">
        <v>85</v>
      </c>
      <c r="K187" s="72">
        <v>13</v>
      </c>
    </row>
    <row r="188" spans="1:11" ht="31.5">
      <c r="A188" s="21">
        <v>405</v>
      </c>
      <c r="B188" s="34">
        <v>6615003374</v>
      </c>
      <c r="C188" s="5" t="s">
        <v>461</v>
      </c>
      <c r="D188" s="74" t="s">
        <v>397</v>
      </c>
      <c r="E188" s="63">
        <v>4</v>
      </c>
      <c r="F188" s="19">
        <v>16</v>
      </c>
      <c r="G188" s="19">
        <v>55</v>
      </c>
      <c r="H188" s="19">
        <v>1</v>
      </c>
      <c r="I188" s="64">
        <v>2</v>
      </c>
      <c r="J188" s="70">
        <v>84</v>
      </c>
      <c r="K188" s="72">
        <v>14</v>
      </c>
    </row>
    <row r="189" spans="1:11" ht="47.25">
      <c r="A189" s="21">
        <v>411</v>
      </c>
      <c r="B189" s="34">
        <v>6615000905</v>
      </c>
      <c r="C189" s="5" t="s">
        <v>461</v>
      </c>
      <c r="D189" s="74" t="s">
        <v>403</v>
      </c>
      <c r="E189" s="63">
        <v>6</v>
      </c>
      <c r="F189" s="19">
        <v>12</v>
      </c>
      <c r="G189" s="19">
        <v>55</v>
      </c>
      <c r="H189" s="19">
        <v>2</v>
      </c>
      <c r="I189" s="64">
        <v>1</v>
      </c>
      <c r="J189" s="70">
        <v>84</v>
      </c>
      <c r="K189" s="72">
        <v>14</v>
      </c>
    </row>
    <row r="190" spans="1:11" ht="31.5">
      <c r="A190" s="21">
        <v>407</v>
      </c>
      <c r="B190" s="34">
        <v>6615005149</v>
      </c>
      <c r="C190" s="5" t="s">
        <v>461</v>
      </c>
      <c r="D190" s="74" t="s">
        <v>399</v>
      </c>
      <c r="E190" s="63">
        <v>7</v>
      </c>
      <c r="F190" s="19">
        <v>6</v>
      </c>
      <c r="G190" s="19">
        <v>31</v>
      </c>
      <c r="H190" s="19">
        <v>26</v>
      </c>
      <c r="I190" s="64">
        <v>10</v>
      </c>
      <c r="J190" s="70">
        <v>83</v>
      </c>
      <c r="K190" s="72">
        <v>15</v>
      </c>
    </row>
    <row r="191" spans="1:11" ht="31.5">
      <c r="A191" s="21">
        <v>409</v>
      </c>
      <c r="B191" s="34">
        <v>6615008848</v>
      </c>
      <c r="C191" s="5" t="s">
        <v>461</v>
      </c>
      <c r="D191" s="74" t="s">
        <v>401</v>
      </c>
      <c r="E191" s="63">
        <v>3</v>
      </c>
      <c r="F191" s="19">
        <v>12</v>
      </c>
      <c r="G191" s="19">
        <v>64</v>
      </c>
      <c r="H191" s="19">
        <v>9</v>
      </c>
      <c r="I191" s="64">
        <v>5</v>
      </c>
      <c r="J191" s="70">
        <v>81</v>
      </c>
      <c r="K191" s="72">
        <v>17</v>
      </c>
    </row>
    <row r="192" spans="1:11" ht="31.5">
      <c r="A192" s="21">
        <v>406</v>
      </c>
      <c r="B192" s="34">
        <v>6615003085</v>
      </c>
      <c r="C192" s="5" t="s">
        <v>461</v>
      </c>
      <c r="D192" s="74" t="s">
        <v>398</v>
      </c>
      <c r="E192" s="63">
        <v>5</v>
      </c>
      <c r="F192" s="19">
        <v>16</v>
      </c>
      <c r="G192" s="19">
        <v>64</v>
      </c>
      <c r="H192" s="19">
        <v>14</v>
      </c>
      <c r="I192" s="64">
        <v>4</v>
      </c>
      <c r="J192" s="70">
        <v>79</v>
      </c>
      <c r="K192" s="72">
        <v>19</v>
      </c>
    </row>
    <row r="193" spans="1:11" ht="31.5">
      <c r="A193" s="21">
        <v>412</v>
      </c>
      <c r="B193" s="34">
        <v>6615006142</v>
      </c>
      <c r="C193" s="5" t="s">
        <v>461</v>
      </c>
      <c r="D193" s="74" t="s">
        <v>404</v>
      </c>
      <c r="E193" s="63">
        <v>5</v>
      </c>
      <c r="F193" s="19">
        <v>53</v>
      </c>
      <c r="G193" s="19">
        <v>73</v>
      </c>
      <c r="H193" s="19">
        <v>23</v>
      </c>
      <c r="I193" s="64">
        <v>11</v>
      </c>
      <c r="J193" s="70">
        <v>64</v>
      </c>
      <c r="K193" s="72">
        <v>33</v>
      </c>
    </row>
    <row r="194" spans="1:11" ht="31.5">
      <c r="A194" s="21">
        <v>270</v>
      </c>
      <c r="B194" s="34">
        <v>6616002983</v>
      </c>
      <c r="C194" s="5" t="s">
        <v>441</v>
      </c>
      <c r="D194" s="74" t="s">
        <v>282</v>
      </c>
      <c r="E194" s="63">
        <v>10</v>
      </c>
      <c r="F194" s="19">
        <v>6</v>
      </c>
      <c r="G194" s="19">
        <v>31</v>
      </c>
      <c r="H194" s="19">
        <v>5</v>
      </c>
      <c r="I194" s="64">
        <v>5</v>
      </c>
      <c r="J194" s="70">
        <v>88</v>
      </c>
      <c r="K194" s="72">
        <v>10</v>
      </c>
    </row>
    <row r="195" spans="1:11" ht="31.5">
      <c r="A195" s="21">
        <v>272</v>
      </c>
      <c r="B195" s="34">
        <v>6616003634</v>
      </c>
      <c r="C195" s="5" t="s">
        <v>441</v>
      </c>
      <c r="D195" s="74" t="s">
        <v>284</v>
      </c>
      <c r="E195" s="63">
        <v>6</v>
      </c>
      <c r="F195" s="19">
        <v>4</v>
      </c>
      <c r="G195" s="19">
        <v>49</v>
      </c>
      <c r="H195" s="19">
        <v>7</v>
      </c>
      <c r="I195" s="64">
        <v>4</v>
      </c>
      <c r="J195" s="70">
        <v>85</v>
      </c>
      <c r="K195" s="72">
        <v>13</v>
      </c>
    </row>
    <row r="196" spans="1:11" ht="31.5">
      <c r="A196" s="21">
        <v>271</v>
      </c>
      <c r="B196" s="36">
        <v>6616003112</v>
      </c>
      <c r="C196" s="5" t="s">
        <v>441</v>
      </c>
      <c r="D196" s="74" t="s">
        <v>283</v>
      </c>
      <c r="E196" s="63">
        <v>10</v>
      </c>
      <c r="F196" s="19">
        <v>11</v>
      </c>
      <c r="G196" s="19">
        <v>54</v>
      </c>
      <c r="H196" s="19">
        <v>4</v>
      </c>
      <c r="I196" s="64">
        <v>5</v>
      </c>
      <c r="J196" s="70">
        <v>83</v>
      </c>
      <c r="K196" s="72">
        <v>15</v>
      </c>
    </row>
    <row r="197" spans="1:11" ht="31.5">
      <c r="A197" s="21">
        <v>311</v>
      </c>
      <c r="B197" s="35">
        <v>6620008152</v>
      </c>
      <c r="C197" s="6" t="s">
        <v>448</v>
      </c>
      <c r="D197" s="74" t="s">
        <v>318</v>
      </c>
      <c r="E197" s="63">
        <v>5</v>
      </c>
      <c r="F197" s="19">
        <v>6</v>
      </c>
      <c r="G197" s="19">
        <v>55</v>
      </c>
      <c r="H197" s="19">
        <v>13</v>
      </c>
      <c r="I197" s="64">
        <v>5</v>
      </c>
      <c r="J197" s="70">
        <v>83</v>
      </c>
      <c r="K197" s="72">
        <v>15</v>
      </c>
    </row>
    <row r="198" spans="1:11" ht="31.5">
      <c r="A198" s="21">
        <v>315</v>
      </c>
      <c r="B198" s="34">
        <v>6620008900</v>
      </c>
      <c r="C198" s="6" t="s">
        <v>448</v>
      </c>
      <c r="D198" s="75" t="s">
        <v>322</v>
      </c>
      <c r="E198" s="63">
        <v>6</v>
      </c>
      <c r="F198" s="19">
        <v>39</v>
      </c>
      <c r="G198" s="19">
        <v>20</v>
      </c>
      <c r="H198" s="19">
        <v>8</v>
      </c>
      <c r="I198" s="64">
        <v>4</v>
      </c>
      <c r="J198" s="70">
        <v>83</v>
      </c>
      <c r="K198" s="72">
        <v>15</v>
      </c>
    </row>
    <row r="199" spans="1:11" ht="31.5">
      <c r="A199" s="21">
        <v>313</v>
      </c>
      <c r="B199" s="34">
        <v>6620007166</v>
      </c>
      <c r="C199" s="6" t="s">
        <v>448</v>
      </c>
      <c r="D199" s="75" t="s">
        <v>320</v>
      </c>
      <c r="E199" s="63">
        <v>5</v>
      </c>
      <c r="F199" s="19">
        <v>35</v>
      </c>
      <c r="G199" s="19">
        <v>45</v>
      </c>
      <c r="H199" s="19">
        <v>6</v>
      </c>
      <c r="I199" s="64">
        <v>8</v>
      </c>
      <c r="J199" s="70">
        <v>79</v>
      </c>
      <c r="K199" s="72">
        <v>19</v>
      </c>
    </row>
    <row r="200" spans="1:11" ht="31.5">
      <c r="A200" s="21">
        <v>314</v>
      </c>
      <c r="B200" s="34">
        <v>6620004736</v>
      </c>
      <c r="C200" s="6" t="s">
        <v>448</v>
      </c>
      <c r="D200" s="74" t="s">
        <v>321</v>
      </c>
      <c r="E200" s="63">
        <v>13</v>
      </c>
      <c r="F200" s="19">
        <v>19</v>
      </c>
      <c r="G200" s="19">
        <v>39</v>
      </c>
      <c r="H200" s="19">
        <v>26</v>
      </c>
      <c r="I200" s="64">
        <v>17</v>
      </c>
      <c r="J200" s="70">
        <v>76</v>
      </c>
      <c r="K200" s="72">
        <v>22</v>
      </c>
    </row>
    <row r="201" spans="1:11" ht="31.5">
      <c r="A201" s="21">
        <v>312</v>
      </c>
      <c r="B201" s="34">
        <v>6620005708</v>
      </c>
      <c r="C201" s="6" t="s">
        <v>448</v>
      </c>
      <c r="D201" s="74" t="s">
        <v>319</v>
      </c>
      <c r="E201" s="63">
        <v>9</v>
      </c>
      <c r="F201" s="19">
        <v>45</v>
      </c>
      <c r="G201" s="19">
        <v>49</v>
      </c>
      <c r="H201" s="19">
        <v>17</v>
      </c>
      <c r="I201" s="64">
        <v>11</v>
      </c>
      <c r="J201" s="70">
        <v>72</v>
      </c>
      <c r="K201" s="72">
        <v>26</v>
      </c>
    </row>
    <row r="202" spans="1:11" ht="30">
      <c r="A202" s="21">
        <v>310</v>
      </c>
      <c r="B202" s="34">
        <v>6603011740</v>
      </c>
      <c r="C202" s="40" t="s">
        <v>494</v>
      </c>
      <c r="D202" s="74" t="s">
        <v>317</v>
      </c>
      <c r="E202" s="63">
        <v>3</v>
      </c>
      <c r="F202" s="19">
        <v>18</v>
      </c>
      <c r="G202" s="19">
        <v>74</v>
      </c>
      <c r="H202" s="19">
        <v>6</v>
      </c>
      <c r="I202" s="64">
        <v>5</v>
      </c>
      <c r="J202" s="70">
        <v>77</v>
      </c>
      <c r="K202" s="72">
        <v>21</v>
      </c>
    </row>
    <row r="203" spans="1:11" ht="30">
      <c r="A203" s="21">
        <v>309</v>
      </c>
      <c r="B203" s="34">
        <v>6603011719</v>
      </c>
      <c r="C203" s="40" t="s">
        <v>494</v>
      </c>
      <c r="D203" s="78" t="s">
        <v>316</v>
      </c>
      <c r="E203" s="63">
        <v>7</v>
      </c>
      <c r="F203" s="19">
        <v>7</v>
      </c>
      <c r="G203" s="19">
        <v>69</v>
      </c>
      <c r="H203" s="19">
        <v>21</v>
      </c>
      <c r="I203" s="64">
        <v>11</v>
      </c>
      <c r="J203" s="70">
        <v>76</v>
      </c>
      <c r="K203" s="72">
        <v>22</v>
      </c>
    </row>
    <row r="204" spans="1:11" ht="45">
      <c r="A204" s="21">
        <v>351</v>
      </c>
      <c r="B204" s="34">
        <v>6601006368</v>
      </c>
      <c r="C204" s="40" t="s">
        <v>497</v>
      </c>
      <c r="D204" s="74" t="s">
        <v>351</v>
      </c>
      <c r="E204" s="63">
        <v>10</v>
      </c>
      <c r="F204" s="19">
        <v>25</v>
      </c>
      <c r="G204" s="19">
        <v>47</v>
      </c>
      <c r="H204" s="19">
        <v>3</v>
      </c>
      <c r="I204" s="64">
        <v>5</v>
      </c>
      <c r="J204" s="70">
        <v>81</v>
      </c>
      <c r="K204" s="72">
        <v>17</v>
      </c>
    </row>
    <row r="205" spans="1:11" ht="45">
      <c r="A205" s="21">
        <v>349</v>
      </c>
      <c r="B205" s="34">
        <v>6601004353</v>
      </c>
      <c r="C205" s="40" t="s">
        <v>498</v>
      </c>
      <c r="D205" s="74" t="s">
        <v>349</v>
      </c>
      <c r="E205" s="63">
        <v>6</v>
      </c>
      <c r="F205" s="19">
        <v>2</v>
      </c>
      <c r="G205" s="19">
        <v>21</v>
      </c>
      <c r="H205" s="19">
        <v>14</v>
      </c>
      <c r="I205" s="64">
        <v>4</v>
      </c>
      <c r="J205" s="70">
        <v>90</v>
      </c>
      <c r="K205" s="72">
        <v>8</v>
      </c>
    </row>
    <row r="206" spans="1:11" ht="45">
      <c r="A206" s="21">
        <v>350</v>
      </c>
      <c r="B206" s="34">
        <v>6601006992</v>
      </c>
      <c r="C206" s="40" t="s">
        <v>498</v>
      </c>
      <c r="D206" s="74" t="s">
        <v>350</v>
      </c>
      <c r="E206" s="63">
        <v>5</v>
      </c>
      <c r="F206" s="19">
        <v>2</v>
      </c>
      <c r="G206" s="19">
        <v>41</v>
      </c>
      <c r="H206" s="19">
        <v>3</v>
      </c>
      <c r="I206" s="64">
        <v>4</v>
      </c>
      <c r="J206" s="70">
        <v>88</v>
      </c>
      <c r="K206" s="72">
        <v>10</v>
      </c>
    </row>
    <row r="207" spans="1:11" ht="45">
      <c r="A207" s="21">
        <v>348</v>
      </c>
      <c r="B207" s="34">
        <v>6601006583</v>
      </c>
      <c r="C207" s="40" t="s">
        <v>498</v>
      </c>
      <c r="D207" s="74" t="s">
        <v>348</v>
      </c>
      <c r="E207" s="63">
        <v>7</v>
      </c>
      <c r="F207" s="19">
        <v>8</v>
      </c>
      <c r="G207" s="19">
        <v>55</v>
      </c>
      <c r="H207" s="19">
        <v>7</v>
      </c>
      <c r="I207" s="64">
        <v>3</v>
      </c>
      <c r="J207" s="70">
        <v>83</v>
      </c>
      <c r="K207" s="72">
        <v>15</v>
      </c>
    </row>
    <row r="208" spans="1:11" ht="45">
      <c r="A208" s="21">
        <v>347</v>
      </c>
      <c r="B208" s="34">
        <v>6601006456</v>
      </c>
      <c r="C208" s="40" t="s">
        <v>498</v>
      </c>
      <c r="D208" s="74" t="s">
        <v>106</v>
      </c>
      <c r="E208" s="63">
        <v>9</v>
      </c>
      <c r="F208" s="19">
        <v>14</v>
      </c>
      <c r="G208" s="19">
        <v>57</v>
      </c>
      <c r="H208" s="19">
        <v>3</v>
      </c>
      <c r="I208" s="64">
        <v>4</v>
      </c>
      <c r="J208" s="70">
        <v>82</v>
      </c>
      <c r="K208" s="72">
        <v>16</v>
      </c>
    </row>
    <row r="209" spans="1:11" ht="47.25">
      <c r="A209" s="21">
        <v>7</v>
      </c>
      <c r="B209" s="34">
        <v>6658021258</v>
      </c>
      <c r="C209" s="5" t="s">
        <v>504</v>
      </c>
      <c r="D209" s="74" t="s">
        <v>43</v>
      </c>
      <c r="E209" s="63">
        <v>8</v>
      </c>
      <c r="F209" s="19">
        <v>6</v>
      </c>
      <c r="G209" s="19">
        <v>2</v>
      </c>
      <c r="H209" s="19">
        <v>4</v>
      </c>
      <c r="I209" s="64">
        <v>5</v>
      </c>
      <c r="J209" s="70">
        <v>95</v>
      </c>
      <c r="K209" s="72">
        <v>3</v>
      </c>
    </row>
    <row r="210" spans="1:11" ht="47.25">
      <c r="A210" s="21">
        <v>80</v>
      </c>
      <c r="B210" s="34">
        <v>6659071580</v>
      </c>
      <c r="C210" s="5" t="s">
        <v>504</v>
      </c>
      <c r="D210" s="74" t="s">
        <v>102</v>
      </c>
      <c r="E210" s="63">
        <v>1</v>
      </c>
      <c r="F210" s="19">
        <v>3</v>
      </c>
      <c r="G210" s="19">
        <v>12</v>
      </c>
      <c r="H210" s="19">
        <v>3</v>
      </c>
      <c r="I210" s="64">
        <v>4</v>
      </c>
      <c r="J210" s="70">
        <v>95</v>
      </c>
      <c r="K210" s="72">
        <v>3</v>
      </c>
    </row>
    <row r="211" spans="1:11" ht="47.25">
      <c r="A211" s="21">
        <v>4</v>
      </c>
      <c r="B211" s="34">
        <v>6664035001</v>
      </c>
      <c r="C211" s="5" t="s">
        <v>504</v>
      </c>
      <c r="D211" s="74" t="s">
        <v>41</v>
      </c>
      <c r="E211" s="63">
        <v>5</v>
      </c>
      <c r="F211" s="19">
        <v>5</v>
      </c>
      <c r="G211" s="19">
        <v>12</v>
      </c>
      <c r="H211" s="19">
        <v>4</v>
      </c>
      <c r="I211" s="64">
        <v>3</v>
      </c>
      <c r="J211" s="70">
        <v>94</v>
      </c>
      <c r="K211" s="72">
        <v>4</v>
      </c>
    </row>
    <row r="212" spans="1:11" ht="47.25">
      <c r="A212" s="21">
        <v>78</v>
      </c>
      <c r="B212" s="34">
        <v>6660128907</v>
      </c>
      <c r="C212" s="5" t="s">
        <v>504</v>
      </c>
      <c r="D212" s="74" t="s">
        <v>100</v>
      </c>
      <c r="E212" s="63">
        <v>4</v>
      </c>
      <c r="F212" s="19">
        <v>9</v>
      </c>
      <c r="G212" s="19">
        <v>16</v>
      </c>
      <c r="H212" s="19">
        <v>4</v>
      </c>
      <c r="I212" s="64">
        <v>5</v>
      </c>
      <c r="J212" s="70">
        <v>92</v>
      </c>
      <c r="K212" s="72">
        <v>6</v>
      </c>
    </row>
    <row r="213" spans="1:11" ht="47.25">
      <c r="A213" s="21">
        <v>88</v>
      </c>
      <c r="B213" s="34">
        <v>6661085188</v>
      </c>
      <c r="C213" s="5" t="s">
        <v>504</v>
      </c>
      <c r="D213" s="74" t="s">
        <v>109</v>
      </c>
      <c r="E213" s="63">
        <v>5</v>
      </c>
      <c r="F213" s="19">
        <v>4</v>
      </c>
      <c r="G213" s="19">
        <v>28</v>
      </c>
      <c r="H213" s="19">
        <v>2</v>
      </c>
      <c r="I213" s="64">
        <v>2</v>
      </c>
      <c r="J213" s="70">
        <v>91</v>
      </c>
      <c r="K213" s="72">
        <v>7</v>
      </c>
    </row>
    <row r="214" spans="1:11" ht="47.25">
      <c r="A214" s="21">
        <v>3</v>
      </c>
      <c r="B214" s="34">
        <v>6664030934</v>
      </c>
      <c r="C214" s="5" t="s">
        <v>504</v>
      </c>
      <c r="D214" s="74" t="s">
        <v>40</v>
      </c>
      <c r="E214" s="63">
        <v>7</v>
      </c>
      <c r="F214" s="19">
        <v>4</v>
      </c>
      <c r="G214" s="19">
        <v>30</v>
      </c>
      <c r="H214" s="19">
        <v>4</v>
      </c>
      <c r="I214" s="64">
        <v>2</v>
      </c>
      <c r="J214" s="70">
        <v>90</v>
      </c>
      <c r="K214" s="72">
        <v>8</v>
      </c>
    </row>
    <row r="215" spans="1:11" ht="47.25">
      <c r="A215" s="21">
        <v>35</v>
      </c>
      <c r="B215" s="34">
        <v>6659071170</v>
      </c>
      <c r="C215" s="5" t="s">
        <v>504</v>
      </c>
      <c r="D215" s="75" t="s">
        <v>64</v>
      </c>
      <c r="E215" s="63">
        <v>2</v>
      </c>
      <c r="F215" s="19">
        <v>2</v>
      </c>
      <c r="G215" s="19">
        <v>27</v>
      </c>
      <c r="H215" s="19">
        <v>13</v>
      </c>
      <c r="I215" s="64">
        <v>3</v>
      </c>
      <c r="J215" s="70">
        <v>90</v>
      </c>
      <c r="K215" s="72">
        <v>8</v>
      </c>
    </row>
    <row r="216" spans="1:11" ht="47.25">
      <c r="A216" s="21">
        <v>73</v>
      </c>
      <c r="B216" s="34">
        <v>6658068344</v>
      </c>
      <c r="C216" s="5" t="s">
        <v>504</v>
      </c>
      <c r="D216" s="75" t="s">
        <v>95</v>
      </c>
      <c r="E216" s="63">
        <v>5</v>
      </c>
      <c r="F216" s="19">
        <v>11</v>
      </c>
      <c r="G216" s="19">
        <v>25</v>
      </c>
      <c r="H216" s="19">
        <v>6</v>
      </c>
      <c r="I216" s="64">
        <v>2</v>
      </c>
      <c r="J216" s="70">
        <v>90</v>
      </c>
      <c r="K216" s="72">
        <v>8</v>
      </c>
    </row>
    <row r="217" spans="1:11" ht="47.25">
      <c r="A217" s="21">
        <v>85</v>
      </c>
      <c r="B217" s="34">
        <v>6661020945</v>
      </c>
      <c r="C217" s="5" t="s">
        <v>504</v>
      </c>
      <c r="D217" s="74" t="s">
        <v>107</v>
      </c>
      <c r="E217" s="63">
        <v>6</v>
      </c>
      <c r="F217" s="19">
        <v>9</v>
      </c>
      <c r="G217" s="19">
        <v>8</v>
      </c>
      <c r="H217" s="19">
        <v>23</v>
      </c>
      <c r="I217" s="64">
        <v>3</v>
      </c>
      <c r="J217" s="70">
        <v>90</v>
      </c>
      <c r="K217" s="72">
        <v>8</v>
      </c>
    </row>
    <row r="218" spans="1:11" ht="47.25">
      <c r="A218" s="21">
        <v>6</v>
      </c>
      <c r="B218" s="34">
        <v>6663060654</v>
      </c>
      <c r="C218" s="5" t="s">
        <v>504</v>
      </c>
      <c r="D218" s="74" t="s">
        <v>42</v>
      </c>
      <c r="E218" s="63">
        <v>11</v>
      </c>
      <c r="F218" s="19">
        <v>4</v>
      </c>
      <c r="G218" s="19">
        <v>32</v>
      </c>
      <c r="H218" s="19">
        <v>2</v>
      </c>
      <c r="I218" s="64">
        <v>3</v>
      </c>
      <c r="J218" s="70">
        <v>89</v>
      </c>
      <c r="K218" s="72">
        <v>9</v>
      </c>
    </row>
    <row r="219" spans="1:11" ht="47.25">
      <c r="A219" s="21">
        <v>54</v>
      </c>
      <c r="B219" s="34">
        <v>6664035019</v>
      </c>
      <c r="C219" s="5" t="s">
        <v>504</v>
      </c>
      <c r="D219" s="75" t="s">
        <v>80</v>
      </c>
      <c r="E219" s="63">
        <v>4</v>
      </c>
      <c r="F219" s="19">
        <v>5</v>
      </c>
      <c r="G219" s="19">
        <v>39</v>
      </c>
      <c r="H219" s="19">
        <v>3</v>
      </c>
      <c r="I219" s="64">
        <v>2</v>
      </c>
      <c r="J219" s="70">
        <v>89</v>
      </c>
      <c r="K219" s="72">
        <v>9</v>
      </c>
    </row>
    <row r="220" spans="1:11" ht="47.25">
      <c r="A220" s="21">
        <v>69</v>
      </c>
      <c r="B220" s="34">
        <v>6673084647</v>
      </c>
      <c r="C220" s="5" t="s">
        <v>504</v>
      </c>
      <c r="D220" s="74" t="s">
        <v>92</v>
      </c>
      <c r="E220" s="63">
        <v>4</v>
      </c>
      <c r="F220" s="19">
        <v>9</v>
      </c>
      <c r="G220" s="19">
        <v>35</v>
      </c>
      <c r="H220" s="19">
        <v>2</v>
      </c>
      <c r="I220" s="64">
        <v>2</v>
      </c>
      <c r="J220" s="70">
        <v>89</v>
      </c>
      <c r="K220" s="72">
        <v>9</v>
      </c>
    </row>
    <row r="221" spans="1:11" ht="47.25">
      <c r="A221" s="21">
        <v>93</v>
      </c>
      <c r="B221" s="34">
        <v>6670364607</v>
      </c>
      <c r="C221" s="5" t="s">
        <v>504</v>
      </c>
      <c r="D221" s="75" t="s">
        <v>113</v>
      </c>
      <c r="E221" s="63">
        <v>5</v>
      </c>
      <c r="F221" s="19">
        <v>9</v>
      </c>
      <c r="G221" s="19">
        <v>31</v>
      </c>
      <c r="H221" s="19">
        <v>5</v>
      </c>
      <c r="I221" s="64">
        <v>4</v>
      </c>
      <c r="J221" s="70">
        <v>89</v>
      </c>
      <c r="K221" s="72">
        <v>9</v>
      </c>
    </row>
    <row r="222" spans="1:11" ht="47.25">
      <c r="A222" s="21">
        <v>2</v>
      </c>
      <c r="B222" s="34">
        <v>6674092256</v>
      </c>
      <c r="C222" s="5" t="s">
        <v>504</v>
      </c>
      <c r="D222" s="74" t="s">
        <v>39</v>
      </c>
      <c r="E222" s="63">
        <v>8</v>
      </c>
      <c r="F222" s="19">
        <v>4</v>
      </c>
      <c r="G222" s="19">
        <v>33</v>
      </c>
      <c r="H222" s="19">
        <v>8</v>
      </c>
      <c r="I222" s="64">
        <v>4</v>
      </c>
      <c r="J222" s="70">
        <v>88</v>
      </c>
      <c r="K222" s="72">
        <v>10</v>
      </c>
    </row>
    <row r="223" spans="1:11" ht="47.25">
      <c r="A223" s="21">
        <v>16</v>
      </c>
      <c r="B223" s="34">
        <v>6672133450</v>
      </c>
      <c r="C223" s="5" t="s">
        <v>504</v>
      </c>
      <c r="D223" s="74" t="s">
        <v>49</v>
      </c>
      <c r="E223" s="63">
        <v>10</v>
      </c>
      <c r="F223" s="19">
        <v>8</v>
      </c>
      <c r="G223" s="19">
        <v>25</v>
      </c>
      <c r="H223" s="19">
        <v>7</v>
      </c>
      <c r="I223" s="64">
        <v>5</v>
      </c>
      <c r="J223" s="70">
        <v>88</v>
      </c>
      <c r="K223" s="72">
        <v>10</v>
      </c>
    </row>
    <row r="224" spans="1:11" ht="47.25">
      <c r="A224" s="21">
        <v>36</v>
      </c>
      <c r="B224" s="34">
        <v>6659070956</v>
      </c>
      <c r="C224" s="5" t="s">
        <v>504</v>
      </c>
      <c r="D224" s="75" t="s">
        <v>65</v>
      </c>
      <c r="E224" s="63">
        <v>6</v>
      </c>
      <c r="F224" s="19">
        <v>5</v>
      </c>
      <c r="G224" s="19">
        <v>41</v>
      </c>
      <c r="H224" s="19">
        <v>3</v>
      </c>
      <c r="I224" s="64">
        <v>2</v>
      </c>
      <c r="J224" s="70">
        <v>88</v>
      </c>
      <c r="K224" s="72">
        <v>10</v>
      </c>
    </row>
    <row r="225" spans="1:11" ht="47.25">
      <c r="A225" s="21">
        <v>40</v>
      </c>
      <c r="B225" s="34">
        <v>6660128914</v>
      </c>
      <c r="C225" s="5" t="s">
        <v>504</v>
      </c>
      <c r="D225" s="75" t="s">
        <v>67</v>
      </c>
      <c r="E225" s="63">
        <v>3</v>
      </c>
      <c r="F225" s="19">
        <v>8</v>
      </c>
      <c r="G225" s="19">
        <v>33</v>
      </c>
      <c r="H225" s="19">
        <v>11</v>
      </c>
      <c r="I225" s="64">
        <v>4</v>
      </c>
      <c r="J225" s="70">
        <v>88</v>
      </c>
      <c r="K225" s="72">
        <v>10</v>
      </c>
    </row>
    <row r="226" spans="1:11" ht="47.25">
      <c r="A226" s="21">
        <v>79</v>
      </c>
      <c r="B226" s="34">
        <v>6662057970</v>
      </c>
      <c r="C226" s="5" t="s">
        <v>504</v>
      </c>
      <c r="D226" s="74" t="s">
        <v>101</v>
      </c>
      <c r="E226" s="63">
        <v>4</v>
      </c>
      <c r="F226" s="19">
        <v>12</v>
      </c>
      <c r="G226" s="19">
        <v>31</v>
      </c>
      <c r="H226" s="19">
        <v>4</v>
      </c>
      <c r="I226" s="64">
        <v>5</v>
      </c>
      <c r="J226" s="70">
        <v>88</v>
      </c>
      <c r="K226" s="72">
        <v>10</v>
      </c>
    </row>
    <row r="227" spans="1:11" ht="47.25">
      <c r="A227" s="21">
        <v>22</v>
      </c>
      <c r="B227" s="34">
        <v>6659059864</v>
      </c>
      <c r="C227" s="5" t="s">
        <v>504</v>
      </c>
      <c r="D227" s="74" t="s">
        <v>55</v>
      </c>
      <c r="E227" s="63">
        <v>5</v>
      </c>
      <c r="F227" s="19">
        <v>7</v>
      </c>
      <c r="G227" s="19">
        <v>44</v>
      </c>
      <c r="H227" s="19">
        <v>3</v>
      </c>
      <c r="I227" s="64">
        <v>4</v>
      </c>
      <c r="J227" s="70">
        <v>87</v>
      </c>
      <c r="K227" s="72">
        <v>11</v>
      </c>
    </row>
    <row r="228" spans="1:11" ht="47.25">
      <c r="A228" s="21">
        <v>41</v>
      </c>
      <c r="B228" s="34">
        <v>6662056567</v>
      </c>
      <c r="C228" s="5" t="s">
        <v>504</v>
      </c>
      <c r="D228" s="74" t="s">
        <v>68</v>
      </c>
      <c r="E228" s="63">
        <v>7</v>
      </c>
      <c r="F228" s="19">
        <v>8</v>
      </c>
      <c r="G228" s="19">
        <v>32</v>
      </c>
      <c r="H228" s="19">
        <v>6</v>
      </c>
      <c r="I228" s="64">
        <v>8</v>
      </c>
      <c r="J228" s="70">
        <v>87</v>
      </c>
      <c r="K228" s="72">
        <v>11</v>
      </c>
    </row>
    <row r="229" spans="1:11" ht="47.25">
      <c r="A229" s="21">
        <v>48</v>
      </c>
      <c r="B229" s="34">
        <v>6662056430</v>
      </c>
      <c r="C229" s="5" t="s">
        <v>504</v>
      </c>
      <c r="D229" s="74" t="s">
        <v>74</v>
      </c>
      <c r="E229" s="63">
        <v>8</v>
      </c>
      <c r="F229" s="19">
        <v>7</v>
      </c>
      <c r="G229" s="19">
        <v>36</v>
      </c>
      <c r="H229" s="19">
        <v>9</v>
      </c>
      <c r="I229" s="64">
        <v>3</v>
      </c>
      <c r="J229" s="70">
        <v>87</v>
      </c>
      <c r="K229" s="72">
        <v>11</v>
      </c>
    </row>
    <row r="230" spans="1:11" ht="47.25">
      <c r="A230" s="21">
        <v>50</v>
      </c>
      <c r="B230" s="36">
        <v>6662074750</v>
      </c>
      <c r="C230" s="5" t="s">
        <v>504</v>
      </c>
      <c r="D230" s="74" t="s">
        <v>76</v>
      </c>
      <c r="E230" s="63">
        <v>8</v>
      </c>
      <c r="F230" s="19">
        <v>1</v>
      </c>
      <c r="G230" s="19">
        <v>47</v>
      </c>
      <c r="H230" s="19">
        <v>5</v>
      </c>
      <c r="I230" s="64">
        <v>3</v>
      </c>
      <c r="J230" s="70">
        <v>87</v>
      </c>
      <c r="K230" s="72">
        <v>11</v>
      </c>
    </row>
    <row r="231" spans="1:11" ht="47.25">
      <c r="A231" s="21">
        <v>62</v>
      </c>
      <c r="B231" s="34">
        <v>6658035638</v>
      </c>
      <c r="C231" s="5" t="s">
        <v>504</v>
      </c>
      <c r="D231" s="74" t="s">
        <v>87</v>
      </c>
      <c r="E231" s="63">
        <v>6</v>
      </c>
      <c r="F231" s="19">
        <v>5</v>
      </c>
      <c r="G231" s="19">
        <v>49</v>
      </c>
      <c r="H231" s="19">
        <v>3</v>
      </c>
      <c r="I231" s="64">
        <v>1</v>
      </c>
      <c r="J231" s="70">
        <v>87</v>
      </c>
      <c r="K231" s="72">
        <v>11</v>
      </c>
    </row>
    <row r="232" spans="1:11" ht="47.25">
      <c r="A232" s="21">
        <v>95</v>
      </c>
      <c r="B232" s="34">
        <v>6659072047</v>
      </c>
      <c r="C232" s="5" t="s">
        <v>504</v>
      </c>
      <c r="D232" s="74" t="s">
        <v>115</v>
      </c>
      <c r="E232" s="63">
        <v>3</v>
      </c>
      <c r="F232" s="19">
        <v>5</v>
      </c>
      <c r="G232" s="19">
        <v>49</v>
      </c>
      <c r="H232" s="19">
        <v>3</v>
      </c>
      <c r="I232" s="64">
        <v>1</v>
      </c>
      <c r="J232" s="70">
        <v>87</v>
      </c>
      <c r="K232" s="72">
        <v>11</v>
      </c>
    </row>
    <row r="233" spans="1:11" ht="47.25">
      <c r="A233" s="21">
        <v>10</v>
      </c>
      <c r="B233" s="34">
        <v>6671119710</v>
      </c>
      <c r="C233" s="5" t="s">
        <v>504</v>
      </c>
      <c r="D233" s="74" t="s">
        <v>45</v>
      </c>
      <c r="E233" s="63">
        <v>10</v>
      </c>
      <c r="F233" s="19">
        <v>7</v>
      </c>
      <c r="G233" s="19">
        <v>44</v>
      </c>
      <c r="H233" s="19">
        <v>3</v>
      </c>
      <c r="I233" s="64">
        <v>3</v>
      </c>
      <c r="J233" s="70">
        <v>86</v>
      </c>
      <c r="K233" s="72">
        <v>12</v>
      </c>
    </row>
    <row r="234" spans="1:11" ht="47.25">
      <c r="A234" s="21">
        <v>27</v>
      </c>
      <c r="B234" s="34">
        <v>6658032002</v>
      </c>
      <c r="C234" s="5" t="s">
        <v>504</v>
      </c>
      <c r="D234" s="74" t="s">
        <v>57</v>
      </c>
      <c r="E234" s="63">
        <v>8</v>
      </c>
      <c r="F234" s="19">
        <v>8</v>
      </c>
      <c r="G234" s="19">
        <v>47</v>
      </c>
      <c r="H234" s="19">
        <v>3</v>
      </c>
      <c r="I234" s="64">
        <v>1</v>
      </c>
      <c r="J234" s="70">
        <v>86</v>
      </c>
      <c r="K234" s="72">
        <v>12</v>
      </c>
    </row>
    <row r="235" spans="1:11" ht="47.25">
      <c r="A235" s="21">
        <v>29</v>
      </c>
      <c r="B235" s="34">
        <v>6658075510</v>
      </c>
      <c r="C235" s="5" t="s">
        <v>504</v>
      </c>
      <c r="D235" s="74" t="s">
        <v>59</v>
      </c>
      <c r="E235" s="63">
        <v>8</v>
      </c>
      <c r="F235" s="19">
        <v>3</v>
      </c>
      <c r="G235" s="19">
        <v>52</v>
      </c>
      <c r="H235" s="19">
        <v>2</v>
      </c>
      <c r="I235" s="64">
        <v>1</v>
      </c>
      <c r="J235" s="70">
        <v>86</v>
      </c>
      <c r="K235" s="72">
        <v>12</v>
      </c>
    </row>
    <row r="236" spans="1:11" ht="47.25">
      <c r="A236" s="21">
        <v>55</v>
      </c>
      <c r="B236" s="34">
        <v>6660013416</v>
      </c>
      <c r="C236" s="5" t="s">
        <v>504</v>
      </c>
      <c r="D236" s="74" t="s">
        <v>81</v>
      </c>
      <c r="E236" s="63">
        <v>8</v>
      </c>
      <c r="F236" s="19">
        <v>12</v>
      </c>
      <c r="G236" s="19">
        <v>38</v>
      </c>
      <c r="H236" s="19">
        <v>5</v>
      </c>
      <c r="I236" s="64">
        <v>3</v>
      </c>
      <c r="J236" s="70">
        <v>86</v>
      </c>
      <c r="K236" s="72">
        <v>12</v>
      </c>
    </row>
    <row r="237" spans="1:11" ht="47.25">
      <c r="A237" s="21">
        <v>51</v>
      </c>
      <c r="B237" s="34">
        <v>6672137039</v>
      </c>
      <c r="C237" s="5" t="s">
        <v>504</v>
      </c>
      <c r="D237" s="74" t="s">
        <v>77</v>
      </c>
      <c r="E237" s="63">
        <v>6</v>
      </c>
      <c r="F237" s="19">
        <v>5</v>
      </c>
      <c r="G237" s="19">
        <v>57</v>
      </c>
      <c r="H237" s="19">
        <v>3</v>
      </c>
      <c r="I237" s="64">
        <v>1</v>
      </c>
      <c r="J237" s="70">
        <v>85</v>
      </c>
      <c r="K237" s="72">
        <v>13</v>
      </c>
    </row>
    <row r="238" spans="1:11" ht="47.25">
      <c r="A238" s="21">
        <v>71</v>
      </c>
      <c r="B238" s="34">
        <v>6658068351</v>
      </c>
      <c r="C238" s="5" t="s">
        <v>504</v>
      </c>
      <c r="D238" s="74" t="s">
        <v>93</v>
      </c>
      <c r="E238" s="63">
        <v>6</v>
      </c>
      <c r="F238" s="19">
        <v>9</v>
      </c>
      <c r="G238" s="19">
        <v>39</v>
      </c>
      <c r="H238" s="19">
        <v>13</v>
      </c>
      <c r="I238" s="64">
        <v>7</v>
      </c>
      <c r="J238" s="70">
        <v>85</v>
      </c>
      <c r="K238" s="72">
        <v>13</v>
      </c>
    </row>
    <row r="239" spans="1:11" ht="47.25">
      <c r="A239" s="21">
        <v>81</v>
      </c>
      <c r="B239" s="34">
        <v>6659053541</v>
      </c>
      <c r="C239" s="5" t="s">
        <v>504</v>
      </c>
      <c r="D239" s="74" t="s">
        <v>103</v>
      </c>
      <c r="E239" s="63">
        <v>4</v>
      </c>
      <c r="F239" s="19">
        <v>21</v>
      </c>
      <c r="G239" s="19">
        <v>47</v>
      </c>
      <c r="H239" s="19">
        <v>1</v>
      </c>
      <c r="I239" s="64">
        <v>1</v>
      </c>
      <c r="J239" s="70">
        <v>85</v>
      </c>
      <c r="K239" s="72">
        <v>13</v>
      </c>
    </row>
    <row r="240" spans="1:11" ht="47.25">
      <c r="A240" s="21">
        <v>84</v>
      </c>
      <c r="B240" s="34">
        <v>6661057092</v>
      </c>
      <c r="C240" s="5" t="s">
        <v>504</v>
      </c>
      <c r="D240" s="74" t="s">
        <v>106</v>
      </c>
      <c r="E240" s="63">
        <v>7</v>
      </c>
      <c r="F240" s="19">
        <v>4</v>
      </c>
      <c r="G240" s="19">
        <v>55</v>
      </c>
      <c r="H240" s="19">
        <v>3</v>
      </c>
      <c r="I240" s="64">
        <v>1</v>
      </c>
      <c r="J240" s="70">
        <v>85</v>
      </c>
      <c r="K240" s="72">
        <v>13</v>
      </c>
    </row>
    <row r="241" spans="1:11" ht="47.25">
      <c r="A241" s="21">
        <v>91</v>
      </c>
      <c r="B241" s="34">
        <v>6661060923</v>
      </c>
      <c r="C241" s="5" t="s">
        <v>504</v>
      </c>
      <c r="D241" s="75" t="s">
        <v>111</v>
      </c>
      <c r="E241" s="63">
        <v>3</v>
      </c>
      <c r="F241" s="19">
        <v>6</v>
      </c>
      <c r="G241" s="19">
        <v>55</v>
      </c>
      <c r="H241" s="19">
        <v>7</v>
      </c>
      <c r="I241" s="64">
        <v>3</v>
      </c>
      <c r="J241" s="70">
        <v>85</v>
      </c>
      <c r="K241" s="72">
        <v>13</v>
      </c>
    </row>
    <row r="242" spans="1:11" ht="47.25">
      <c r="A242" s="21">
        <v>13</v>
      </c>
      <c r="B242" s="34">
        <v>6663002606</v>
      </c>
      <c r="C242" s="5" t="s">
        <v>504</v>
      </c>
      <c r="D242" s="74" t="s">
        <v>47</v>
      </c>
      <c r="E242" s="63">
        <v>6</v>
      </c>
      <c r="F242" s="19">
        <v>15</v>
      </c>
      <c r="G242" s="19">
        <v>50</v>
      </c>
      <c r="H242" s="19">
        <v>2</v>
      </c>
      <c r="I242" s="64">
        <v>2</v>
      </c>
      <c r="J242" s="70">
        <v>84</v>
      </c>
      <c r="K242" s="72">
        <v>14</v>
      </c>
    </row>
    <row r="243" spans="1:11" ht="47.25">
      <c r="A243" s="21">
        <v>17</v>
      </c>
      <c r="B243" s="34">
        <v>6672137462</v>
      </c>
      <c r="C243" s="5" t="s">
        <v>504</v>
      </c>
      <c r="D243" s="74" t="s">
        <v>50</v>
      </c>
      <c r="E243" s="63">
        <v>9</v>
      </c>
      <c r="F243" s="19">
        <v>14</v>
      </c>
      <c r="G243" s="19">
        <v>39</v>
      </c>
      <c r="H243" s="19">
        <v>7</v>
      </c>
      <c r="I243" s="64">
        <v>7</v>
      </c>
      <c r="J243" s="70">
        <v>84</v>
      </c>
      <c r="K243" s="72">
        <v>14</v>
      </c>
    </row>
    <row r="244" spans="1:11" ht="47.25">
      <c r="A244" s="21">
        <v>18</v>
      </c>
      <c r="B244" s="34">
        <v>6662096739</v>
      </c>
      <c r="C244" s="5" t="s">
        <v>504</v>
      </c>
      <c r="D244" s="74" t="s">
        <v>51</v>
      </c>
      <c r="E244" s="63">
        <v>12</v>
      </c>
      <c r="F244" s="19">
        <v>6</v>
      </c>
      <c r="G244" s="19">
        <v>44</v>
      </c>
      <c r="H244" s="19">
        <v>9</v>
      </c>
      <c r="I244" s="64">
        <v>5</v>
      </c>
      <c r="J244" s="70">
        <v>84</v>
      </c>
      <c r="K244" s="72">
        <v>14</v>
      </c>
    </row>
    <row r="245" spans="1:11" ht="47.25">
      <c r="A245" s="21">
        <v>23</v>
      </c>
      <c r="B245" s="34">
        <v>6659076468</v>
      </c>
      <c r="C245" s="5" t="s">
        <v>504</v>
      </c>
      <c r="D245" s="75" t="s">
        <v>56</v>
      </c>
      <c r="E245" s="63">
        <v>14</v>
      </c>
      <c r="F245" s="19">
        <v>8</v>
      </c>
      <c r="G245" s="19">
        <v>43</v>
      </c>
      <c r="H245" s="19">
        <v>6</v>
      </c>
      <c r="I245" s="64">
        <v>6</v>
      </c>
      <c r="J245" s="70">
        <v>84</v>
      </c>
      <c r="K245" s="72">
        <v>14</v>
      </c>
    </row>
    <row r="246" spans="1:11" ht="47.25">
      <c r="A246" s="21">
        <v>30</v>
      </c>
      <c r="B246" s="34">
        <v>6663027960</v>
      </c>
      <c r="C246" s="5" t="s">
        <v>504</v>
      </c>
      <c r="D246" s="74" t="s">
        <v>60</v>
      </c>
      <c r="E246" s="63">
        <v>7</v>
      </c>
      <c r="F246" s="19">
        <v>4</v>
      </c>
      <c r="G246" s="19">
        <v>51</v>
      </c>
      <c r="H246" s="19">
        <v>12</v>
      </c>
      <c r="I246" s="64">
        <v>3</v>
      </c>
      <c r="J246" s="70">
        <v>84</v>
      </c>
      <c r="K246" s="72">
        <v>14</v>
      </c>
    </row>
    <row r="247" spans="1:11" ht="47.25">
      <c r="A247" s="21">
        <v>32</v>
      </c>
      <c r="B247" s="34">
        <v>6659041899</v>
      </c>
      <c r="C247" s="5" t="s">
        <v>504</v>
      </c>
      <c r="D247" s="74" t="s">
        <v>62</v>
      </c>
      <c r="E247" s="63">
        <v>7</v>
      </c>
      <c r="F247" s="19">
        <v>8</v>
      </c>
      <c r="G247" s="19">
        <v>55</v>
      </c>
      <c r="H247" s="19">
        <v>5</v>
      </c>
      <c r="I247" s="64">
        <v>3</v>
      </c>
      <c r="J247" s="70">
        <v>84</v>
      </c>
      <c r="K247" s="72">
        <v>14</v>
      </c>
    </row>
    <row r="248" spans="1:11" ht="47.25">
      <c r="A248" s="21">
        <v>42</v>
      </c>
      <c r="B248" s="34">
        <v>6679109009</v>
      </c>
      <c r="C248" s="5" t="s">
        <v>504</v>
      </c>
      <c r="D248" s="74" t="s">
        <v>69</v>
      </c>
      <c r="E248" s="63">
        <v>13</v>
      </c>
      <c r="F248" s="19">
        <v>13</v>
      </c>
      <c r="G248" s="19">
        <v>39</v>
      </c>
      <c r="H248" s="19">
        <v>4</v>
      </c>
      <c r="I248" s="64">
        <v>8</v>
      </c>
      <c r="J248" s="70">
        <v>84</v>
      </c>
      <c r="K248" s="72">
        <v>14</v>
      </c>
    </row>
    <row r="249" spans="1:11" ht="47.25">
      <c r="A249" s="21">
        <v>43</v>
      </c>
      <c r="B249" s="34">
        <v>6660128939</v>
      </c>
      <c r="C249" s="5" t="s">
        <v>504</v>
      </c>
      <c r="D249" s="74" t="s">
        <v>70</v>
      </c>
      <c r="E249" s="63">
        <v>7</v>
      </c>
      <c r="F249" s="19">
        <v>18</v>
      </c>
      <c r="G249" s="19">
        <v>39</v>
      </c>
      <c r="H249" s="19">
        <v>9</v>
      </c>
      <c r="I249" s="64">
        <v>3</v>
      </c>
      <c r="J249" s="70">
        <v>84</v>
      </c>
      <c r="K249" s="72">
        <v>14</v>
      </c>
    </row>
    <row r="250" spans="1:11" ht="47.25">
      <c r="A250" s="21">
        <v>49</v>
      </c>
      <c r="B250" s="34">
        <v>6660018580</v>
      </c>
      <c r="C250" s="5" t="s">
        <v>504</v>
      </c>
      <c r="D250" s="74" t="s">
        <v>75</v>
      </c>
      <c r="E250" s="63">
        <v>7</v>
      </c>
      <c r="F250" s="19">
        <v>9</v>
      </c>
      <c r="G250" s="19">
        <v>52</v>
      </c>
      <c r="H250" s="19">
        <v>2</v>
      </c>
      <c r="I250" s="64">
        <v>6</v>
      </c>
      <c r="J250" s="70">
        <v>84</v>
      </c>
      <c r="K250" s="72">
        <v>14</v>
      </c>
    </row>
    <row r="251" spans="1:11" ht="47.25">
      <c r="A251" s="21">
        <v>75</v>
      </c>
      <c r="B251" s="34">
        <v>6663029615</v>
      </c>
      <c r="C251" s="5" t="s">
        <v>504</v>
      </c>
      <c r="D251" s="74" t="s">
        <v>97</v>
      </c>
      <c r="E251" s="63">
        <v>9</v>
      </c>
      <c r="F251" s="19">
        <v>15</v>
      </c>
      <c r="G251" s="19">
        <v>33</v>
      </c>
      <c r="H251" s="19">
        <v>13</v>
      </c>
      <c r="I251" s="64">
        <v>7</v>
      </c>
      <c r="J251" s="70">
        <v>84</v>
      </c>
      <c r="K251" s="72">
        <v>14</v>
      </c>
    </row>
    <row r="252" spans="1:11" ht="47.25">
      <c r="A252" s="21">
        <v>65</v>
      </c>
      <c r="B252" s="34">
        <v>6663049883</v>
      </c>
      <c r="C252" s="5" t="s">
        <v>504</v>
      </c>
      <c r="D252" s="74" t="s">
        <v>89</v>
      </c>
      <c r="E252" s="63">
        <v>6</v>
      </c>
      <c r="F252" s="19">
        <v>20</v>
      </c>
      <c r="G252" s="19">
        <v>50</v>
      </c>
      <c r="H252" s="19">
        <v>2</v>
      </c>
      <c r="I252" s="64">
        <v>2</v>
      </c>
      <c r="J252" s="70">
        <v>83</v>
      </c>
      <c r="K252" s="72">
        <v>15</v>
      </c>
    </row>
    <row r="253" spans="1:11" ht="47.25">
      <c r="A253" s="21">
        <v>68</v>
      </c>
      <c r="B253" s="34">
        <v>6662105687</v>
      </c>
      <c r="C253" s="5" t="s">
        <v>504</v>
      </c>
      <c r="D253" s="74" t="s">
        <v>91</v>
      </c>
      <c r="E253" s="63">
        <v>7</v>
      </c>
      <c r="F253" s="19">
        <v>15</v>
      </c>
      <c r="G253" s="19">
        <v>40</v>
      </c>
      <c r="H253" s="19">
        <v>18</v>
      </c>
      <c r="I253" s="64">
        <v>4</v>
      </c>
      <c r="J253" s="70">
        <v>83</v>
      </c>
      <c r="K253" s="72">
        <v>15</v>
      </c>
    </row>
    <row r="254" spans="1:11" ht="47.25">
      <c r="A254" s="21">
        <v>1</v>
      </c>
      <c r="B254" s="34">
        <v>6672142230</v>
      </c>
      <c r="C254" s="5" t="s">
        <v>504</v>
      </c>
      <c r="D254" s="74" t="s">
        <v>38</v>
      </c>
      <c r="E254" s="63">
        <v>9</v>
      </c>
      <c r="F254" s="19">
        <v>23</v>
      </c>
      <c r="G254" s="19">
        <v>47</v>
      </c>
      <c r="H254" s="19">
        <v>5</v>
      </c>
      <c r="I254" s="64">
        <v>3</v>
      </c>
      <c r="J254" s="70">
        <v>82</v>
      </c>
      <c r="K254" s="72">
        <v>16</v>
      </c>
    </row>
    <row r="255" spans="1:11" ht="47.25">
      <c r="A255" s="21">
        <v>31</v>
      </c>
      <c r="B255" s="34">
        <v>6664035026</v>
      </c>
      <c r="C255" s="5" t="s">
        <v>504</v>
      </c>
      <c r="D255" s="75" t="s">
        <v>61</v>
      </c>
      <c r="E255" s="63">
        <v>11</v>
      </c>
      <c r="F255" s="19">
        <v>14</v>
      </c>
      <c r="G255" s="19">
        <v>47</v>
      </c>
      <c r="H255" s="19">
        <v>7</v>
      </c>
      <c r="I255" s="64">
        <v>7</v>
      </c>
      <c r="J255" s="70">
        <v>82</v>
      </c>
      <c r="K255" s="72">
        <v>16</v>
      </c>
    </row>
    <row r="256" spans="1:11" ht="47.25">
      <c r="A256" s="21">
        <v>45</v>
      </c>
      <c r="B256" s="34">
        <v>6660008007</v>
      </c>
      <c r="C256" s="5" t="s">
        <v>504</v>
      </c>
      <c r="D256" s="74" t="s">
        <v>72</v>
      </c>
      <c r="E256" s="63">
        <v>6</v>
      </c>
      <c r="F256" s="19">
        <v>21</v>
      </c>
      <c r="G256" s="19">
        <v>56</v>
      </c>
      <c r="H256" s="19">
        <v>3</v>
      </c>
      <c r="I256" s="64">
        <v>3</v>
      </c>
      <c r="J256" s="70">
        <v>82</v>
      </c>
      <c r="K256" s="72">
        <v>16</v>
      </c>
    </row>
    <row r="257" spans="1:11" ht="47.25">
      <c r="A257" s="21">
        <v>61</v>
      </c>
      <c r="B257" s="34">
        <v>6664035033</v>
      </c>
      <c r="C257" s="5" t="s">
        <v>504</v>
      </c>
      <c r="D257" s="75" t="s">
        <v>86</v>
      </c>
      <c r="E257" s="63">
        <v>8</v>
      </c>
      <c r="F257" s="19">
        <v>12</v>
      </c>
      <c r="G257" s="19">
        <v>62</v>
      </c>
      <c r="H257" s="19">
        <v>3</v>
      </c>
      <c r="I257" s="64">
        <v>4</v>
      </c>
      <c r="J257" s="70">
        <v>82</v>
      </c>
      <c r="K257" s="72">
        <v>16</v>
      </c>
    </row>
    <row r="258" spans="1:11" ht="47.25">
      <c r="A258" s="21">
        <v>64</v>
      </c>
      <c r="B258" s="34">
        <v>6661048940</v>
      </c>
      <c r="C258" s="5" t="s">
        <v>504</v>
      </c>
      <c r="D258" s="74" t="s">
        <v>88</v>
      </c>
      <c r="E258" s="63">
        <v>3</v>
      </c>
      <c r="F258" s="19">
        <v>9</v>
      </c>
      <c r="G258" s="19">
        <v>65</v>
      </c>
      <c r="H258" s="19">
        <v>5</v>
      </c>
      <c r="I258" s="64">
        <v>4</v>
      </c>
      <c r="J258" s="70">
        <v>82</v>
      </c>
      <c r="K258" s="72">
        <v>16</v>
      </c>
    </row>
    <row r="259" spans="1:11" ht="47.25">
      <c r="A259" s="21">
        <v>72</v>
      </c>
      <c r="B259" s="34">
        <v>6658068369</v>
      </c>
      <c r="C259" s="5" t="s">
        <v>504</v>
      </c>
      <c r="D259" s="75" t="s">
        <v>94</v>
      </c>
      <c r="E259" s="63">
        <v>5</v>
      </c>
      <c r="F259" s="19">
        <v>9</v>
      </c>
      <c r="G259" s="19">
        <v>39</v>
      </c>
      <c r="H259" s="19">
        <v>25</v>
      </c>
      <c r="I259" s="64">
        <v>7</v>
      </c>
      <c r="J259" s="70">
        <v>82</v>
      </c>
      <c r="K259" s="72">
        <v>16</v>
      </c>
    </row>
    <row r="260" spans="1:11" ht="47.25">
      <c r="A260" s="21">
        <v>83</v>
      </c>
      <c r="B260" s="34">
        <v>6661060930</v>
      </c>
      <c r="C260" s="5" t="s">
        <v>504</v>
      </c>
      <c r="D260" s="74" t="s">
        <v>105</v>
      </c>
      <c r="E260" s="63">
        <v>4</v>
      </c>
      <c r="F260" s="19">
        <v>5</v>
      </c>
      <c r="G260" s="19">
        <v>68</v>
      </c>
      <c r="H260" s="19">
        <v>5</v>
      </c>
      <c r="I260" s="64">
        <v>3</v>
      </c>
      <c r="J260" s="70">
        <v>82</v>
      </c>
      <c r="K260" s="72">
        <v>16</v>
      </c>
    </row>
    <row r="261" spans="1:11" ht="47.25">
      <c r="A261" s="21">
        <v>90</v>
      </c>
      <c r="B261" s="34">
        <v>6661059780</v>
      </c>
      <c r="C261" s="5" t="s">
        <v>504</v>
      </c>
      <c r="D261" s="75" t="s">
        <v>110</v>
      </c>
      <c r="E261" s="63">
        <v>4</v>
      </c>
      <c r="F261" s="19">
        <v>18</v>
      </c>
      <c r="G261" s="19">
        <v>35</v>
      </c>
      <c r="H261" s="19">
        <v>23</v>
      </c>
      <c r="I261" s="64">
        <v>6</v>
      </c>
      <c r="J261" s="70">
        <v>82</v>
      </c>
      <c r="K261" s="72">
        <v>16</v>
      </c>
    </row>
    <row r="262" spans="1:11" ht="47.25">
      <c r="A262" s="21">
        <v>92</v>
      </c>
      <c r="B262" s="34">
        <v>6661061290</v>
      </c>
      <c r="C262" s="5" t="s">
        <v>504</v>
      </c>
      <c r="D262" s="74" t="s">
        <v>112</v>
      </c>
      <c r="E262" s="63">
        <v>7</v>
      </c>
      <c r="F262" s="19">
        <v>17</v>
      </c>
      <c r="G262" s="19">
        <v>45</v>
      </c>
      <c r="H262" s="19">
        <v>8</v>
      </c>
      <c r="I262" s="64">
        <v>9</v>
      </c>
      <c r="J262" s="70">
        <v>82</v>
      </c>
      <c r="K262" s="72">
        <v>16</v>
      </c>
    </row>
    <row r="263" spans="1:11" ht="47.25">
      <c r="A263" s="21">
        <v>28</v>
      </c>
      <c r="B263" s="34">
        <v>6658243934</v>
      </c>
      <c r="C263" s="5" t="s">
        <v>504</v>
      </c>
      <c r="D263" s="75" t="s">
        <v>58</v>
      </c>
      <c r="E263" s="63">
        <v>22</v>
      </c>
      <c r="F263" s="19">
        <v>13</v>
      </c>
      <c r="G263" s="19">
        <v>39</v>
      </c>
      <c r="H263" s="19">
        <v>15</v>
      </c>
      <c r="I263" s="64">
        <v>3</v>
      </c>
      <c r="J263" s="70">
        <v>81</v>
      </c>
      <c r="K263" s="72">
        <v>17</v>
      </c>
    </row>
    <row r="264" spans="1:11" ht="47.25">
      <c r="A264" s="21">
        <v>76</v>
      </c>
      <c r="B264" s="34">
        <v>6670109766</v>
      </c>
      <c r="C264" s="5" t="s">
        <v>504</v>
      </c>
      <c r="D264" s="75" t="s">
        <v>98</v>
      </c>
      <c r="E264" s="63">
        <v>8</v>
      </c>
      <c r="F264" s="19">
        <v>9</v>
      </c>
      <c r="G264" s="19">
        <v>67</v>
      </c>
      <c r="H264" s="19">
        <v>4</v>
      </c>
      <c r="I264" s="64">
        <v>3</v>
      </c>
      <c r="J264" s="70">
        <v>81</v>
      </c>
      <c r="K264" s="72">
        <v>17</v>
      </c>
    </row>
    <row r="265" spans="1:11" ht="47.25">
      <c r="A265" s="21">
        <v>12</v>
      </c>
      <c r="B265" s="34">
        <v>6663027640</v>
      </c>
      <c r="C265" s="5" t="s">
        <v>504</v>
      </c>
      <c r="D265" s="74" t="s">
        <v>46</v>
      </c>
      <c r="E265" s="63">
        <v>6</v>
      </c>
      <c r="F265" s="19">
        <v>4</v>
      </c>
      <c r="G265" s="19">
        <v>56</v>
      </c>
      <c r="H265" s="19">
        <v>25</v>
      </c>
      <c r="I265" s="64">
        <v>6</v>
      </c>
      <c r="J265" s="70">
        <v>80</v>
      </c>
      <c r="K265" s="72">
        <v>18</v>
      </c>
    </row>
    <row r="266" spans="1:11" ht="47.25">
      <c r="A266" s="21">
        <v>52</v>
      </c>
      <c r="B266" s="34">
        <v>6660015910</v>
      </c>
      <c r="C266" s="5" t="s">
        <v>504</v>
      </c>
      <c r="D266" s="75" t="s">
        <v>78</v>
      </c>
      <c r="E266" s="63">
        <v>5</v>
      </c>
      <c r="F266" s="19">
        <v>15</v>
      </c>
      <c r="G266" s="19">
        <v>57</v>
      </c>
      <c r="H266" s="19">
        <v>14</v>
      </c>
      <c r="I266" s="64">
        <v>6</v>
      </c>
      <c r="J266" s="70">
        <v>80</v>
      </c>
      <c r="K266" s="72">
        <v>18</v>
      </c>
    </row>
    <row r="267" spans="1:11" ht="47.25">
      <c r="A267" s="21">
        <v>60</v>
      </c>
      <c r="B267" s="34">
        <v>6664041904</v>
      </c>
      <c r="C267" s="5" t="s">
        <v>504</v>
      </c>
      <c r="D267" s="74" t="s">
        <v>85</v>
      </c>
      <c r="E267" s="63">
        <v>6</v>
      </c>
      <c r="F267" s="19">
        <v>28</v>
      </c>
      <c r="G267" s="19">
        <v>56</v>
      </c>
      <c r="H267" s="19">
        <v>3</v>
      </c>
      <c r="I267" s="64">
        <v>2</v>
      </c>
      <c r="J267" s="70">
        <v>80</v>
      </c>
      <c r="K267" s="72">
        <v>18</v>
      </c>
    </row>
    <row r="268" spans="1:11" ht="47.25">
      <c r="A268" s="21">
        <v>82</v>
      </c>
      <c r="B268" s="34">
        <v>6661057494</v>
      </c>
      <c r="C268" s="5" t="s">
        <v>504</v>
      </c>
      <c r="D268" s="74" t="s">
        <v>104</v>
      </c>
      <c r="E268" s="63">
        <v>4</v>
      </c>
      <c r="F268" s="19">
        <v>18</v>
      </c>
      <c r="G268" s="19">
        <v>47</v>
      </c>
      <c r="H268" s="19">
        <v>26</v>
      </c>
      <c r="I268" s="64">
        <v>9</v>
      </c>
      <c r="J268" s="70">
        <v>79</v>
      </c>
      <c r="K268" s="72">
        <v>19</v>
      </c>
    </row>
    <row r="269" spans="1:11" ht="47.25">
      <c r="A269" s="21">
        <v>53</v>
      </c>
      <c r="B269" s="36">
        <v>6671172023</v>
      </c>
      <c r="C269" s="5" t="s">
        <v>504</v>
      </c>
      <c r="D269" s="74" t="s">
        <v>79</v>
      </c>
      <c r="E269" s="63">
        <v>15</v>
      </c>
      <c r="F269" s="19">
        <v>21</v>
      </c>
      <c r="G269" s="19">
        <v>48</v>
      </c>
      <c r="H269" s="19">
        <v>9</v>
      </c>
      <c r="I269" s="64">
        <v>14</v>
      </c>
      <c r="J269" s="70">
        <v>78</v>
      </c>
      <c r="K269" s="72">
        <v>20</v>
      </c>
    </row>
    <row r="270" spans="1:11" ht="47.25">
      <c r="A270" s="21">
        <v>77</v>
      </c>
      <c r="B270" s="34">
        <v>6660128880</v>
      </c>
      <c r="C270" s="5" t="s">
        <v>504</v>
      </c>
      <c r="D270" s="75" t="s">
        <v>99</v>
      </c>
      <c r="E270" s="63">
        <v>8</v>
      </c>
      <c r="F270" s="19">
        <v>13</v>
      </c>
      <c r="G270" s="19">
        <v>55</v>
      </c>
      <c r="H270" s="19">
        <v>22</v>
      </c>
      <c r="I270" s="64">
        <v>8</v>
      </c>
      <c r="J270" s="70">
        <v>78</v>
      </c>
      <c r="K270" s="72">
        <v>20</v>
      </c>
    </row>
    <row r="271" spans="1:11" ht="47.25">
      <c r="A271" s="21">
        <v>57</v>
      </c>
      <c r="B271" s="34">
        <v>6662055323</v>
      </c>
      <c r="C271" s="5" t="s">
        <v>504</v>
      </c>
      <c r="D271" s="74" t="s">
        <v>83</v>
      </c>
      <c r="E271" s="63">
        <v>11</v>
      </c>
      <c r="F271" s="19">
        <v>12</v>
      </c>
      <c r="G271" s="19">
        <v>69</v>
      </c>
      <c r="H271" s="19">
        <v>9</v>
      </c>
      <c r="I271" s="64">
        <v>9</v>
      </c>
      <c r="J271" s="70">
        <v>77</v>
      </c>
      <c r="K271" s="72">
        <v>21</v>
      </c>
    </row>
    <row r="272" spans="1:11" ht="47.25">
      <c r="A272" s="21">
        <v>37</v>
      </c>
      <c r="B272" s="34">
        <v>6663028347</v>
      </c>
      <c r="C272" s="5" t="s">
        <v>504</v>
      </c>
      <c r="D272" s="74" t="s">
        <v>66</v>
      </c>
      <c r="E272" s="63">
        <v>6</v>
      </c>
      <c r="F272" s="19">
        <v>11</v>
      </c>
      <c r="G272" s="19">
        <v>71</v>
      </c>
      <c r="H272" s="19">
        <v>19</v>
      </c>
      <c r="I272" s="64">
        <v>6</v>
      </c>
      <c r="J272" s="70">
        <v>76</v>
      </c>
      <c r="K272" s="72">
        <v>22</v>
      </c>
    </row>
    <row r="273" spans="1:11" ht="47.25">
      <c r="A273" s="21">
        <v>94</v>
      </c>
      <c r="B273" s="34">
        <v>6662069781</v>
      </c>
      <c r="C273" s="5" t="s">
        <v>504</v>
      </c>
      <c r="D273" s="74" t="s">
        <v>114</v>
      </c>
      <c r="E273" s="63">
        <v>16</v>
      </c>
      <c r="F273" s="19">
        <v>28</v>
      </c>
      <c r="G273" s="19">
        <v>63</v>
      </c>
      <c r="H273" s="19">
        <v>5</v>
      </c>
      <c r="I273" s="64">
        <v>7</v>
      </c>
      <c r="J273" s="70">
        <v>76</v>
      </c>
      <c r="K273" s="72">
        <v>22</v>
      </c>
    </row>
    <row r="274" spans="1:11" ht="47.25">
      <c r="A274" s="21">
        <v>15</v>
      </c>
      <c r="B274" s="34">
        <v>6671428370</v>
      </c>
      <c r="C274" s="5" t="s">
        <v>504</v>
      </c>
      <c r="D274" s="75" t="s">
        <v>48</v>
      </c>
      <c r="E274" s="63">
        <v>18</v>
      </c>
      <c r="F274" s="19">
        <v>11</v>
      </c>
      <c r="G274" s="19">
        <v>63</v>
      </c>
      <c r="H274" s="19">
        <v>14</v>
      </c>
      <c r="I274" s="64">
        <v>16</v>
      </c>
      <c r="J274" s="70">
        <v>75</v>
      </c>
      <c r="K274" s="72">
        <v>23</v>
      </c>
    </row>
    <row r="275" spans="1:11" ht="47.25">
      <c r="A275" s="21">
        <v>21</v>
      </c>
      <c r="B275" s="34">
        <v>6659051738</v>
      </c>
      <c r="C275" s="5" t="s">
        <v>504</v>
      </c>
      <c r="D275" s="74" t="s">
        <v>54</v>
      </c>
      <c r="E275" s="63">
        <v>27</v>
      </c>
      <c r="F275" s="19">
        <v>20</v>
      </c>
      <c r="G275" s="19">
        <v>63</v>
      </c>
      <c r="H275" s="19">
        <v>3</v>
      </c>
      <c r="I275" s="64">
        <v>4</v>
      </c>
      <c r="J275" s="70">
        <v>75</v>
      </c>
      <c r="K275" s="72">
        <v>23</v>
      </c>
    </row>
    <row r="276" spans="1:11" ht="47.25">
      <c r="A276" s="21">
        <v>8</v>
      </c>
      <c r="B276" s="34">
        <v>6671202133</v>
      </c>
      <c r="C276" s="5" t="s">
        <v>504</v>
      </c>
      <c r="D276" s="74" t="s">
        <v>44</v>
      </c>
      <c r="E276" s="63">
        <v>8</v>
      </c>
      <c r="F276" s="19">
        <v>19</v>
      </c>
      <c r="G276" s="19">
        <v>75</v>
      </c>
      <c r="H276" s="19">
        <v>9</v>
      </c>
      <c r="I276" s="64">
        <v>6</v>
      </c>
      <c r="J276" s="70">
        <v>74</v>
      </c>
      <c r="K276" s="72">
        <v>24</v>
      </c>
    </row>
    <row r="277" spans="1:11" ht="47.25">
      <c r="A277" s="21">
        <v>86</v>
      </c>
      <c r="B277" s="34">
        <v>6661004358</v>
      </c>
      <c r="C277" s="5" t="s">
        <v>504</v>
      </c>
      <c r="D277" s="74" t="s">
        <v>108</v>
      </c>
      <c r="E277" s="63">
        <v>13</v>
      </c>
      <c r="F277" s="19">
        <v>34</v>
      </c>
      <c r="G277" s="19">
        <v>64</v>
      </c>
      <c r="H277" s="19">
        <v>5</v>
      </c>
      <c r="I277" s="64">
        <v>10</v>
      </c>
      <c r="J277" s="70">
        <v>74</v>
      </c>
      <c r="K277" s="72">
        <v>24</v>
      </c>
    </row>
    <row r="278" spans="1:11" ht="47.25">
      <c r="A278" s="21">
        <v>44</v>
      </c>
      <c r="B278" s="34">
        <v>6660128921</v>
      </c>
      <c r="C278" s="5" t="s">
        <v>504</v>
      </c>
      <c r="D278" s="74" t="s">
        <v>71</v>
      </c>
      <c r="E278" s="63">
        <v>7</v>
      </c>
      <c r="F278" s="19">
        <v>19</v>
      </c>
      <c r="G278" s="19">
        <v>75</v>
      </c>
      <c r="H278" s="19">
        <v>25</v>
      </c>
      <c r="I278" s="64">
        <v>10</v>
      </c>
      <c r="J278" s="70">
        <v>70</v>
      </c>
      <c r="K278" s="72">
        <v>28</v>
      </c>
    </row>
    <row r="279" spans="1:11" ht="47.25">
      <c r="A279" s="21">
        <v>56</v>
      </c>
      <c r="B279" s="34">
        <v>6660013920</v>
      </c>
      <c r="C279" s="5" t="s">
        <v>504</v>
      </c>
      <c r="D279" s="74" t="s">
        <v>82</v>
      </c>
      <c r="E279" s="63">
        <v>16</v>
      </c>
      <c r="F279" s="19">
        <v>44</v>
      </c>
      <c r="G279" s="19">
        <v>63</v>
      </c>
      <c r="H279" s="19">
        <v>14</v>
      </c>
      <c r="I279" s="64">
        <v>1</v>
      </c>
      <c r="J279" s="70">
        <v>70</v>
      </c>
      <c r="K279" s="72">
        <v>28</v>
      </c>
    </row>
    <row r="280" spans="1:11" ht="47.25">
      <c r="A280" s="21">
        <v>19</v>
      </c>
      <c r="B280" s="34">
        <v>6672134616</v>
      </c>
      <c r="C280" s="5" t="s">
        <v>504</v>
      </c>
      <c r="D280" s="74" t="s">
        <v>52</v>
      </c>
      <c r="E280" s="63">
        <v>23</v>
      </c>
      <c r="F280" s="19">
        <v>45</v>
      </c>
      <c r="G280" s="19">
        <v>66</v>
      </c>
      <c r="H280" s="19">
        <v>4</v>
      </c>
      <c r="I280" s="64">
        <v>6</v>
      </c>
      <c r="J280" s="70">
        <v>69</v>
      </c>
      <c r="K280" s="72">
        <v>29</v>
      </c>
    </row>
    <row r="281" spans="1:11" ht="47.25">
      <c r="A281" s="21">
        <v>20</v>
      </c>
      <c r="B281" s="34">
        <v>6672130516</v>
      </c>
      <c r="C281" s="5" t="s">
        <v>504</v>
      </c>
      <c r="D281" s="74" t="s">
        <v>53</v>
      </c>
      <c r="E281" s="63">
        <v>23</v>
      </c>
      <c r="F281" s="19">
        <v>46</v>
      </c>
      <c r="G281" s="19">
        <v>65</v>
      </c>
      <c r="H281" s="19">
        <v>7</v>
      </c>
      <c r="I281" s="64">
        <v>6</v>
      </c>
      <c r="J281" s="70">
        <v>69</v>
      </c>
      <c r="K281" s="72">
        <v>29</v>
      </c>
    </row>
    <row r="282" spans="1:11" ht="47.25">
      <c r="A282" s="21">
        <v>46</v>
      </c>
      <c r="B282" s="34">
        <v>6660010133</v>
      </c>
      <c r="C282" s="5" t="s">
        <v>504</v>
      </c>
      <c r="D282" s="74" t="s">
        <v>73</v>
      </c>
      <c r="E282" s="63">
        <v>19</v>
      </c>
      <c r="F282" s="19">
        <v>51</v>
      </c>
      <c r="G282" s="19">
        <v>67</v>
      </c>
      <c r="H282" s="19">
        <v>5</v>
      </c>
      <c r="I282" s="64">
        <v>2</v>
      </c>
      <c r="J282" s="70">
        <v>69</v>
      </c>
      <c r="K282" s="72">
        <v>29</v>
      </c>
    </row>
    <row r="283" spans="1:11" ht="47.25">
      <c r="A283" s="21">
        <v>59</v>
      </c>
      <c r="B283" s="34">
        <v>6664032642</v>
      </c>
      <c r="C283" s="5" t="s">
        <v>504</v>
      </c>
      <c r="D283" s="75" t="s">
        <v>84</v>
      </c>
      <c r="E283" s="63">
        <v>18</v>
      </c>
      <c r="F283" s="19">
        <v>47</v>
      </c>
      <c r="G283" s="19">
        <v>69</v>
      </c>
      <c r="H283" s="19">
        <v>6</v>
      </c>
      <c r="I283" s="64">
        <v>10</v>
      </c>
      <c r="J283" s="70">
        <v>68</v>
      </c>
      <c r="K283" s="72">
        <v>30</v>
      </c>
    </row>
    <row r="284" spans="1:11" ht="47.25">
      <c r="A284" s="21">
        <v>34</v>
      </c>
      <c r="B284" s="34">
        <v>6659093375</v>
      </c>
      <c r="C284" s="5" t="s">
        <v>504</v>
      </c>
      <c r="D284" s="74" t="s">
        <v>63</v>
      </c>
      <c r="E284" s="63">
        <v>28</v>
      </c>
      <c r="F284" s="19">
        <v>50</v>
      </c>
      <c r="G284" s="19">
        <v>67</v>
      </c>
      <c r="H284" s="19">
        <v>3</v>
      </c>
      <c r="I284" s="64">
        <v>3</v>
      </c>
      <c r="J284" s="70">
        <v>67</v>
      </c>
      <c r="K284" s="72">
        <v>31</v>
      </c>
    </row>
    <row r="285" spans="1:11" ht="47.25">
      <c r="A285" s="21">
        <v>74</v>
      </c>
      <c r="B285" s="34">
        <v>6658065350</v>
      </c>
      <c r="C285" s="5" t="s">
        <v>504</v>
      </c>
      <c r="D285" s="74" t="s">
        <v>96</v>
      </c>
      <c r="E285" s="63">
        <v>19</v>
      </c>
      <c r="F285" s="19">
        <v>48</v>
      </c>
      <c r="G285" s="19">
        <v>63</v>
      </c>
      <c r="H285" s="19">
        <v>19</v>
      </c>
      <c r="I285" s="64">
        <v>6</v>
      </c>
      <c r="J285" s="70">
        <v>67</v>
      </c>
      <c r="K285" s="72">
        <v>31</v>
      </c>
    </row>
    <row r="286" spans="1:11" ht="47.25">
      <c r="A286" s="21">
        <v>66</v>
      </c>
      <c r="B286" s="34">
        <v>6673139215</v>
      </c>
      <c r="C286" s="5" t="s">
        <v>504</v>
      </c>
      <c r="D286" s="74" t="s">
        <v>90</v>
      </c>
      <c r="E286" s="63">
        <v>21</v>
      </c>
      <c r="F286" s="19">
        <v>55</v>
      </c>
      <c r="G286" s="19">
        <v>63</v>
      </c>
      <c r="H286" s="19">
        <v>13</v>
      </c>
      <c r="I286" s="64">
        <v>18</v>
      </c>
      <c r="J286" s="70">
        <v>61</v>
      </c>
      <c r="K286" s="72">
        <v>35</v>
      </c>
    </row>
    <row r="287" spans="1:11" ht="45">
      <c r="A287" s="21">
        <v>214</v>
      </c>
      <c r="B287" s="34">
        <v>6611001714</v>
      </c>
      <c r="C287" s="40" t="s">
        <v>505</v>
      </c>
      <c r="D287" s="74" t="s">
        <v>229</v>
      </c>
      <c r="E287" s="63">
        <v>5</v>
      </c>
      <c r="F287" s="19">
        <v>9</v>
      </c>
      <c r="G287" s="19">
        <v>26</v>
      </c>
      <c r="H287" s="19">
        <v>16</v>
      </c>
      <c r="I287" s="64">
        <v>7</v>
      </c>
      <c r="J287" s="70">
        <v>87</v>
      </c>
      <c r="K287" s="72">
        <v>11</v>
      </c>
    </row>
    <row r="288" spans="1:11" ht="45">
      <c r="A288" s="21">
        <v>215</v>
      </c>
      <c r="B288" s="34">
        <v>6611005719</v>
      </c>
      <c r="C288" s="40" t="s">
        <v>505</v>
      </c>
      <c r="D288" s="74" t="s">
        <v>230</v>
      </c>
      <c r="E288" s="63">
        <v>4</v>
      </c>
      <c r="F288" s="19">
        <v>4</v>
      </c>
      <c r="G288" s="19">
        <v>53</v>
      </c>
      <c r="H288" s="19">
        <v>7</v>
      </c>
      <c r="I288" s="64">
        <v>5</v>
      </c>
      <c r="J288" s="70">
        <v>85</v>
      </c>
      <c r="K288" s="72">
        <v>13</v>
      </c>
    </row>
    <row r="289" spans="1:11" ht="45">
      <c r="A289" s="21">
        <v>217</v>
      </c>
      <c r="B289" s="34">
        <v>6611004874</v>
      </c>
      <c r="C289" s="40" t="s">
        <v>505</v>
      </c>
      <c r="D289" s="74" t="s">
        <v>232</v>
      </c>
      <c r="E289" s="63">
        <v>6</v>
      </c>
      <c r="F289" s="19">
        <v>16</v>
      </c>
      <c r="G289" s="19">
        <v>36</v>
      </c>
      <c r="H289" s="19">
        <v>14</v>
      </c>
      <c r="I289" s="64">
        <v>7</v>
      </c>
      <c r="J289" s="70">
        <v>84</v>
      </c>
      <c r="K289" s="72">
        <v>14</v>
      </c>
    </row>
    <row r="290" spans="1:11" ht="45">
      <c r="A290" s="21">
        <v>218</v>
      </c>
      <c r="B290" s="34">
        <v>6611005116</v>
      </c>
      <c r="C290" s="40" t="s">
        <v>505</v>
      </c>
      <c r="D290" s="74" t="s">
        <v>233</v>
      </c>
      <c r="E290" s="63">
        <v>19</v>
      </c>
      <c r="F290" s="19">
        <v>18</v>
      </c>
      <c r="G290" s="19">
        <v>29</v>
      </c>
      <c r="H290" s="19">
        <v>16</v>
      </c>
      <c r="I290" s="64">
        <v>19</v>
      </c>
      <c r="J290" s="70">
        <v>78</v>
      </c>
      <c r="K290" s="72">
        <v>20</v>
      </c>
    </row>
    <row r="291" spans="1:11" ht="60">
      <c r="A291" s="21">
        <v>156</v>
      </c>
      <c r="B291" s="34">
        <v>6619014137</v>
      </c>
      <c r="C291" s="40" t="s">
        <v>491</v>
      </c>
      <c r="D291" s="75" t="s">
        <v>176</v>
      </c>
      <c r="E291" s="63">
        <v>1</v>
      </c>
      <c r="F291" s="19">
        <v>19</v>
      </c>
      <c r="G291" s="19">
        <v>47</v>
      </c>
      <c r="H291" s="19">
        <v>2</v>
      </c>
      <c r="I291" s="64">
        <v>2</v>
      </c>
      <c r="J291" s="70">
        <v>85</v>
      </c>
      <c r="K291" s="72">
        <v>13</v>
      </c>
    </row>
    <row r="292" spans="1:11" ht="60">
      <c r="A292" s="21">
        <v>155</v>
      </c>
      <c r="B292" s="34">
        <v>6619017709</v>
      </c>
      <c r="C292" s="40" t="s">
        <v>491</v>
      </c>
      <c r="D292" s="75" t="s">
        <v>175</v>
      </c>
      <c r="E292" s="63">
        <v>9</v>
      </c>
      <c r="F292" s="19">
        <v>12</v>
      </c>
      <c r="G292" s="19">
        <v>53</v>
      </c>
      <c r="H292" s="19">
        <v>3</v>
      </c>
      <c r="I292" s="64">
        <v>2</v>
      </c>
      <c r="J292" s="70">
        <v>84</v>
      </c>
      <c r="K292" s="72">
        <v>14</v>
      </c>
    </row>
    <row r="293" spans="1:11" ht="45">
      <c r="A293" s="21">
        <v>250</v>
      </c>
      <c r="B293" s="34">
        <v>6639008847</v>
      </c>
      <c r="C293" s="40" t="s">
        <v>496</v>
      </c>
      <c r="D293" s="74" t="s">
        <v>264</v>
      </c>
      <c r="E293" s="63">
        <v>3</v>
      </c>
      <c r="F293" s="19">
        <v>21</v>
      </c>
      <c r="G293" s="19">
        <v>47</v>
      </c>
      <c r="H293" s="19">
        <v>1</v>
      </c>
      <c r="I293" s="64">
        <v>1</v>
      </c>
      <c r="J293" s="70">
        <v>85</v>
      </c>
      <c r="K293" s="72">
        <v>13</v>
      </c>
    </row>
    <row r="294" spans="1:11" ht="31.5">
      <c r="A294" s="21">
        <v>287</v>
      </c>
      <c r="B294" s="34">
        <v>6621017946</v>
      </c>
      <c r="C294" s="6" t="s">
        <v>444</v>
      </c>
      <c r="D294" s="75" t="s">
        <v>297</v>
      </c>
      <c r="E294" s="63">
        <v>4</v>
      </c>
      <c r="F294" s="19">
        <v>1</v>
      </c>
      <c r="G294" s="19">
        <v>39</v>
      </c>
      <c r="H294" s="19">
        <v>1</v>
      </c>
      <c r="I294" s="64">
        <v>1</v>
      </c>
      <c r="J294" s="70">
        <v>90</v>
      </c>
      <c r="K294" s="72">
        <v>8</v>
      </c>
    </row>
    <row r="295" spans="1:11" ht="31.5">
      <c r="A295" s="21">
        <v>279</v>
      </c>
      <c r="B295" s="34">
        <v>6621007024</v>
      </c>
      <c r="C295" s="6" t="s">
        <v>444</v>
      </c>
      <c r="D295" s="74" t="s">
        <v>289</v>
      </c>
      <c r="E295" s="63">
        <v>10</v>
      </c>
      <c r="F295" s="19">
        <v>8</v>
      </c>
      <c r="G295" s="19">
        <v>39</v>
      </c>
      <c r="H295" s="19">
        <v>3</v>
      </c>
      <c r="I295" s="64">
        <v>2</v>
      </c>
      <c r="J295" s="70">
        <v>87</v>
      </c>
      <c r="K295" s="72">
        <v>11</v>
      </c>
    </row>
    <row r="296" spans="1:11" ht="31.5">
      <c r="A296" s="21">
        <v>280</v>
      </c>
      <c r="B296" s="34">
        <v>6621008860</v>
      </c>
      <c r="C296" s="6" t="s">
        <v>444</v>
      </c>
      <c r="D296" s="74" t="s">
        <v>290</v>
      </c>
      <c r="E296" s="63">
        <v>6</v>
      </c>
      <c r="F296" s="19">
        <v>1</v>
      </c>
      <c r="G296" s="19">
        <v>55</v>
      </c>
      <c r="H296" s="19">
        <v>1</v>
      </c>
      <c r="I296" s="64">
        <v>1</v>
      </c>
      <c r="J296" s="70">
        <v>87</v>
      </c>
      <c r="K296" s="72">
        <v>11</v>
      </c>
    </row>
    <row r="297" spans="1:11" ht="31.5">
      <c r="A297" s="21">
        <v>281</v>
      </c>
      <c r="B297" s="34">
        <v>6621003083</v>
      </c>
      <c r="C297" s="6" t="s">
        <v>444</v>
      </c>
      <c r="D297" s="74" t="s">
        <v>291</v>
      </c>
      <c r="E297" s="63">
        <v>5</v>
      </c>
      <c r="F297" s="19">
        <v>1</v>
      </c>
      <c r="G297" s="19">
        <v>55</v>
      </c>
      <c r="H297" s="19">
        <v>1</v>
      </c>
      <c r="I297" s="64">
        <v>1</v>
      </c>
      <c r="J297" s="70">
        <v>87</v>
      </c>
      <c r="K297" s="72">
        <v>11</v>
      </c>
    </row>
    <row r="298" spans="1:11" ht="31.5">
      <c r="A298" s="21">
        <v>286</v>
      </c>
      <c r="B298" s="34">
        <v>6621008236</v>
      </c>
      <c r="C298" s="6" t="s">
        <v>444</v>
      </c>
      <c r="D298" s="74" t="s">
        <v>296</v>
      </c>
      <c r="E298" s="63">
        <v>4</v>
      </c>
      <c r="F298" s="19">
        <v>4</v>
      </c>
      <c r="G298" s="19">
        <v>42</v>
      </c>
      <c r="H298" s="19">
        <v>11</v>
      </c>
      <c r="I298" s="64">
        <v>5</v>
      </c>
      <c r="J298" s="70">
        <v>86</v>
      </c>
      <c r="K298" s="72">
        <v>12</v>
      </c>
    </row>
    <row r="299" spans="1:11" ht="31.5">
      <c r="A299" s="21">
        <v>283</v>
      </c>
      <c r="B299" s="34">
        <v>6621007000</v>
      </c>
      <c r="C299" s="6" t="s">
        <v>444</v>
      </c>
      <c r="D299" s="74" t="s">
        <v>293</v>
      </c>
      <c r="E299" s="63">
        <v>13</v>
      </c>
      <c r="F299" s="19">
        <v>14</v>
      </c>
      <c r="G299" s="19">
        <v>41</v>
      </c>
      <c r="H299" s="19">
        <v>5</v>
      </c>
      <c r="I299" s="64">
        <v>8</v>
      </c>
      <c r="J299" s="70">
        <v>83</v>
      </c>
      <c r="K299" s="72">
        <v>15</v>
      </c>
    </row>
    <row r="300" spans="1:11" ht="31.5">
      <c r="A300" s="21">
        <v>285</v>
      </c>
      <c r="B300" s="34">
        <v>6621007627</v>
      </c>
      <c r="C300" s="6" t="s">
        <v>444</v>
      </c>
      <c r="D300" s="74" t="s">
        <v>295</v>
      </c>
      <c r="E300" s="63">
        <v>6</v>
      </c>
      <c r="F300" s="19">
        <v>11</v>
      </c>
      <c r="G300" s="19">
        <v>65</v>
      </c>
      <c r="H300" s="19">
        <v>5</v>
      </c>
      <c r="I300" s="64">
        <v>4</v>
      </c>
      <c r="J300" s="70">
        <v>81</v>
      </c>
      <c r="K300" s="72">
        <v>17</v>
      </c>
    </row>
    <row r="301" spans="1:11" ht="31.5">
      <c r="A301" s="21">
        <v>282</v>
      </c>
      <c r="B301" s="34">
        <v>6621008243</v>
      </c>
      <c r="C301" s="6" t="s">
        <v>444</v>
      </c>
      <c r="D301" s="74" t="s">
        <v>292</v>
      </c>
      <c r="E301" s="63">
        <v>4</v>
      </c>
      <c r="F301" s="19">
        <v>38</v>
      </c>
      <c r="G301" s="19">
        <v>55</v>
      </c>
      <c r="H301" s="19">
        <v>22</v>
      </c>
      <c r="I301" s="64">
        <v>12</v>
      </c>
      <c r="J301" s="70">
        <v>72</v>
      </c>
      <c r="K301" s="72">
        <v>26</v>
      </c>
    </row>
    <row r="302" spans="1:11" ht="31.5">
      <c r="A302" s="21">
        <v>278</v>
      </c>
      <c r="B302" s="34">
        <v>6621007835</v>
      </c>
      <c r="C302" s="6" t="s">
        <v>444</v>
      </c>
      <c r="D302" s="74" t="s">
        <v>288</v>
      </c>
      <c r="E302" s="63">
        <v>20</v>
      </c>
      <c r="F302" s="19">
        <v>48</v>
      </c>
      <c r="G302" s="19">
        <v>63</v>
      </c>
      <c r="H302" s="19">
        <v>3</v>
      </c>
      <c r="I302" s="64">
        <v>6</v>
      </c>
      <c r="J302" s="70">
        <v>70</v>
      </c>
      <c r="K302" s="72">
        <v>28</v>
      </c>
    </row>
    <row r="303" spans="1:11" ht="31.5">
      <c r="A303" s="21">
        <v>284</v>
      </c>
      <c r="B303" s="34">
        <v>6682001189</v>
      </c>
      <c r="C303" s="6" t="s">
        <v>444</v>
      </c>
      <c r="D303" s="75" t="s">
        <v>294</v>
      </c>
      <c r="E303" s="63">
        <v>21</v>
      </c>
      <c r="F303" s="19">
        <v>47</v>
      </c>
      <c r="G303" s="19">
        <v>71</v>
      </c>
      <c r="H303" s="19">
        <v>7</v>
      </c>
      <c r="I303" s="64">
        <v>8</v>
      </c>
      <c r="J303" s="70">
        <v>67</v>
      </c>
      <c r="K303" s="72">
        <v>31</v>
      </c>
    </row>
    <row r="304" spans="1:11" ht="47.25">
      <c r="A304" s="21">
        <v>124</v>
      </c>
      <c r="B304" s="34">
        <v>6646007185</v>
      </c>
      <c r="C304" s="5" t="s">
        <v>492</v>
      </c>
      <c r="D304" s="74" t="s">
        <v>144</v>
      </c>
      <c r="E304" s="63">
        <v>4</v>
      </c>
      <c r="F304" s="19">
        <v>5</v>
      </c>
      <c r="G304" s="19">
        <v>18</v>
      </c>
      <c r="H304" s="19">
        <v>3</v>
      </c>
      <c r="I304" s="64">
        <v>2</v>
      </c>
      <c r="J304" s="70">
        <v>93</v>
      </c>
      <c r="K304" s="72">
        <v>5</v>
      </c>
    </row>
    <row r="305" spans="1:11" ht="47.25">
      <c r="A305" s="21">
        <v>130</v>
      </c>
      <c r="B305" s="34">
        <v>6646006329</v>
      </c>
      <c r="C305" s="5" t="s">
        <v>492</v>
      </c>
      <c r="D305" s="74" t="s">
        <v>150</v>
      </c>
      <c r="E305" s="63">
        <v>5</v>
      </c>
      <c r="F305" s="19">
        <v>2</v>
      </c>
      <c r="G305" s="19">
        <v>39</v>
      </c>
      <c r="H305" s="19">
        <v>4</v>
      </c>
      <c r="I305" s="64">
        <v>2</v>
      </c>
      <c r="J305" s="70">
        <v>89</v>
      </c>
      <c r="K305" s="72">
        <v>9</v>
      </c>
    </row>
    <row r="306" spans="1:11" ht="47.25">
      <c r="A306" s="21">
        <v>128</v>
      </c>
      <c r="B306" s="34">
        <v>6646009111</v>
      </c>
      <c r="C306" s="5" t="s">
        <v>492</v>
      </c>
      <c r="D306" s="74" t="s">
        <v>148</v>
      </c>
      <c r="E306" s="63">
        <v>4</v>
      </c>
      <c r="F306" s="19">
        <v>4</v>
      </c>
      <c r="G306" s="19">
        <v>47</v>
      </c>
      <c r="H306" s="19">
        <v>1</v>
      </c>
      <c r="I306" s="64">
        <v>5</v>
      </c>
      <c r="J306" s="70">
        <v>87</v>
      </c>
      <c r="K306" s="72">
        <v>11</v>
      </c>
    </row>
    <row r="307" spans="1:11" ht="47.25">
      <c r="A307" s="21">
        <v>131</v>
      </c>
      <c r="B307" s="34">
        <v>6646009312</v>
      </c>
      <c r="C307" s="5" t="s">
        <v>492</v>
      </c>
      <c r="D307" s="74" t="s">
        <v>151</v>
      </c>
      <c r="E307" s="63">
        <v>3</v>
      </c>
      <c r="F307" s="19">
        <v>10</v>
      </c>
      <c r="G307" s="19">
        <v>47</v>
      </c>
      <c r="H307" s="19">
        <v>4</v>
      </c>
      <c r="I307" s="64">
        <v>5</v>
      </c>
      <c r="J307" s="70">
        <v>86</v>
      </c>
      <c r="K307" s="72">
        <v>12</v>
      </c>
    </row>
    <row r="308" spans="1:11" ht="47.25">
      <c r="A308" s="21">
        <v>129</v>
      </c>
      <c r="B308" s="34">
        <v>6646008372</v>
      </c>
      <c r="C308" s="5" t="s">
        <v>492</v>
      </c>
      <c r="D308" s="74" t="s">
        <v>149</v>
      </c>
      <c r="E308" s="63">
        <v>3</v>
      </c>
      <c r="F308" s="19">
        <v>14</v>
      </c>
      <c r="G308" s="19">
        <v>46</v>
      </c>
      <c r="H308" s="19">
        <v>4</v>
      </c>
      <c r="I308" s="64">
        <v>3</v>
      </c>
      <c r="J308" s="70">
        <v>85</v>
      </c>
      <c r="K308" s="72">
        <v>13</v>
      </c>
    </row>
    <row r="309" spans="1:11" ht="47.25">
      <c r="A309" s="21">
        <v>132</v>
      </c>
      <c r="B309" s="34">
        <v>6646016983</v>
      </c>
      <c r="C309" s="5" t="s">
        <v>492</v>
      </c>
      <c r="D309" s="74" t="s">
        <v>152</v>
      </c>
      <c r="E309" s="63">
        <v>7</v>
      </c>
      <c r="F309" s="19">
        <v>24</v>
      </c>
      <c r="G309" s="19">
        <v>50</v>
      </c>
      <c r="H309" s="19">
        <v>18</v>
      </c>
      <c r="I309" s="64">
        <v>3</v>
      </c>
      <c r="J309" s="70">
        <v>79</v>
      </c>
      <c r="K309" s="72">
        <v>19</v>
      </c>
    </row>
    <row r="310" spans="1:11" ht="31.5">
      <c r="A310" s="21">
        <v>401</v>
      </c>
      <c r="B310" s="36">
        <v>6624006950</v>
      </c>
      <c r="C310" s="5" t="s">
        <v>445</v>
      </c>
      <c r="D310" s="74" t="s">
        <v>393</v>
      </c>
      <c r="E310" s="63">
        <v>3</v>
      </c>
      <c r="F310" s="19">
        <v>16</v>
      </c>
      <c r="G310" s="19">
        <v>57</v>
      </c>
      <c r="H310" s="19">
        <v>2</v>
      </c>
      <c r="I310" s="64">
        <v>2</v>
      </c>
      <c r="J310" s="70">
        <v>83</v>
      </c>
      <c r="K310" s="72">
        <v>15</v>
      </c>
    </row>
    <row r="311" spans="1:11" ht="31.5">
      <c r="A311" s="21">
        <v>402</v>
      </c>
      <c r="B311" s="36">
        <v>6624007061</v>
      </c>
      <c r="C311" s="5" t="s">
        <v>445</v>
      </c>
      <c r="D311" s="74" t="s">
        <v>394</v>
      </c>
      <c r="E311" s="63">
        <v>8</v>
      </c>
      <c r="F311" s="19">
        <v>11</v>
      </c>
      <c r="G311" s="19">
        <v>62</v>
      </c>
      <c r="H311" s="19">
        <v>3</v>
      </c>
      <c r="I311" s="64">
        <v>2</v>
      </c>
      <c r="J311" s="70">
        <v>82</v>
      </c>
      <c r="K311" s="72">
        <v>16</v>
      </c>
    </row>
    <row r="312" spans="1:11" ht="31.5">
      <c r="A312" s="21">
        <v>295</v>
      </c>
      <c r="B312" s="34">
        <v>6624006639</v>
      </c>
      <c r="C312" s="5" t="s">
        <v>445</v>
      </c>
      <c r="D312" s="74" t="s">
        <v>302</v>
      </c>
      <c r="E312" s="63">
        <v>5</v>
      </c>
      <c r="F312" s="19">
        <v>7</v>
      </c>
      <c r="G312" s="19">
        <v>72</v>
      </c>
      <c r="H312" s="19">
        <v>1</v>
      </c>
      <c r="I312" s="64">
        <v>3</v>
      </c>
      <c r="J312" s="70">
        <v>81</v>
      </c>
      <c r="K312" s="72">
        <v>17</v>
      </c>
    </row>
    <row r="313" spans="1:11" ht="31.5">
      <c r="A313" s="21">
        <v>296</v>
      </c>
      <c r="B313" s="34">
        <v>6624006124</v>
      </c>
      <c r="C313" s="5" t="s">
        <v>445</v>
      </c>
      <c r="D313" s="74" t="s">
        <v>303</v>
      </c>
      <c r="E313" s="63">
        <v>6</v>
      </c>
      <c r="F313" s="19">
        <v>15</v>
      </c>
      <c r="G313" s="19">
        <v>38</v>
      </c>
      <c r="H313" s="19">
        <v>22</v>
      </c>
      <c r="I313" s="64">
        <v>10</v>
      </c>
      <c r="J313" s="70">
        <v>81</v>
      </c>
      <c r="K313" s="72">
        <v>17</v>
      </c>
    </row>
    <row r="314" spans="1:11" ht="31.5">
      <c r="A314" s="21">
        <v>326</v>
      </c>
      <c r="B314" s="36">
        <v>6647002729</v>
      </c>
      <c r="C314" s="6" t="s">
        <v>450</v>
      </c>
      <c r="D314" s="74" t="s">
        <v>331</v>
      </c>
      <c r="E314" s="63">
        <v>6</v>
      </c>
      <c r="F314" s="19">
        <v>4</v>
      </c>
      <c r="G314" s="19">
        <v>16</v>
      </c>
      <c r="H314" s="19">
        <v>2</v>
      </c>
      <c r="I314" s="64">
        <v>3</v>
      </c>
      <c r="J314" s="70">
        <v>93</v>
      </c>
      <c r="K314" s="72">
        <v>5</v>
      </c>
    </row>
    <row r="315" spans="1:11" ht="31.5">
      <c r="A315" s="21">
        <v>324</v>
      </c>
      <c r="B315" s="34">
        <v>6647002180</v>
      </c>
      <c r="C315" s="6" t="s">
        <v>450</v>
      </c>
      <c r="D315" s="74" t="s">
        <v>329</v>
      </c>
      <c r="E315" s="63">
        <v>4</v>
      </c>
      <c r="F315" s="19">
        <v>6</v>
      </c>
      <c r="G315" s="19">
        <v>20</v>
      </c>
      <c r="H315" s="19">
        <v>6</v>
      </c>
      <c r="I315" s="64">
        <v>5</v>
      </c>
      <c r="J315" s="70">
        <v>91</v>
      </c>
      <c r="K315" s="72">
        <v>7</v>
      </c>
    </row>
    <row r="316" spans="1:11" ht="31.5">
      <c r="A316" s="21">
        <v>325</v>
      </c>
      <c r="B316" s="36">
        <v>6647003056</v>
      </c>
      <c r="C316" s="6" t="s">
        <v>450</v>
      </c>
      <c r="D316" s="74" t="s">
        <v>330</v>
      </c>
      <c r="E316" s="63">
        <v>8</v>
      </c>
      <c r="F316" s="19">
        <v>18</v>
      </c>
      <c r="G316" s="19">
        <v>32</v>
      </c>
      <c r="H316" s="19">
        <v>5</v>
      </c>
      <c r="I316" s="64">
        <v>5</v>
      </c>
      <c r="J316" s="70">
        <v>86</v>
      </c>
      <c r="K316" s="72">
        <v>12</v>
      </c>
    </row>
    <row r="317" spans="1:11" ht="31.5">
      <c r="A317" s="21">
        <v>327</v>
      </c>
      <c r="B317" s="36">
        <v>6647004660</v>
      </c>
      <c r="C317" s="6" t="s">
        <v>450</v>
      </c>
      <c r="D317" s="74" t="s">
        <v>332</v>
      </c>
      <c r="E317" s="63">
        <v>7</v>
      </c>
      <c r="F317" s="19">
        <v>16</v>
      </c>
      <c r="G317" s="19">
        <v>50</v>
      </c>
      <c r="H317" s="19">
        <v>3</v>
      </c>
      <c r="I317" s="64">
        <v>4</v>
      </c>
      <c r="J317" s="70">
        <v>83</v>
      </c>
      <c r="K317" s="72">
        <v>15</v>
      </c>
    </row>
    <row r="318" spans="1:11" ht="31.5">
      <c r="A318" s="21">
        <v>268</v>
      </c>
      <c r="B318" s="34">
        <v>6629012410</v>
      </c>
      <c r="C318" s="6" t="s">
        <v>440</v>
      </c>
      <c r="D318" s="74" t="s">
        <v>280</v>
      </c>
      <c r="E318" s="63">
        <v>6</v>
      </c>
      <c r="F318" s="19">
        <v>6</v>
      </c>
      <c r="G318" s="19">
        <v>1</v>
      </c>
      <c r="H318" s="19">
        <v>5</v>
      </c>
      <c r="I318" s="64">
        <v>3</v>
      </c>
      <c r="J318" s="70">
        <v>96</v>
      </c>
      <c r="K318" s="72">
        <v>2</v>
      </c>
    </row>
    <row r="319" spans="1:11" ht="31.5">
      <c r="A319" s="21">
        <v>264</v>
      </c>
      <c r="B319" s="34">
        <v>6629012428</v>
      </c>
      <c r="C319" s="6" t="s">
        <v>440</v>
      </c>
      <c r="D319" s="74" t="s">
        <v>276</v>
      </c>
      <c r="E319" s="63">
        <v>4</v>
      </c>
      <c r="F319" s="19">
        <v>3</v>
      </c>
      <c r="G319" s="19">
        <v>4</v>
      </c>
      <c r="H319" s="19">
        <v>14</v>
      </c>
      <c r="I319" s="64">
        <v>4</v>
      </c>
      <c r="J319" s="70">
        <v>94</v>
      </c>
      <c r="K319" s="72">
        <v>4</v>
      </c>
    </row>
    <row r="320" spans="1:11" ht="31.5">
      <c r="A320" s="21">
        <v>265</v>
      </c>
      <c r="B320" s="34">
        <v>6629010678</v>
      </c>
      <c r="C320" s="6" t="s">
        <v>440</v>
      </c>
      <c r="D320" s="74" t="s">
        <v>277</v>
      </c>
      <c r="E320" s="63">
        <v>3</v>
      </c>
      <c r="F320" s="19">
        <v>5</v>
      </c>
      <c r="G320" s="19">
        <v>12</v>
      </c>
      <c r="H320" s="19">
        <v>4</v>
      </c>
      <c r="I320" s="64">
        <v>4</v>
      </c>
      <c r="J320" s="70">
        <v>94</v>
      </c>
      <c r="K320" s="72">
        <v>4</v>
      </c>
    </row>
    <row r="321" spans="1:11" ht="31.5">
      <c r="A321" s="21">
        <v>267</v>
      </c>
      <c r="B321" s="34">
        <v>6629009665</v>
      </c>
      <c r="C321" s="6" t="s">
        <v>440</v>
      </c>
      <c r="D321" s="74" t="s">
        <v>279</v>
      </c>
      <c r="E321" s="63">
        <v>2</v>
      </c>
      <c r="F321" s="19">
        <v>3</v>
      </c>
      <c r="G321" s="19">
        <v>20</v>
      </c>
      <c r="H321" s="19">
        <v>2</v>
      </c>
      <c r="I321" s="64">
        <v>2</v>
      </c>
      <c r="J321" s="70">
        <v>94</v>
      </c>
      <c r="K321" s="72">
        <v>4</v>
      </c>
    </row>
    <row r="322" spans="1:11" ht="31.5">
      <c r="A322" s="21">
        <v>269</v>
      </c>
      <c r="B322" s="34">
        <v>6629012403</v>
      </c>
      <c r="C322" s="6" t="s">
        <v>440</v>
      </c>
      <c r="D322" s="74" t="s">
        <v>281</v>
      </c>
      <c r="E322" s="63">
        <v>8</v>
      </c>
      <c r="F322" s="19">
        <v>5</v>
      </c>
      <c r="G322" s="19">
        <v>5</v>
      </c>
      <c r="H322" s="19">
        <v>6</v>
      </c>
      <c r="I322" s="64">
        <v>5</v>
      </c>
      <c r="J322" s="70">
        <v>94</v>
      </c>
      <c r="K322" s="72">
        <v>4</v>
      </c>
    </row>
    <row r="323" spans="1:11" ht="31.5">
      <c r="A323" s="21">
        <v>262</v>
      </c>
      <c r="B323" s="34">
        <v>6629012386</v>
      </c>
      <c r="C323" s="6" t="s">
        <v>440</v>
      </c>
      <c r="D323" s="74" t="s">
        <v>274</v>
      </c>
      <c r="E323" s="63">
        <v>6</v>
      </c>
      <c r="F323" s="19">
        <v>8</v>
      </c>
      <c r="G323" s="19">
        <v>12</v>
      </c>
      <c r="H323" s="19">
        <v>15</v>
      </c>
      <c r="I323" s="64">
        <v>7</v>
      </c>
      <c r="J323" s="70">
        <v>90</v>
      </c>
      <c r="K323" s="72">
        <v>8</v>
      </c>
    </row>
    <row r="324" spans="1:11" ht="31.5">
      <c r="A324" s="21">
        <v>266</v>
      </c>
      <c r="B324" s="34">
        <v>6629007900</v>
      </c>
      <c r="C324" s="6" t="s">
        <v>440</v>
      </c>
      <c r="D324" s="74" t="s">
        <v>278</v>
      </c>
      <c r="E324" s="63">
        <v>5</v>
      </c>
      <c r="F324" s="19">
        <v>7</v>
      </c>
      <c r="G324" s="19">
        <v>33</v>
      </c>
      <c r="H324" s="19">
        <v>5</v>
      </c>
      <c r="I324" s="64">
        <v>5</v>
      </c>
      <c r="J324" s="70">
        <v>88</v>
      </c>
      <c r="K324" s="72">
        <v>10</v>
      </c>
    </row>
    <row r="325" spans="1:11" ht="31.5">
      <c r="A325" s="21">
        <v>263</v>
      </c>
      <c r="B325" s="34">
        <v>6629016863</v>
      </c>
      <c r="C325" s="6" t="s">
        <v>440</v>
      </c>
      <c r="D325" s="74" t="s">
        <v>275</v>
      </c>
      <c r="E325" s="63">
        <v>11</v>
      </c>
      <c r="F325" s="19">
        <v>14</v>
      </c>
      <c r="G325" s="19">
        <v>37</v>
      </c>
      <c r="H325" s="19">
        <v>9</v>
      </c>
      <c r="I325" s="64">
        <v>5</v>
      </c>
      <c r="J325" s="70">
        <v>84</v>
      </c>
      <c r="K325" s="72">
        <v>14</v>
      </c>
    </row>
    <row r="326" spans="1:11" ht="31.5">
      <c r="A326" s="21">
        <v>161</v>
      </c>
      <c r="B326" s="34">
        <v>6626010831</v>
      </c>
      <c r="C326" s="6" t="s">
        <v>428</v>
      </c>
      <c r="D326" s="74" t="s">
        <v>181</v>
      </c>
      <c r="E326" s="63">
        <v>4</v>
      </c>
      <c r="F326" s="19">
        <v>10</v>
      </c>
      <c r="G326" s="19">
        <v>27</v>
      </c>
      <c r="H326" s="19">
        <v>4</v>
      </c>
      <c r="I326" s="64">
        <v>5</v>
      </c>
      <c r="J326" s="70">
        <v>89</v>
      </c>
      <c r="K326" s="72">
        <v>9</v>
      </c>
    </row>
    <row r="327" spans="1:11" ht="31.5">
      <c r="A327" s="21">
        <v>162</v>
      </c>
      <c r="B327" s="34">
        <v>6626009177</v>
      </c>
      <c r="C327" s="6" t="s">
        <v>428</v>
      </c>
      <c r="D327" s="74" t="s">
        <v>182</v>
      </c>
      <c r="E327" s="63">
        <v>2</v>
      </c>
      <c r="F327" s="19">
        <v>3</v>
      </c>
      <c r="G327" s="19">
        <v>40</v>
      </c>
      <c r="H327" s="19">
        <v>2</v>
      </c>
      <c r="I327" s="64">
        <v>4</v>
      </c>
      <c r="J327" s="70">
        <v>89</v>
      </c>
      <c r="K327" s="72">
        <v>9</v>
      </c>
    </row>
    <row r="328" spans="1:11" ht="31.5">
      <c r="A328" s="21">
        <v>163</v>
      </c>
      <c r="B328" s="34">
        <v>6626009184</v>
      </c>
      <c r="C328" s="6" t="s">
        <v>428</v>
      </c>
      <c r="D328" s="74" t="s">
        <v>183</v>
      </c>
      <c r="E328" s="63">
        <v>6</v>
      </c>
      <c r="F328" s="19">
        <v>17</v>
      </c>
      <c r="G328" s="19">
        <v>27</v>
      </c>
      <c r="H328" s="19">
        <v>2</v>
      </c>
      <c r="I328" s="64">
        <v>2</v>
      </c>
      <c r="J328" s="70">
        <v>89</v>
      </c>
      <c r="K328" s="72">
        <v>9</v>
      </c>
    </row>
    <row r="329" spans="1:11" ht="31.5">
      <c r="A329" s="21">
        <v>160</v>
      </c>
      <c r="B329" s="34">
        <v>6626009191</v>
      </c>
      <c r="C329" s="6" t="s">
        <v>428</v>
      </c>
      <c r="D329" s="74" t="s">
        <v>180</v>
      </c>
      <c r="E329" s="63">
        <v>11</v>
      </c>
      <c r="F329" s="19">
        <v>33</v>
      </c>
      <c r="G329" s="19">
        <v>32</v>
      </c>
      <c r="H329" s="19">
        <v>5</v>
      </c>
      <c r="I329" s="64">
        <v>7</v>
      </c>
      <c r="J329" s="70">
        <v>82</v>
      </c>
      <c r="K329" s="72">
        <v>16</v>
      </c>
    </row>
    <row r="330" spans="1:11" ht="31.5">
      <c r="A330" s="21">
        <v>403</v>
      </c>
      <c r="B330" s="34">
        <v>6626009201</v>
      </c>
      <c r="C330" s="5" t="s">
        <v>428</v>
      </c>
      <c r="D330" s="74" t="s">
        <v>395</v>
      </c>
      <c r="E330" s="63">
        <v>4</v>
      </c>
      <c r="F330" s="19">
        <v>39</v>
      </c>
      <c r="G330" s="19">
        <v>49</v>
      </c>
      <c r="H330" s="19">
        <v>2</v>
      </c>
      <c r="I330" s="64">
        <v>3</v>
      </c>
      <c r="J330" s="70">
        <v>79</v>
      </c>
      <c r="K330" s="72">
        <v>19</v>
      </c>
    </row>
    <row r="331" spans="1:11" ht="31.5">
      <c r="A331" s="21">
        <v>184</v>
      </c>
      <c r="B331" s="34">
        <v>6649002555</v>
      </c>
      <c r="C331" s="6" t="s">
        <v>431</v>
      </c>
      <c r="D331" s="75" t="s">
        <v>202</v>
      </c>
      <c r="E331" s="63">
        <v>4</v>
      </c>
      <c r="F331" s="19">
        <v>7</v>
      </c>
      <c r="G331" s="19">
        <v>18</v>
      </c>
      <c r="H331" s="19">
        <v>23</v>
      </c>
      <c r="I331" s="64">
        <v>10</v>
      </c>
      <c r="J331" s="70">
        <v>87</v>
      </c>
      <c r="K331" s="72">
        <v>11</v>
      </c>
    </row>
    <row r="332" spans="1:11" ht="47.25">
      <c r="A332" s="21">
        <v>182</v>
      </c>
      <c r="B332" s="34">
        <v>6649002844</v>
      </c>
      <c r="C332" s="6" t="s">
        <v>431</v>
      </c>
      <c r="D332" s="75" t="s">
        <v>200</v>
      </c>
      <c r="E332" s="63">
        <v>11</v>
      </c>
      <c r="F332" s="19">
        <v>18</v>
      </c>
      <c r="G332" s="19">
        <v>33</v>
      </c>
      <c r="H332" s="19">
        <v>19</v>
      </c>
      <c r="I332" s="64">
        <v>13</v>
      </c>
      <c r="J332" s="70">
        <v>80</v>
      </c>
      <c r="K332" s="72">
        <v>18</v>
      </c>
    </row>
    <row r="333" spans="1:11" ht="31.5">
      <c r="A333" s="21">
        <v>183</v>
      </c>
      <c r="B333" s="34">
        <v>6649001167</v>
      </c>
      <c r="C333" s="6" t="s">
        <v>431</v>
      </c>
      <c r="D333" s="75" t="s">
        <v>201</v>
      </c>
      <c r="E333" s="63">
        <v>18</v>
      </c>
      <c r="F333" s="19">
        <v>5</v>
      </c>
      <c r="G333" s="19">
        <v>35</v>
      </c>
      <c r="H333" s="19">
        <v>27</v>
      </c>
      <c r="I333" s="64">
        <v>10</v>
      </c>
      <c r="J333" s="70">
        <v>80</v>
      </c>
      <c r="K333" s="72">
        <v>18</v>
      </c>
    </row>
    <row r="334" spans="1:11" ht="31.5">
      <c r="A334" s="21">
        <v>201</v>
      </c>
      <c r="B334" s="36">
        <v>6628009246</v>
      </c>
      <c r="C334" s="5" t="s">
        <v>434</v>
      </c>
      <c r="D334" s="74" t="s">
        <v>216</v>
      </c>
      <c r="E334" s="63">
        <v>4</v>
      </c>
      <c r="F334" s="19">
        <v>11</v>
      </c>
      <c r="G334" s="19">
        <v>33</v>
      </c>
      <c r="H334" s="19">
        <v>3</v>
      </c>
      <c r="I334" s="64">
        <v>2</v>
      </c>
      <c r="J334" s="70">
        <v>89</v>
      </c>
      <c r="K334" s="72">
        <v>9</v>
      </c>
    </row>
    <row r="335" spans="1:11" ht="31.5">
      <c r="A335" s="21">
        <v>202</v>
      </c>
      <c r="B335" s="34">
        <v>6628008098</v>
      </c>
      <c r="C335" s="5" t="s">
        <v>434</v>
      </c>
      <c r="D335" s="74" t="s">
        <v>217</v>
      </c>
      <c r="E335" s="63">
        <v>14</v>
      </c>
      <c r="F335" s="19">
        <v>7</v>
      </c>
      <c r="G335" s="19">
        <v>49</v>
      </c>
      <c r="H335" s="19">
        <v>5</v>
      </c>
      <c r="I335" s="64">
        <v>4</v>
      </c>
      <c r="J335" s="70">
        <v>84</v>
      </c>
      <c r="K335" s="72">
        <v>14</v>
      </c>
    </row>
    <row r="336" spans="1:11" ht="31.5">
      <c r="A336" s="21">
        <v>203</v>
      </c>
      <c r="B336" s="36">
        <v>6628009662</v>
      </c>
      <c r="C336" s="5" t="s">
        <v>434</v>
      </c>
      <c r="D336" s="74" t="s">
        <v>218</v>
      </c>
      <c r="E336" s="63">
        <v>29</v>
      </c>
      <c r="F336" s="19">
        <v>25</v>
      </c>
      <c r="G336" s="19">
        <v>40</v>
      </c>
      <c r="H336" s="19">
        <v>8</v>
      </c>
      <c r="I336" s="64">
        <v>5</v>
      </c>
      <c r="J336" s="70">
        <v>77</v>
      </c>
      <c r="K336" s="72">
        <v>21</v>
      </c>
    </row>
    <row r="337" spans="1:11" ht="30">
      <c r="A337" s="21">
        <v>342</v>
      </c>
      <c r="B337" s="34">
        <v>6617020311</v>
      </c>
      <c r="C337" s="40" t="s">
        <v>510</v>
      </c>
      <c r="D337" s="75" t="s">
        <v>343</v>
      </c>
      <c r="E337" s="63">
        <v>9</v>
      </c>
      <c r="F337" s="19">
        <v>4</v>
      </c>
      <c r="G337" s="19">
        <v>9</v>
      </c>
      <c r="H337" s="19">
        <v>7</v>
      </c>
      <c r="I337" s="64">
        <v>7</v>
      </c>
      <c r="J337" s="70">
        <v>92</v>
      </c>
      <c r="K337" s="72">
        <v>6</v>
      </c>
    </row>
    <row r="338" spans="1:11" ht="30">
      <c r="A338" s="21">
        <v>337</v>
      </c>
      <c r="B338" s="34">
        <v>6631004960</v>
      </c>
      <c r="C338" s="40" t="s">
        <v>510</v>
      </c>
      <c r="D338" s="74" t="s">
        <v>339</v>
      </c>
      <c r="E338" s="63">
        <v>3</v>
      </c>
      <c r="F338" s="19">
        <v>1</v>
      </c>
      <c r="G338" s="19">
        <v>47</v>
      </c>
      <c r="H338" s="19">
        <v>2</v>
      </c>
      <c r="I338" s="64">
        <v>3</v>
      </c>
      <c r="J338" s="70">
        <v>88</v>
      </c>
      <c r="K338" s="72">
        <v>10</v>
      </c>
    </row>
    <row r="339" spans="1:11" ht="31.5">
      <c r="A339" s="21">
        <v>343</v>
      </c>
      <c r="B339" s="34">
        <v>6631004953</v>
      </c>
      <c r="C339" s="40" t="s">
        <v>510</v>
      </c>
      <c r="D339" s="74" t="s">
        <v>344</v>
      </c>
      <c r="E339" s="63">
        <v>10</v>
      </c>
      <c r="F339" s="19">
        <v>3</v>
      </c>
      <c r="G339" s="19">
        <v>27</v>
      </c>
      <c r="H339" s="19">
        <v>11</v>
      </c>
      <c r="I339" s="64">
        <v>7</v>
      </c>
      <c r="J339" s="70">
        <v>88</v>
      </c>
      <c r="K339" s="72">
        <v>10</v>
      </c>
    </row>
    <row r="340" spans="1:11" ht="30">
      <c r="A340" s="21">
        <v>339</v>
      </c>
      <c r="B340" s="34">
        <v>6631006164</v>
      </c>
      <c r="C340" s="40" t="s">
        <v>510</v>
      </c>
      <c r="D340" s="74" t="s">
        <v>341</v>
      </c>
      <c r="E340" s="63">
        <v>4</v>
      </c>
      <c r="F340" s="19">
        <v>6</v>
      </c>
      <c r="G340" s="19">
        <v>43</v>
      </c>
      <c r="H340" s="19">
        <v>4</v>
      </c>
      <c r="I340" s="64">
        <v>4</v>
      </c>
      <c r="J340" s="70">
        <v>87</v>
      </c>
      <c r="K340" s="72">
        <v>11</v>
      </c>
    </row>
    <row r="341" spans="1:11" ht="31.5">
      <c r="A341" s="21">
        <v>341</v>
      </c>
      <c r="B341" s="34">
        <v>6631004946</v>
      </c>
      <c r="C341" s="40" t="s">
        <v>510</v>
      </c>
      <c r="D341" s="74" t="s">
        <v>342</v>
      </c>
      <c r="E341" s="63">
        <v>15</v>
      </c>
      <c r="F341" s="19">
        <v>7</v>
      </c>
      <c r="G341" s="19">
        <v>40</v>
      </c>
      <c r="H341" s="19">
        <v>4</v>
      </c>
      <c r="I341" s="64">
        <v>3</v>
      </c>
      <c r="J341" s="70">
        <v>86</v>
      </c>
      <c r="K341" s="72">
        <v>12</v>
      </c>
    </row>
    <row r="342" spans="1:11" ht="30">
      <c r="A342" s="21">
        <v>338</v>
      </c>
      <c r="B342" s="34">
        <v>6631004978</v>
      </c>
      <c r="C342" s="40" t="s">
        <v>510</v>
      </c>
      <c r="D342" s="74" t="s">
        <v>340</v>
      </c>
      <c r="E342" s="63">
        <v>9</v>
      </c>
      <c r="F342" s="19">
        <v>34</v>
      </c>
      <c r="G342" s="19">
        <v>41</v>
      </c>
      <c r="H342" s="19">
        <v>8</v>
      </c>
      <c r="I342" s="64">
        <v>8</v>
      </c>
      <c r="J342" s="70">
        <v>79</v>
      </c>
      <c r="K342" s="72">
        <v>19</v>
      </c>
    </row>
    <row r="343" spans="1:11" ht="30">
      <c r="A343" s="21">
        <v>340</v>
      </c>
      <c r="B343" s="34">
        <v>6631006157</v>
      </c>
      <c r="C343" s="40" t="s">
        <v>510</v>
      </c>
      <c r="D343" s="74" t="s">
        <v>280</v>
      </c>
      <c r="E343" s="63">
        <v>11</v>
      </c>
      <c r="F343" s="19">
        <v>35</v>
      </c>
      <c r="G343" s="19">
        <v>39</v>
      </c>
      <c r="H343" s="19">
        <v>9</v>
      </c>
      <c r="I343" s="64">
        <v>6</v>
      </c>
      <c r="J343" s="70">
        <v>79</v>
      </c>
      <c r="K343" s="72">
        <v>19</v>
      </c>
    </row>
    <row r="344" spans="1:11" ht="31.5">
      <c r="A344" s="21">
        <v>398</v>
      </c>
      <c r="B344" s="34">
        <v>6632011343</v>
      </c>
      <c r="C344" s="6" t="s">
        <v>460</v>
      </c>
      <c r="D344" s="74" t="s">
        <v>390</v>
      </c>
      <c r="E344" s="63">
        <v>1</v>
      </c>
      <c r="F344" s="19">
        <v>1</v>
      </c>
      <c r="G344" s="19">
        <v>19</v>
      </c>
      <c r="H344" s="19">
        <v>1</v>
      </c>
      <c r="I344" s="64">
        <v>1</v>
      </c>
      <c r="J344" s="70">
        <v>95</v>
      </c>
      <c r="K344" s="72">
        <v>3</v>
      </c>
    </row>
    <row r="345" spans="1:11" ht="31.5">
      <c r="A345" s="21">
        <v>393</v>
      </c>
      <c r="B345" s="34">
        <v>6632012033</v>
      </c>
      <c r="C345" s="6" t="s">
        <v>460</v>
      </c>
      <c r="D345" s="76" t="s">
        <v>386</v>
      </c>
      <c r="E345" s="63">
        <v>4</v>
      </c>
      <c r="F345" s="19">
        <v>2</v>
      </c>
      <c r="G345" s="19">
        <v>21</v>
      </c>
      <c r="H345" s="19">
        <v>2</v>
      </c>
      <c r="I345" s="64">
        <v>2</v>
      </c>
      <c r="J345" s="70">
        <v>93</v>
      </c>
      <c r="K345" s="72">
        <v>5</v>
      </c>
    </row>
    <row r="346" spans="1:11" ht="31.5">
      <c r="A346" s="21">
        <v>397</v>
      </c>
      <c r="B346" s="34">
        <v>6632010043</v>
      </c>
      <c r="C346" s="6" t="s">
        <v>460</v>
      </c>
      <c r="D346" s="74" t="s">
        <v>389</v>
      </c>
      <c r="E346" s="63">
        <v>2</v>
      </c>
      <c r="F346" s="19">
        <v>4</v>
      </c>
      <c r="G346" s="19">
        <v>25</v>
      </c>
      <c r="H346" s="19">
        <v>6</v>
      </c>
      <c r="I346" s="64">
        <v>3</v>
      </c>
      <c r="J346" s="70">
        <v>91</v>
      </c>
      <c r="K346" s="72">
        <v>7</v>
      </c>
    </row>
    <row r="347" spans="1:11" ht="31.5">
      <c r="A347" s="21">
        <v>396</v>
      </c>
      <c r="B347" s="34">
        <v>6632012643</v>
      </c>
      <c r="C347" s="6" t="s">
        <v>460</v>
      </c>
      <c r="D347" s="75" t="s">
        <v>388</v>
      </c>
      <c r="E347" s="63">
        <v>3</v>
      </c>
      <c r="F347" s="19">
        <v>4</v>
      </c>
      <c r="G347" s="19">
        <v>43</v>
      </c>
      <c r="H347" s="19">
        <v>10</v>
      </c>
      <c r="I347" s="64">
        <v>3</v>
      </c>
      <c r="J347" s="70">
        <v>87</v>
      </c>
      <c r="K347" s="72">
        <v>11</v>
      </c>
    </row>
    <row r="348" spans="1:11" ht="31.5">
      <c r="A348" s="21">
        <v>395</v>
      </c>
      <c r="B348" s="34">
        <v>6680002229</v>
      </c>
      <c r="C348" s="6" t="s">
        <v>460</v>
      </c>
      <c r="D348" s="75" t="s">
        <v>387</v>
      </c>
      <c r="E348" s="63">
        <v>4</v>
      </c>
      <c r="F348" s="19">
        <v>13</v>
      </c>
      <c r="G348" s="19">
        <v>35</v>
      </c>
      <c r="H348" s="19">
        <v>24</v>
      </c>
      <c r="I348" s="64">
        <v>8</v>
      </c>
      <c r="J348" s="70">
        <v>83</v>
      </c>
      <c r="K348" s="72">
        <v>15</v>
      </c>
    </row>
    <row r="349" spans="1:11" ht="63">
      <c r="A349" s="21">
        <v>225</v>
      </c>
      <c r="B349" s="34">
        <v>6651002908</v>
      </c>
      <c r="C349" s="6" t="s">
        <v>436</v>
      </c>
      <c r="D349" s="74" t="s">
        <v>240</v>
      </c>
      <c r="E349" s="63">
        <v>9</v>
      </c>
      <c r="F349" s="19">
        <v>7</v>
      </c>
      <c r="G349" s="19">
        <v>12</v>
      </c>
      <c r="H349" s="19">
        <v>26</v>
      </c>
      <c r="I349" s="64">
        <v>6</v>
      </c>
      <c r="J349" s="70">
        <v>88</v>
      </c>
      <c r="K349" s="72">
        <v>10</v>
      </c>
    </row>
    <row r="350" spans="1:11" ht="63">
      <c r="A350" s="21">
        <v>226</v>
      </c>
      <c r="B350" s="34">
        <v>6651002721</v>
      </c>
      <c r="C350" s="6" t="s">
        <v>436</v>
      </c>
      <c r="D350" s="74" t="s">
        <v>241</v>
      </c>
      <c r="E350" s="63">
        <v>12</v>
      </c>
      <c r="F350" s="19">
        <v>10</v>
      </c>
      <c r="G350" s="19">
        <v>27</v>
      </c>
      <c r="H350" s="19">
        <v>24</v>
      </c>
      <c r="I350" s="64">
        <v>16</v>
      </c>
      <c r="J350" s="70">
        <v>81</v>
      </c>
      <c r="K350" s="72">
        <v>17</v>
      </c>
    </row>
    <row r="351" spans="1:11" ht="63">
      <c r="A351" s="21">
        <v>227</v>
      </c>
      <c r="B351" s="34">
        <v>6651001125</v>
      </c>
      <c r="C351" s="6" t="s">
        <v>436</v>
      </c>
      <c r="D351" s="74" t="s">
        <v>242</v>
      </c>
      <c r="E351" s="63">
        <v>10</v>
      </c>
      <c r="F351" s="19">
        <v>35</v>
      </c>
      <c r="G351" s="19">
        <v>46</v>
      </c>
      <c r="H351" s="19">
        <v>8</v>
      </c>
      <c r="I351" s="64">
        <v>7</v>
      </c>
      <c r="J351" s="70">
        <v>78</v>
      </c>
      <c r="K351" s="72">
        <v>20</v>
      </c>
    </row>
    <row r="352" spans="1:11" ht="31.5">
      <c r="A352" s="21">
        <v>389</v>
      </c>
      <c r="B352" s="34">
        <v>6650001161</v>
      </c>
      <c r="C352" s="5" t="s">
        <v>459</v>
      </c>
      <c r="D352" s="74" t="s">
        <v>383</v>
      </c>
      <c r="E352" s="63">
        <v>6</v>
      </c>
      <c r="F352" s="19">
        <v>1</v>
      </c>
      <c r="G352" s="19">
        <v>2</v>
      </c>
      <c r="H352" s="19">
        <v>1</v>
      </c>
      <c r="I352" s="64">
        <v>1</v>
      </c>
      <c r="J352" s="70">
        <v>98</v>
      </c>
      <c r="K352" s="72">
        <v>1</v>
      </c>
    </row>
    <row r="353" spans="1:11" ht="31.5">
      <c r="A353" s="21">
        <v>392</v>
      </c>
      <c r="B353" s="34">
        <v>6632014619</v>
      </c>
      <c r="C353" s="5" t="s">
        <v>459</v>
      </c>
      <c r="D353" s="74" t="s">
        <v>385</v>
      </c>
      <c r="E353" s="63">
        <v>4</v>
      </c>
      <c r="F353" s="19">
        <v>4</v>
      </c>
      <c r="G353" s="19">
        <v>7</v>
      </c>
      <c r="H353" s="19">
        <v>1</v>
      </c>
      <c r="I353" s="64">
        <v>1</v>
      </c>
      <c r="J353" s="70">
        <v>96</v>
      </c>
      <c r="K353" s="72">
        <v>2</v>
      </c>
    </row>
    <row r="354" spans="1:11" ht="31.5">
      <c r="A354" s="21">
        <v>390</v>
      </c>
      <c r="B354" s="34">
        <v>6632014672</v>
      </c>
      <c r="C354" s="5" t="s">
        <v>459</v>
      </c>
      <c r="D354" s="74" t="s">
        <v>384</v>
      </c>
      <c r="E354" s="63">
        <v>4</v>
      </c>
      <c r="F354" s="19">
        <v>18</v>
      </c>
      <c r="G354" s="19">
        <v>46</v>
      </c>
      <c r="H354" s="19">
        <v>1</v>
      </c>
      <c r="I354" s="64">
        <v>3</v>
      </c>
      <c r="J354" s="70">
        <v>85</v>
      </c>
      <c r="K354" s="72">
        <v>13</v>
      </c>
    </row>
    <row r="355" spans="1:11" ht="31.5">
      <c r="A355" s="21">
        <v>242</v>
      </c>
      <c r="B355" s="34">
        <v>6652008885</v>
      </c>
      <c r="C355" s="5" t="s">
        <v>438</v>
      </c>
      <c r="D355" s="74" t="s">
        <v>256</v>
      </c>
      <c r="E355" s="63">
        <v>6</v>
      </c>
      <c r="F355" s="19">
        <v>9</v>
      </c>
      <c r="G355" s="19">
        <v>22</v>
      </c>
      <c r="H355" s="19">
        <v>1</v>
      </c>
      <c r="I355" s="64">
        <v>4</v>
      </c>
      <c r="J355" s="70">
        <v>91</v>
      </c>
      <c r="K355" s="72">
        <v>7</v>
      </c>
    </row>
    <row r="356" spans="1:11" ht="31.5">
      <c r="A356" s="21">
        <v>246</v>
      </c>
      <c r="B356" s="35">
        <v>6652004471</v>
      </c>
      <c r="C356" s="5" t="s">
        <v>438</v>
      </c>
      <c r="D356" s="74" t="s">
        <v>260</v>
      </c>
      <c r="E356" s="63">
        <v>5</v>
      </c>
      <c r="F356" s="19">
        <v>3</v>
      </c>
      <c r="G356" s="19">
        <v>32</v>
      </c>
      <c r="H356" s="19">
        <v>3</v>
      </c>
      <c r="I356" s="64">
        <v>2</v>
      </c>
      <c r="J356" s="70">
        <v>90</v>
      </c>
      <c r="K356" s="72">
        <v>8</v>
      </c>
    </row>
    <row r="357" spans="1:11" ht="31.5">
      <c r="A357" s="21">
        <v>238</v>
      </c>
      <c r="B357" s="34">
        <v>6652014695</v>
      </c>
      <c r="C357" s="5" t="s">
        <v>438</v>
      </c>
      <c r="D357" s="74" t="s">
        <v>252</v>
      </c>
      <c r="E357" s="63">
        <v>7</v>
      </c>
      <c r="F357" s="19">
        <v>14</v>
      </c>
      <c r="G357" s="19">
        <v>23</v>
      </c>
      <c r="H357" s="19">
        <v>3</v>
      </c>
      <c r="I357" s="64">
        <v>4</v>
      </c>
      <c r="J357" s="70">
        <v>89</v>
      </c>
      <c r="K357" s="72">
        <v>9</v>
      </c>
    </row>
    <row r="358" spans="1:11" ht="31.5">
      <c r="A358" s="21">
        <v>243</v>
      </c>
      <c r="B358" s="34">
        <v>6652011214</v>
      </c>
      <c r="C358" s="5" t="s">
        <v>438</v>
      </c>
      <c r="D358" s="74" t="s">
        <v>257</v>
      </c>
      <c r="E358" s="63">
        <v>17</v>
      </c>
      <c r="F358" s="19">
        <v>5</v>
      </c>
      <c r="G358" s="19">
        <v>14</v>
      </c>
      <c r="H358" s="19">
        <v>12</v>
      </c>
      <c r="I358" s="64">
        <v>3</v>
      </c>
      <c r="J358" s="70">
        <v>89</v>
      </c>
      <c r="K358" s="72">
        <v>9</v>
      </c>
    </row>
    <row r="359" spans="1:11" ht="31.5">
      <c r="A359" s="21">
        <v>245</v>
      </c>
      <c r="B359" s="35">
        <v>6652021879</v>
      </c>
      <c r="C359" s="5" t="s">
        <v>438</v>
      </c>
      <c r="D359" s="74" t="s">
        <v>259</v>
      </c>
      <c r="E359" s="63">
        <v>8</v>
      </c>
      <c r="F359" s="19">
        <v>8</v>
      </c>
      <c r="G359" s="19">
        <v>29</v>
      </c>
      <c r="H359" s="19">
        <v>4</v>
      </c>
      <c r="I359" s="64">
        <v>4</v>
      </c>
      <c r="J359" s="70">
        <v>89</v>
      </c>
      <c r="K359" s="72">
        <v>9</v>
      </c>
    </row>
    <row r="360" spans="1:11" ht="31.5">
      <c r="A360" s="21">
        <v>241</v>
      </c>
      <c r="B360" s="35">
        <v>6652012497</v>
      </c>
      <c r="C360" s="5" t="s">
        <v>438</v>
      </c>
      <c r="D360" s="74" t="s">
        <v>255</v>
      </c>
      <c r="E360" s="63">
        <v>9</v>
      </c>
      <c r="F360" s="19">
        <v>19</v>
      </c>
      <c r="G360" s="19">
        <v>20</v>
      </c>
      <c r="H360" s="19">
        <v>6</v>
      </c>
      <c r="I360" s="64">
        <v>5</v>
      </c>
      <c r="J360" s="70">
        <v>88</v>
      </c>
      <c r="K360" s="72">
        <v>10</v>
      </c>
    </row>
    <row r="361" spans="1:11" ht="31.5">
      <c r="A361" s="21">
        <v>239</v>
      </c>
      <c r="B361" s="34">
        <v>6652008892</v>
      </c>
      <c r="C361" s="5" t="s">
        <v>438</v>
      </c>
      <c r="D361" s="74" t="s">
        <v>253</v>
      </c>
      <c r="E361" s="63">
        <v>3</v>
      </c>
      <c r="F361" s="19">
        <v>8</v>
      </c>
      <c r="G361" s="19">
        <v>49</v>
      </c>
      <c r="H361" s="19">
        <v>2</v>
      </c>
      <c r="I361" s="64">
        <v>2</v>
      </c>
      <c r="J361" s="70">
        <v>87</v>
      </c>
      <c r="K361" s="72">
        <v>11</v>
      </c>
    </row>
    <row r="362" spans="1:11" ht="31.5">
      <c r="A362" s="21">
        <v>237</v>
      </c>
      <c r="B362" s="34">
        <v>6652008878</v>
      </c>
      <c r="C362" s="5" t="s">
        <v>438</v>
      </c>
      <c r="D362" s="74" t="s">
        <v>251</v>
      </c>
      <c r="E362" s="63">
        <v>7</v>
      </c>
      <c r="F362" s="19">
        <v>25</v>
      </c>
      <c r="G362" s="19">
        <v>33</v>
      </c>
      <c r="H362" s="19">
        <v>3</v>
      </c>
      <c r="I362" s="64">
        <v>5</v>
      </c>
      <c r="J362" s="70">
        <v>85</v>
      </c>
      <c r="K362" s="72">
        <v>13</v>
      </c>
    </row>
    <row r="363" spans="1:11" ht="31.5">
      <c r="A363" s="21">
        <v>244</v>
      </c>
      <c r="B363" s="34">
        <v>6652009374</v>
      </c>
      <c r="C363" s="5" t="s">
        <v>438</v>
      </c>
      <c r="D363" s="74" t="s">
        <v>258</v>
      </c>
      <c r="E363" s="63">
        <v>6</v>
      </c>
      <c r="F363" s="19">
        <v>13</v>
      </c>
      <c r="G363" s="19">
        <v>49</v>
      </c>
      <c r="H363" s="19">
        <v>3</v>
      </c>
      <c r="I363" s="64">
        <v>2</v>
      </c>
      <c r="J363" s="70">
        <v>85</v>
      </c>
      <c r="K363" s="72">
        <v>13</v>
      </c>
    </row>
    <row r="364" spans="1:11" ht="31.5">
      <c r="A364" s="21">
        <v>240</v>
      </c>
      <c r="B364" s="37">
        <v>6652012190</v>
      </c>
      <c r="C364" s="5" t="s">
        <v>438</v>
      </c>
      <c r="D364" s="74" t="s">
        <v>254</v>
      </c>
      <c r="E364" s="63">
        <v>18</v>
      </c>
      <c r="F364" s="19">
        <v>43</v>
      </c>
      <c r="G364" s="19">
        <v>67</v>
      </c>
      <c r="H364" s="19">
        <v>6</v>
      </c>
      <c r="I364" s="64">
        <v>9</v>
      </c>
      <c r="J364" s="70">
        <v>69</v>
      </c>
      <c r="K364" s="72">
        <v>29</v>
      </c>
    </row>
    <row r="365" spans="1:11" ht="45">
      <c r="A365" s="21">
        <v>232</v>
      </c>
      <c r="B365" s="34">
        <v>6653002075</v>
      </c>
      <c r="C365" s="40" t="s">
        <v>493</v>
      </c>
      <c r="D365" s="74" t="s">
        <v>247</v>
      </c>
      <c r="E365" s="63">
        <v>12</v>
      </c>
      <c r="F365" s="19">
        <v>6</v>
      </c>
      <c r="G365" s="19">
        <v>27</v>
      </c>
      <c r="H365" s="19">
        <v>9</v>
      </c>
      <c r="I365" s="64">
        <v>9</v>
      </c>
      <c r="J365" s="70">
        <v>87</v>
      </c>
      <c r="K365" s="72">
        <v>11</v>
      </c>
    </row>
    <row r="366" spans="1:11" ht="31.5">
      <c r="A366" s="21">
        <v>230</v>
      </c>
      <c r="B366" s="34">
        <v>6634006050</v>
      </c>
      <c r="C366" s="5" t="s">
        <v>437</v>
      </c>
      <c r="D366" s="74" t="s">
        <v>245</v>
      </c>
      <c r="E366" s="63">
        <v>6</v>
      </c>
      <c r="F366" s="19">
        <v>22</v>
      </c>
      <c r="G366" s="19">
        <v>23</v>
      </c>
      <c r="H366" s="19">
        <v>3</v>
      </c>
      <c r="I366" s="64">
        <v>1</v>
      </c>
      <c r="J366" s="70">
        <v>88</v>
      </c>
      <c r="K366" s="72">
        <v>10</v>
      </c>
    </row>
    <row r="367" spans="1:11" ht="31.5">
      <c r="A367" s="21">
        <v>229</v>
      </c>
      <c r="B367" s="34">
        <v>6634007367</v>
      </c>
      <c r="C367" s="5" t="s">
        <v>437</v>
      </c>
      <c r="D367" s="74" t="s">
        <v>244</v>
      </c>
      <c r="E367" s="63">
        <v>7</v>
      </c>
      <c r="F367" s="19">
        <v>25</v>
      </c>
      <c r="G367" s="19">
        <v>30</v>
      </c>
      <c r="H367" s="19">
        <v>10</v>
      </c>
      <c r="I367" s="64">
        <v>4</v>
      </c>
      <c r="J367" s="70">
        <v>84</v>
      </c>
      <c r="K367" s="72">
        <v>14</v>
      </c>
    </row>
    <row r="368" spans="1:11" ht="31.5">
      <c r="A368" s="21">
        <v>228</v>
      </c>
      <c r="B368" s="34">
        <v>6634005433</v>
      </c>
      <c r="C368" s="5" t="s">
        <v>437</v>
      </c>
      <c r="D368" s="74" t="s">
        <v>243</v>
      </c>
      <c r="E368" s="63">
        <v>4</v>
      </c>
      <c r="F368" s="19">
        <v>6</v>
      </c>
      <c r="G368" s="19">
        <v>50</v>
      </c>
      <c r="H368" s="19">
        <v>16</v>
      </c>
      <c r="I368" s="64">
        <v>8</v>
      </c>
      <c r="J368" s="70">
        <v>83</v>
      </c>
      <c r="K368" s="72">
        <v>15</v>
      </c>
    </row>
    <row r="369" spans="1:11" ht="31.5">
      <c r="A369" s="21">
        <v>231</v>
      </c>
      <c r="B369" s="34">
        <v>6634007800</v>
      </c>
      <c r="C369" s="5" t="s">
        <v>437</v>
      </c>
      <c r="D369" s="74" t="s">
        <v>246</v>
      </c>
      <c r="E369" s="63">
        <v>17</v>
      </c>
      <c r="F369" s="19">
        <v>30</v>
      </c>
      <c r="G369" s="19">
        <v>55</v>
      </c>
      <c r="H369" s="19">
        <v>4</v>
      </c>
      <c r="I369" s="64">
        <v>3</v>
      </c>
      <c r="J369" s="70">
        <v>78</v>
      </c>
      <c r="K369" s="72">
        <v>20</v>
      </c>
    </row>
    <row r="370" spans="1:11" ht="31.5">
      <c r="A370" s="21">
        <v>185</v>
      </c>
      <c r="B370" s="34">
        <v>6654009193</v>
      </c>
      <c r="C370" s="6" t="s">
        <v>432</v>
      </c>
      <c r="D370" s="75" t="s">
        <v>203</v>
      </c>
      <c r="E370" s="63">
        <v>9</v>
      </c>
      <c r="F370" s="19">
        <v>18</v>
      </c>
      <c r="G370" s="19">
        <v>34</v>
      </c>
      <c r="H370" s="19">
        <v>4</v>
      </c>
      <c r="I370" s="64">
        <v>3</v>
      </c>
      <c r="J370" s="70">
        <v>86</v>
      </c>
      <c r="K370" s="72">
        <v>12</v>
      </c>
    </row>
    <row r="371" spans="1:11" ht="31.5">
      <c r="A371" s="21">
        <v>186</v>
      </c>
      <c r="B371" s="34">
        <v>6654008087</v>
      </c>
      <c r="C371" s="6" t="s">
        <v>432</v>
      </c>
      <c r="D371" s="75" t="s">
        <v>204</v>
      </c>
      <c r="E371" s="63">
        <v>26</v>
      </c>
      <c r="F371" s="19">
        <v>9</v>
      </c>
      <c r="G371" s="19">
        <v>47</v>
      </c>
      <c r="H371" s="19">
        <v>5</v>
      </c>
      <c r="I371" s="64">
        <v>8</v>
      </c>
      <c r="J371" s="70">
        <v>80</v>
      </c>
      <c r="K371" s="72">
        <v>18</v>
      </c>
    </row>
    <row r="372" spans="1:11" ht="31.5">
      <c r="A372" s="21">
        <v>192</v>
      </c>
      <c r="B372" s="34">
        <v>6655003483</v>
      </c>
      <c r="C372" s="5" t="s">
        <v>433</v>
      </c>
      <c r="D372" s="74" t="s">
        <v>209</v>
      </c>
      <c r="E372" s="63">
        <v>10</v>
      </c>
      <c r="F372" s="19">
        <v>46</v>
      </c>
      <c r="G372" s="19">
        <v>39</v>
      </c>
      <c r="H372" s="19">
        <v>1</v>
      </c>
      <c r="I372" s="64">
        <v>2</v>
      </c>
      <c r="J372" s="70">
        <v>78</v>
      </c>
      <c r="K372" s="72">
        <v>20</v>
      </c>
    </row>
    <row r="373" spans="1:11" ht="31.5">
      <c r="A373" s="21">
        <v>187</v>
      </c>
      <c r="B373" s="34">
        <v>6633020189</v>
      </c>
      <c r="C373" s="5" t="s">
        <v>433</v>
      </c>
      <c r="D373" s="74" t="s">
        <v>205</v>
      </c>
      <c r="E373" s="63">
        <v>16</v>
      </c>
      <c r="F373" s="19">
        <v>31</v>
      </c>
      <c r="G373" s="19">
        <v>63</v>
      </c>
      <c r="H373" s="19">
        <v>3</v>
      </c>
      <c r="I373" s="64">
        <v>2</v>
      </c>
      <c r="J373" s="70">
        <v>76</v>
      </c>
      <c r="K373" s="72">
        <v>22</v>
      </c>
    </row>
    <row r="374" spans="1:11" ht="31.5">
      <c r="A374" s="21">
        <v>189</v>
      </c>
      <c r="B374" s="34">
        <v>6655003564</v>
      </c>
      <c r="C374" s="5" t="s">
        <v>433</v>
      </c>
      <c r="D374" s="74" t="s">
        <v>164</v>
      </c>
      <c r="E374" s="63">
        <v>3</v>
      </c>
      <c r="F374" s="19">
        <v>50</v>
      </c>
      <c r="G374" s="19">
        <v>49</v>
      </c>
      <c r="H374" s="19">
        <v>4</v>
      </c>
      <c r="I374" s="64">
        <v>4</v>
      </c>
      <c r="J374" s="70">
        <v>76</v>
      </c>
      <c r="K374" s="72">
        <v>22</v>
      </c>
    </row>
    <row r="375" spans="1:11" ht="31.5">
      <c r="A375" s="21">
        <v>188</v>
      </c>
      <c r="B375" s="34">
        <v>6655003050</v>
      </c>
      <c r="C375" s="5" t="s">
        <v>433</v>
      </c>
      <c r="D375" s="74" t="s">
        <v>206</v>
      </c>
      <c r="E375" s="63">
        <v>7</v>
      </c>
      <c r="F375" s="19">
        <v>41</v>
      </c>
      <c r="G375" s="19">
        <v>56</v>
      </c>
      <c r="H375" s="19">
        <v>8</v>
      </c>
      <c r="I375" s="64">
        <v>7</v>
      </c>
      <c r="J375" s="70">
        <v>74</v>
      </c>
      <c r="K375" s="72">
        <v>24</v>
      </c>
    </row>
    <row r="376" spans="1:11" ht="31.5">
      <c r="A376" s="21">
        <v>191</v>
      </c>
      <c r="B376" s="34">
        <v>6655003719</v>
      </c>
      <c r="C376" s="5" t="s">
        <v>433</v>
      </c>
      <c r="D376" s="74" t="s">
        <v>208</v>
      </c>
      <c r="E376" s="63">
        <v>12</v>
      </c>
      <c r="F376" s="19">
        <v>48</v>
      </c>
      <c r="G376" s="19">
        <v>62</v>
      </c>
      <c r="H376" s="19">
        <v>4</v>
      </c>
      <c r="I376" s="64">
        <v>5</v>
      </c>
      <c r="J376" s="70">
        <v>72</v>
      </c>
      <c r="K376" s="72">
        <v>26</v>
      </c>
    </row>
    <row r="377" spans="1:11" ht="31.5">
      <c r="A377" s="21">
        <v>190</v>
      </c>
      <c r="B377" s="34">
        <v>6655001687</v>
      </c>
      <c r="C377" s="5" t="s">
        <v>433</v>
      </c>
      <c r="D377" s="74" t="s">
        <v>207</v>
      </c>
      <c r="E377" s="63">
        <v>12</v>
      </c>
      <c r="F377" s="19">
        <v>54</v>
      </c>
      <c r="G377" s="19">
        <v>49</v>
      </c>
      <c r="H377" s="19">
        <v>6</v>
      </c>
      <c r="I377" s="64">
        <v>9</v>
      </c>
      <c r="J377" s="70">
        <v>71</v>
      </c>
      <c r="K377" s="72">
        <v>27</v>
      </c>
    </row>
    <row r="378" spans="1:11" ht="31.5">
      <c r="A378" s="21">
        <v>222</v>
      </c>
      <c r="B378" s="34">
        <v>6656019278</v>
      </c>
      <c r="C378" s="6" t="s">
        <v>435</v>
      </c>
      <c r="D378" s="74" t="s">
        <v>237</v>
      </c>
      <c r="E378" s="63">
        <v>6</v>
      </c>
      <c r="F378" s="19">
        <v>10</v>
      </c>
      <c r="G378" s="19">
        <v>3</v>
      </c>
      <c r="H378" s="19">
        <v>7</v>
      </c>
      <c r="I378" s="64">
        <v>9</v>
      </c>
      <c r="J378" s="70">
        <v>93</v>
      </c>
      <c r="K378" s="72">
        <v>5</v>
      </c>
    </row>
    <row r="379" spans="1:11" ht="31.5">
      <c r="A379" s="21">
        <v>224</v>
      </c>
      <c r="B379" s="34">
        <v>6656004627</v>
      </c>
      <c r="C379" s="6" t="s">
        <v>435</v>
      </c>
      <c r="D379" s="75" t="s">
        <v>239</v>
      </c>
      <c r="E379" s="63">
        <v>9</v>
      </c>
      <c r="F379" s="19">
        <v>20</v>
      </c>
      <c r="G379" s="19">
        <v>15</v>
      </c>
      <c r="H379" s="19">
        <v>8</v>
      </c>
      <c r="I379" s="64">
        <v>4</v>
      </c>
      <c r="J379" s="70">
        <v>88</v>
      </c>
      <c r="K379" s="72">
        <v>10</v>
      </c>
    </row>
    <row r="380" spans="1:11" ht="31.5">
      <c r="A380" s="21">
        <v>223</v>
      </c>
      <c r="B380" s="34">
        <v>6656004137</v>
      </c>
      <c r="C380" s="6" t="s">
        <v>435</v>
      </c>
      <c r="D380" s="74" t="s">
        <v>238</v>
      </c>
      <c r="E380" s="63">
        <v>10</v>
      </c>
      <c r="F380" s="19">
        <v>14</v>
      </c>
      <c r="G380" s="19">
        <v>32</v>
      </c>
      <c r="H380" s="19">
        <v>9</v>
      </c>
      <c r="I380" s="64">
        <v>9</v>
      </c>
      <c r="J380" s="70">
        <v>85</v>
      </c>
      <c r="K380" s="72">
        <v>13</v>
      </c>
    </row>
    <row r="381" spans="1:11" ht="31.5">
      <c r="A381" s="21">
        <v>121</v>
      </c>
      <c r="B381" s="34">
        <v>6657003577</v>
      </c>
      <c r="C381" s="5" t="s">
        <v>420</v>
      </c>
      <c r="D381" s="74" t="s">
        <v>141</v>
      </c>
      <c r="E381" s="63">
        <v>4</v>
      </c>
      <c r="F381" s="19">
        <v>10</v>
      </c>
      <c r="G381" s="19">
        <v>11</v>
      </c>
      <c r="H381" s="19">
        <v>22</v>
      </c>
      <c r="I381" s="64">
        <v>5</v>
      </c>
      <c r="J381" s="70">
        <v>89</v>
      </c>
      <c r="K381" s="72">
        <v>9</v>
      </c>
    </row>
    <row r="382" spans="1:11" ht="31.5">
      <c r="A382" s="21">
        <v>123</v>
      </c>
      <c r="B382" s="34">
        <v>6657003827</v>
      </c>
      <c r="C382" s="5" t="s">
        <v>420</v>
      </c>
      <c r="D382" s="75" t="s">
        <v>143</v>
      </c>
      <c r="E382" s="63">
        <v>6</v>
      </c>
      <c r="F382" s="19">
        <v>2</v>
      </c>
      <c r="G382" s="19">
        <v>43</v>
      </c>
      <c r="H382" s="19">
        <v>2</v>
      </c>
      <c r="I382" s="64">
        <v>1</v>
      </c>
      <c r="J382" s="70">
        <v>89</v>
      </c>
      <c r="K382" s="72">
        <v>9</v>
      </c>
    </row>
    <row r="383" spans="1:11" ht="32.25" thickBot="1">
      <c r="A383" s="21">
        <v>122</v>
      </c>
      <c r="B383" s="33">
        <v>6657003560</v>
      </c>
      <c r="C383" s="5" t="s">
        <v>420</v>
      </c>
      <c r="D383" s="75" t="s">
        <v>142</v>
      </c>
      <c r="E383" s="65">
        <v>3</v>
      </c>
      <c r="F383" s="66">
        <v>3</v>
      </c>
      <c r="G383" s="66">
        <v>55</v>
      </c>
      <c r="H383" s="66">
        <v>1</v>
      </c>
      <c r="I383" s="67">
        <v>2</v>
      </c>
      <c r="J383" s="71">
        <v>87</v>
      </c>
      <c r="K383" s="73">
        <v>11</v>
      </c>
    </row>
  </sheetData>
  <sortState ref="A5:K383">
    <sortCondition ref="C5"/>
  </sortState>
  <mergeCells count="1">
    <mergeCell ref="E3:I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382"/>
  <sheetViews>
    <sheetView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ColWidth="10.85546875" defaultRowHeight="15"/>
  <cols>
    <col min="1" max="1" width="7.7109375" customWidth="1"/>
    <col min="2" max="2" width="12.42578125" bestFit="1" customWidth="1"/>
    <col min="3" max="3" width="29.140625" bestFit="1" customWidth="1"/>
    <col min="4" max="4" width="22.28515625" customWidth="1"/>
    <col min="5" max="5" width="18.7109375" bestFit="1" customWidth="1"/>
    <col min="6" max="6" width="17.42578125" bestFit="1" customWidth="1"/>
    <col min="7" max="7" width="13" bestFit="1" customWidth="1"/>
    <col min="8" max="8" width="15.85546875" bestFit="1" customWidth="1"/>
    <col min="9" max="9" width="16.42578125" customWidth="1"/>
    <col min="10" max="10" width="17.28515625" bestFit="1" customWidth="1"/>
    <col min="11" max="11" width="17.7109375" bestFit="1" customWidth="1"/>
    <col min="12" max="12" width="16.140625" customWidth="1"/>
    <col min="13" max="13" width="18.7109375" bestFit="1" customWidth="1"/>
    <col min="14" max="14" width="15" bestFit="1" customWidth="1"/>
    <col min="15" max="15" width="17" bestFit="1" customWidth="1"/>
    <col min="16" max="16" width="15.140625" bestFit="1" customWidth="1"/>
    <col min="17" max="17" width="14.85546875" bestFit="1" customWidth="1"/>
    <col min="18" max="18" width="8.140625" style="83" customWidth="1"/>
    <col min="19" max="19" width="11.7109375" bestFit="1" customWidth="1"/>
    <col min="20" max="20" width="14.42578125" bestFit="1" customWidth="1"/>
    <col min="21" max="21" width="14.7109375" bestFit="1" customWidth="1"/>
    <col min="22" max="22" width="14.42578125" bestFit="1" customWidth="1"/>
    <col min="24" max="25" width="15.42578125" bestFit="1" customWidth="1"/>
    <col min="26" max="26" width="8.140625" style="83" customWidth="1"/>
    <col min="27" max="27" width="13.5703125" bestFit="1" customWidth="1"/>
    <col min="28" max="28" width="14.5703125" bestFit="1" customWidth="1"/>
    <col min="29" max="29" width="14.85546875" bestFit="1" customWidth="1"/>
    <col min="30" max="30" width="15" bestFit="1" customWidth="1"/>
    <col min="31" max="31" width="15.28515625" bestFit="1" customWidth="1"/>
    <col min="32" max="32" width="14.7109375" bestFit="1" customWidth="1"/>
    <col min="33" max="33" width="15.42578125" bestFit="1" customWidth="1"/>
    <col min="34" max="34" width="14.85546875" bestFit="1" customWidth="1"/>
    <col min="35" max="35" width="15.28515625" bestFit="1" customWidth="1"/>
    <col min="36" max="36" width="8.140625" style="83" customWidth="1"/>
    <col min="37" max="37" width="14.42578125" bestFit="1" customWidth="1"/>
    <col min="38" max="38" width="15" bestFit="1" customWidth="1"/>
    <col min="39" max="39" width="14.5703125" bestFit="1" customWidth="1"/>
    <col min="40" max="40" width="14.85546875" bestFit="1" customWidth="1"/>
    <col min="41" max="44" width="15" bestFit="1" customWidth="1"/>
    <col min="45" max="45" width="14.85546875" bestFit="1" customWidth="1"/>
    <col min="46" max="46" width="8.140625" style="86" customWidth="1"/>
    <col min="47" max="47" width="15.28515625" bestFit="1" customWidth="1"/>
    <col min="48" max="48" width="15" bestFit="1" customWidth="1"/>
    <col min="49" max="49" width="15.42578125" bestFit="1" customWidth="1"/>
    <col min="50" max="50" width="14.7109375" bestFit="1" customWidth="1"/>
    <col min="51" max="52" width="15" bestFit="1" customWidth="1"/>
    <col min="53" max="53" width="15.28515625" bestFit="1" customWidth="1"/>
    <col min="54" max="54" width="15" bestFit="1" customWidth="1"/>
    <col min="55" max="55" width="13.85546875" bestFit="1" customWidth="1"/>
    <col min="56" max="56" width="8.140625" style="83" customWidth="1"/>
    <col min="57" max="57" width="12.7109375" bestFit="1" customWidth="1"/>
    <col min="58" max="58" width="15.140625" bestFit="1" customWidth="1"/>
    <col min="59" max="59" width="15.42578125" bestFit="1" customWidth="1"/>
    <col min="60" max="60" width="14.85546875" bestFit="1" customWidth="1"/>
    <col min="61" max="61" width="14.7109375" bestFit="1" customWidth="1"/>
    <col min="62" max="62" width="14.85546875" bestFit="1" customWidth="1"/>
    <col min="63" max="63" width="15.42578125" bestFit="1" customWidth="1"/>
    <col min="64" max="64" width="15" bestFit="1" customWidth="1"/>
    <col min="65" max="65" width="14.7109375" bestFit="1" customWidth="1"/>
    <col min="66" max="66" width="15.28515625" bestFit="1" customWidth="1"/>
    <col min="67" max="67" width="14.5703125" bestFit="1" customWidth="1"/>
    <col min="68" max="68" width="15" bestFit="1" customWidth="1"/>
    <col min="69" max="69" width="14.85546875" bestFit="1" customWidth="1"/>
    <col min="70" max="70" width="15.42578125" bestFit="1" customWidth="1"/>
    <col min="71" max="71" width="15" bestFit="1" customWidth="1"/>
    <col min="72" max="72" width="13.85546875" bestFit="1" customWidth="1"/>
    <col min="73" max="73" width="24.85546875" customWidth="1"/>
    <col min="74" max="76" width="23" customWidth="1"/>
    <col min="77" max="77" width="21.42578125" customWidth="1"/>
    <col min="78" max="78" width="14.85546875" customWidth="1"/>
    <col min="79" max="79" width="26.5703125" customWidth="1"/>
  </cols>
  <sheetData>
    <row r="1" spans="1:79">
      <c r="BF1" s="52" t="s">
        <v>535</v>
      </c>
      <c r="BG1" s="52" t="s">
        <v>536</v>
      </c>
      <c r="BH1" s="52" t="s">
        <v>537</v>
      </c>
      <c r="BI1" s="52" t="s">
        <v>538</v>
      </c>
      <c r="BJ1" s="52" t="s">
        <v>539</v>
      </c>
      <c r="BK1" s="52" t="s">
        <v>540</v>
      </c>
      <c r="BL1" s="52" t="s">
        <v>541</v>
      </c>
      <c r="BM1" s="52" t="s">
        <v>542</v>
      </c>
      <c r="BN1" s="52" t="s">
        <v>543</v>
      </c>
      <c r="BO1" s="52" t="s">
        <v>544</v>
      </c>
      <c r="BP1" s="52" t="s">
        <v>545</v>
      </c>
      <c r="BQ1" s="52" t="s">
        <v>546</v>
      </c>
      <c r="BR1" s="52" t="s">
        <v>547</v>
      </c>
      <c r="BS1" s="52" t="s">
        <v>548</v>
      </c>
      <c r="BT1" s="52" t="s">
        <v>549</v>
      </c>
      <c r="BU1" s="52" t="s">
        <v>550</v>
      </c>
      <c r="BV1" s="52" t="s">
        <v>551</v>
      </c>
      <c r="BW1" s="52" t="s">
        <v>552</v>
      </c>
      <c r="BX1" s="52" t="s">
        <v>553</v>
      </c>
      <c r="BY1" s="52" t="s">
        <v>554</v>
      </c>
    </row>
    <row r="2" spans="1:79" ht="76.5" customHeight="1" thickBot="1">
      <c r="A2" s="96"/>
      <c r="B2" s="97"/>
      <c r="C2" s="97"/>
      <c r="D2" s="98"/>
      <c r="E2" s="141" t="s">
        <v>37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3"/>
      <c r="S2" s="144" t="s">
        <v>0</v>
      </c>
      <c r="T2" s="145"/>
      <c r="U2" s="145"/>
      <c r="V2" s="145"/>
      <c r="W2" s="145"/>
      <c r="X2" s="145"/>
      <c r="Y2" s="145"/>
      <c r="Z2" s="146"/>
      <c r="AA2" s="141" t="s">
        <v>1</v>
      </c>
      <c r="AB2" s="142"/>
      <c r="AC2" s="142"/>
      <c r="AD2" s="142"/>
      <c r="AE2" s="142"/>
      <c r="AF2" s="142"/>
      <c r="AG2" s="142"/>
      <c r="AH2" s="142"/>
      <c r="AI2" s="142"/>
      <c r="AJ2" s="143"/>
      <c r="AK2" s="144" t="s">
        <v>2</v>
      </c>
      <c r="AL2" s="145"/>
      <c r="AM2" s="145"/>
      <c r="AN2" s="145"/>
      <c r="AO2" s="145"/>
      <c r="AP2" s="145"/>
      <c r="AQ2" s="145"/>
      <c r="AR2" s="145"/>
      <c r="AS2" s="145"/>
      <c r="AT2" s="146"/>
      <c r="AU2" s="141" t="s">
        <v>3</v>
      </c>
      <c r="AV2" s="142"/>
      <c r="AW2" s="142"/>
      <c r="AX2" s="142"/>
      <c r="AY2" s="142"/>
      <c r="AZ2" s="142"/>
      <c r="BA2" s="142"/>
      <c r="BB2" s="142"/>
      <c r="BC2" s="142"/>
      <c r="BD2" s="143"/>
      <c r="BE2" s="93"/>
      <c r="BF2" s="51">
        <v>0</v>
      </c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139" t="s">
        <v>416</v>
      </c>
      <c r="BV2" s="140"/>
      <c r="BW2" s="140"/>
      <c r="BX2" s="140"/>
      <c r="BY2" s="140"/>
      <c r="BZ2" s="69"/>
      <c r="CA2" s="68" t="s">
        <v>417</v>
      </c>
    </row>
    <row r="3" spans="1:79" s="116" customFormat="1" ht="115.5" customHeight="1">
      <c r="A3" s="107" t="s">
        <v>484</v>
      </c>
      <c r="B3" s="108" t="s">
        <v>482</v>
      </c>
      <c r="C3" s="108" t="s">
        <v>483</v>
      </c>
      <c r="D3" s="99" t="s">
        <v>557</v>
      </c>
      <c r="E3" s="109" t="s">
        <v>4</v>
      </c>
      <c r="F3" s="107" t="s">
        <v>5</v>
      </c>
      <c r="G3" s="107" t="s">
        <v>6</v>
      </c>
      <c r="H3" s="107" t="s">
        <v>7</v>
      </c>
      <c r="I3" s="110" t="s">
        <v>8</v>
      </c>
      <c r="J3" s="107" t="s">
        <v>9</v>
      </c>
      <c r="K3" s="107" t="s">
        <v>10</v>
      </c>
      <c r="L3" s="110" t="s">
        <v>11</v>
      </c>
      <c r="M3" s="107" t="s">
        <v>12</v>
      </c>
      <c r="N3" s="107" t="s">
        <v>13</v>
      </c>
      <c r="O3" s="107" t="s">
        <v>14</v>
      </c>
      <c r="P3" s="107" t="s">
        <v>15</v>
      </c>
      <c r="Q3" s="111" t="s">
        <v>462</v>
      </c>
      <c r="R3" s="100" t="s">
        <v>463</v>
      </c>
      <c r="S3" s="107" t="s">
        <v>16</v>
      </c>
      <c r="T3" s="107" t="s">
        <v>17</v>
      </c>
      <c r="U3" s="88" t="s">
        <v>18</v>
      </c>
      <c r="V3" s="107" t="s">
        <v>19</v>
      </c>
      <c r="W3" s="107" t="s">
        <v>20</v>
      </c>
      <c r="X3" s="101" t="s">
        <v>464</v>
      </c>
      <c r="Y3" s="101" t="s">
        <v>465</v>
      </c>
      <c r="Z3" s="101" t="s">
        <v>466</v>
      </c>
      <c r="AA3" s="107" t="s">
        <v>467</v>
      </c>
      <c r="AB3" s="107" t="s">
        <v>468</v>
      </c>
      <c r="AC3" s="110" t="s">
        <v>469</v>
      </c>
      <c r="AD3" s="107" t="s">
        <v>470</v>
      </c>
      <c r="AE3" s="107" t="s">
        <v>471</v>
      </c>
      <c r="AF3" s="110" t="s">
        <v>472</v>
      </c>
      <c r="AG3" s="107" t="s">
        <v>473</v>
      </c>
      <c r="AH3" s="107" t="s">
        <v>21</v>
      </c>
      <c r="AI3" s="110" t="s">
        <v>474</v>
      </c>
      <c r="AJ3" s="82" t="s">
        <v>475</v>
      </c>
      <c r="AK3" s="107" t="s">
        <v>22</v>
      </c>
      <c r="AL3" s="107" t="s">
        <v>23</v>
      </c>
      <c r="AM3" s="112" t="s">
        <v>476</v>
      </c>
      <c r="AN3" s="107" t="s">
        <v>24</v>
      </c>
      <c r="AO3" s="107" t="s">
        <v>25</v>
      </c>
      <c r="AP3" s="112" t="s">
        <v>477</v>
      </c>
      <c r="AQ3" s="107" t="s">
        <v>26</v>
      </c>
      <c r="AR3" s="107" t="s">
        <v>27</v>
      </c>
      <c r="AS3" s="112" t="s">
        <v>478</v>
      </c>
      <c r="AT3" s="88" t="s">
        <v>479</v>
      </c>
      <c r="AU3" s="107" t="s">
        <v>28</v>
      </c>
      <c r="AV3" s="107" t="s">
        <v>29</v>
      </c>
      <c r="AW3" s="82" t="s">
        <v>30</v>
      </c>
      <c r="AX3" s="107" t="s">
        <v>31</v>
      </c>
      <c r="AY3" s="107" t="s">
        <v>32</v>
      </c>
      <c r="AZ3" s="82" t="s">
        <v>480</v>
      </c>
      <c r="BA3" s="107" t="s">
        <v>33</v>
      </c>
      <c r="BB3" s="107" t="s">
        <v>34</v>
      </c>
      <c r="BC3" s="82" t="s">
        <v>35</v>
      </c>
      <c r="BD3" s="102" t="s">
        <v>481</v>
      </c>
      <c r="BE3" s="106" t="s">
        <v>36</v>
      </c>
      <c r="BF3" s="113" t="s">
        <v>8</v>
      </c>
      <c r="BG3" s="87" t="s">
        <v>11</v>
      </c>
      <c r="BH3" s="87" t="s">
        <v>462</v>
      </c>
      <c r="BI3" s="87" t="s">
        <v>18</v>
      </c>
      <c r="BJ3" s="87" t="s">
        <v>406</v>
      </c>
      <c r="BK3" s="87" t="s">
        <v>464</v>
      </c>
      <c r="BL3" s="87" t="s">
        <v>407</v>
      </c>
      <c r="BM3" s="87" t="s">
        <v>472</v>
      </c>
      <c r="BN3" s="87" t="s">
        <v>474</v>
      </c>
      <c r="BO3" s="87" t="s">
        <v>476</v>
      </c>
      <c r="BP3" s="87" t="s">
        <v>477</v>
      </c>
      <c r="BQ3" s="87" t="s">
        <v>478</v>
      </c>
      <c r="BR3" s="87" t="s">
        <v>30</v>
      </c>
      <c r="BS3" s="87" t="s">
        <v>480</v>
      </c>
      <c r="BT3" s="114" t="s">
        <v>35</v>
      </c>
      <c r="BU3" s="103" t="s">
        <v>555</v>
      </c>
      <c r="BV3" s="104" t="s">
        <v>408</v>
      </c>
      <c r="BW3" s="104" t="s">
        <v>411</v>
      </c>
      <c r="BX3" s="104" t="s">
        <v>412</v>
      </c>
      <c r="BY3" s="105" t="s">
        <v>410</v>
      </c>
      <c r="BZ3" s="106" t="s">
        <v>556</v>
      </c>
      <c r="CA3" s="115" t="s">
        <v>413</v>
      </c>
    </row>
    <row r="4" spans="1:79" ht="31.5">
      <c r="A4" s="21">
        <v>389</v>
      </c>
      <c r="B4" s="33">
        <v>6650001161</v>
      </c>
      <c r="C4" s="5" t="s">
        <v>459</v>
      </c>
      <c r="D4" s="74" t="s">
        <v>383</v>
      </c>
      <c r="E4" s="63">
        <v>8</v>
      </c>
      <c r="F4" s="19">
        <v>33</v>
      </c>
      <c r="G4" s="22">
        <v>9</v>
      </c>
      <c r="H4" s="22">
        <v>36</v>
      </c>
      <c r="I4" s="22">
        <v>90</v>
      </c>
      <c r="J4" s="19">
        <v>30</v>
      </c>
      <c r="K4" s="19">
        <v>4</v>
      </c>
      <c r="L4" s="19">
        <v>100</v>
      </c>
      <c r="M4" s="19">
        <v>389</v>
      </c>
      <c r="N4" s="19">
        <v>340</v>
      </c>
      <c r="O4" s="19">
        <v>389</v>
      </c>
      <c r="P4" s="19">
        <v>389</v>
      </c>
      <c r="Q4" s="64">
        <v>94</v>
      </c>
      <c r="R4" s="90">
        <v>95</v>
      </c>
      <c r="S4" s="19">
        <v>20</v>
      </c>
      <c r="T4" s="19">
        <v>5</v>
      </c>
      <c r="U4" s="19">
        <v>100</v>
      </c>
      <c r="V4" s="19">
        <v>487</v>
      </c>
      <c r="W4" s="23">
        <v>487</v>
      </c>
      <c r="X4" s="20">
        <v>100</v>
      </c>
      <c r="Y4" s="43">
        <v>100</v>
      </c>
      <c r="Z4" s="85">
        <v>100</v>
      </c>
      <c r="AA4" s="19">
        <v>20</v>
      </c>
      <c r="AB4" s="19">
        <v>4</v>
      </c>
      <c r="AC4" s="19">
        <v>80</v>
      </c>
      <c r="AD4" s="19">
        <v>20</v>
      </c>
      <c r="AE4" s="19">
        <v>5</v>
      </c>
      <c r="AF4" s="19">
        <v>100</v>
      </c>
      <c r="AG4" s="19">
        <v>49</v>
      </c>
      <c r="AH4" s="19">
        <v>49</v>
      </c>
      <c r="AI4" s="20">
        <v>100</v>
      </c>
      <c r="AJ4" s="84">
        <v>94</v>
      </c>
      <c r="AK4" s="19">
        <v>487</v>
      </c>
      <c r="AL4" s="19">
        <v>487</v>
      </c>
      <c r="AM4" s="20">
        <v>100</v>
      </c>
      <c r="AN4" s="19">
        <v>487</v>
      </c>
      <c r="AO4" s="19">
        <v>487</v>
      </c>
      <c r="AP4" s="20">
        <v>100</v>
      </c>
      <c r="AQ4" s="19">
        <v>341</v>
      </c>
      <c r="AR4" s="19">
        <v>341</v>
      </c>
      <c r="AS4" s="20">
        <v>100</v>
      </c>
      <c r="AT4" s="89">
        <v>100</v>
      </c>
      <c r="AU4" s="19">
        <v>487</v>
      </c>
      <c r="AV4" s="19">
        <v>487</v>
      </c>
      <c r="AW4" s="20">
        <v>100</v>
      </c>
      <c r="AX4" s="19">
        <v>487</v>
      </c>
      <c r="AY4" s="19">
        <v>487</v>
      </c>
      <c r="AZ4" s="20">
        <v>100</v>
      </c>
      <c r="BA4" s="19">
        <v>487</v>
      </c>
      <c r="BB4" s="19">
        <v>487</v>
      </c>
      <c r="BC4" s="20">
        <v>100</v>
      </c>
      <c r="BD4" s="92">
        <v>100</v>
      </c>
      <c r="BE4" s="94">
        <v>98</v>
      </c>
      <c r="BF4" s="79">
        <v>10</v>
      </c>
      <c r="BG4" s="19">
        <v>1</v>
      </c>
      <c r="BH4" s="19">
        <v>7</v>
      </c>
      <c r="BI4" s="19">
        <v>1</v>
      </c>
      <c r="BJ4" s="19">
        <v>1</v>
      </c>
      <c r="BK4" s="19">
        <v>1</v>
      </c>
      <c r="BL4" s="19">
        <v>2</v>
      </c>
      <c r="BM4" s="19">
        <v>1</v>
      </c>
      <c r="BN4" s="19">
        <v>1</v>
      </c>
      <c r="BO4" s="19">
        <v>1</v>
      </c>
      <c r="BP4" s="19">
        <v>1</v>
      </c>
      <c r="BQ4" s="19">
        <v>1</v>
      </c>
      <c r="BR4" s="19">
        <v>1</v>
      </c>
      <c r="BS4" s="19">
        <v>1</v>
      </c>
      <c r="BT4" s="62">
        <v>1</v>
      </c>
      <c r="BU4" s="63">
        <v>6</v>
      </c>
      <c r="BV4" s="19">
        <v>1</v>
      </c>
      <c r="BW4" s="19">
        <v>2</v>
      </c>
      <c r="BX4" s="19">
        <v>1</v>
      </c>
      <c r="BY4" s="64">
        <v>1</v>
      </c>
      <c r="BZ4" s="70">
        <v>98</v>
      </c>
      <c r="CA4" s="72">
        <v>1</v>
      </c>
    </row>
    <row r="5" spans="1:79" ht="31.5">
      <c r="A5" s="21">
        <v>268</v>
      </c>
      <c r="B5" s="34">
        <v>6629012410</v>
      </c>
      <c r="C5" s="6" t="s">
        <v>440</v>
      </c>
      <c r="D5" s="74" t="s">
        <v>280</v>
      </c>
      <c r="E5" s="63">
        <v>10</v>
      </c>
      <c r="F5" s="19">
        <v>34</v>
      </c>
      <c r="G5" s="22">
        <v>11</v>
      </c>
      <c r="H5" s="22">
        <v>38</v>
      </c>
      <c r="I5" s="22">
        <v>90</v>
      </c>
      <c r="J5" s="19">
        <v>30</v>
      </c>
      <c r="K5" s="19">
        <v>4</v>
      </c>
      <c r="L5" s="19">
        <v>100</v>
      </c>
      <c r="M5" s="19">
        <v>288</v>
      </c>
      <c r="N5" s="19">
        <v>264</v>
      </c>
      <c r="O5" s="19">
        <v>296</v>
      </c>
      <c r="P5" s="19">
        <v>278</v>
      </c>
      <c r="Q5" s="64">
        <v>96</v>
      </c>
      <c r="R5" s="90">
        <v>95</v>
      </c>
      <c r="S5" s="19">
        <v>20</v>
      </c>
      <c r="T5" s="19">
        <v>5</v>
      </c>
      <c r="U5" s="19">
        <v>100</v>
      </c>
      <c r="V5" s="19">
        <v>284</v>
      </c>
      <c r="W5" s="23">
        <v>318</v>
      </c>
      <c r="X5" s="20">
        <v>89</v>
      </c>
      <c r="Y5" s="43">
        <v>95</v>
      </c>
      <c r="Z5" s="85">
        <v>95</v>
      </c>
      <c r="AA5" s="19">
        <v>20</v>
      </c>
      <c r="AB5" s="19">
        <v>5</v>
      </c>
      <c r="AC5" s="19">
        <v>100</v>
      </c>
      <c r="AD5" s="19">
        <v>20</v>
      </c>
      <c r="AE5" s="19">
        <v>7</v>
      </c>
      <c r="AF5" s="19">
        <v>100</v>
      </c>
      <c r="AG5" s="19">
        <v>37</v>
      </c>
      <c r="AH5" s="19">
        <v>43</v>
      </c>
      <c r="AI5" s="20">
        <v>86</v>
      </c>
      <c r="AJ5" s="84">
        <v>96</v>
      </c>
      <c r="AK5" s="19">
        <v>297</v>
      </c>
      <c r="AL5" s="19">
        <v>318</v>
      </c>
      <c r="AM5" s="20">
        <v>93</v>
      </c>
      <c r="AN5" s="19">
        <v>312</v>
      </c>
      <c r="AO5" s="19">
        <v>318</v>
      </c>
      <c r="AP5" s="20">
        <v>98</v>
      </c>
      <c r="AQ5" s="19">
        <v>259</v>
      </c>
      <c r="AR5" s="19">
        <v>262</v>
      </c>
      <c r="AS5" s="20">
        <v>99</v>
      </c>
      <c r="AT5" s="89">
        <v>96</v>
      </c>
      <c r="AU5" s="19">
        <v>312</v>
      </c>
      <c r="AV5" s="19">
        <v>318</v>
      </c>
      <c r="AW5" s="20">
        <v>98</v>
      </c>
      <c r="AX5" s="19">
        <v>302</v>
      </c>
      <c r="AY5" s="19">
        <v>318</v>
      </c>
      <c r="AZ5" s="20">
        <v>95</v>
      </c>
      <c r="BA5" s="19">
        <v>317</v>
      </c>
      <c r="BB5" s="19">
        <v>318</v>
      </c>
      <c r="BC5" s="20">
        <v>100</v>
      </c>
      <c r="BD5" s="92">
        <v>98</v>
      </c>
      <c r="BE5" s="94">
        <v>96</v>
      </c>
      <c r="BF5" s="79">
        <v>10</v>
      </c>
      <c r="BG5" s="19">
        <v>1</v>
      </c>
      <c r="BH5" s="19">
        <v>5</v>
      </c>
      <c r="BI5" s="19">
        <v>1</v>
      </c>
      <c r="BJ5" s="19">
        <v>6</v>
      </c>
      <c r="BK5" s="19">
        <v>12</v>
      </c>
      <c r="BL5" s="19">
        <v>1</v>
      </c>
      <c r="BM5" s="19">
        <v>1</v>
      </c>
      <c r="BN5" s="19">
        <v>14</v>
      </c>
      <c r="BO5" s="19">
        <v>8</v>
      </c>
      <c r="BP5" s="19">
        <v>3</v>
      </c>
      <c r="BQ5" s="19">
        <v>2</v>
      </c>
      <c r="BR5" s="19">
        <v>3</v>
      </c>
      <c r="BS5" s="19">
        <v>6</v>
      </c>
      <c r="BT5" s="62">
        <v>1</v>
      </c>
      <c r="BU5" s="63">
        <v>6</v>
      </c>
      <c r="BV5" s="19">
        <v>6</v>
      </c>
      <c r="BW5" s="19">
        <v>1</v>
      </c>
      <c r="BX5" s="19">
        <v>5</v>
      </c>
      <c r="BY5" s="64">
        <v>3</v>
      </c>
      <c r="BZ5" s="70">
        <v>96</v>
      </c>
      <c r="CA5" s="72">
        <v>2</v>
      </c>
    </row>
    <row r="6" spans="1:79" ht="31.5">
      <c r="A6" s="21">
        <v>392</v>
      </c>
      <c r="B6" s="34">
        <v>6632014619</v>
      </c>
      <c r="C6" s="5" t="s">
        <v>459</v>
      </c>
      <c r="D6" s="74" t="s">
        <v>385</v>
      </c>
      <c r="E6" s="63">
        <v>8</v>
      </c>
      <c r="F6" s="19">
        <v>35</v>
      </c>
      <c r="G6" s="22">
        <v>9</v>
      </c>
      <c r="H6" s="22">
        <v>36</v>
      </c>
      <c r="I6" s="22">
        <v>93</v>
      </c>
      <c r="J6" s="19">
        <v>30</v>
      </c>
      <c r="K6" s="19">
        <v>4</v>
      </c>
      <c r="L6" s="19">
        <v>100</v>
      </c>
      <c r="M6" s="19">
        <v>32</v>
      </c>
      <c r="N6" s="19">
        <v>28</v>
      </c>
      <c r="O6" s="19">
        <v>32</v>
      </c>
      <c r="P6" s="19">
        <v>30</v>
      </c>
      <c r="Q6" s="64">
        <v>97</v>
      </c>
      <c r="R6" s="90">
        <v>97</v>
      </c>
      <c r="S6" s="19">
        <v>20</v>
      </c>
      <c r="T6" s="19">
        <v>5</v>
      </c>
      <c r="U6" s="19">
        <v>100</v>
      </c>
      <c r="V6" s="19">
        <v>30</v>
      </c>
      <c r="W6" s="23">
        <v>32</v>
      </c>
      <c r="X6" s="20">
        <v>94</v>
      </c>
      <c r="Y6" s="43">
        <v>97</v>
      </c>
      <c r="Z6" s="85">
        <v>97</v>
      </c>
      <c r="AA6" s="19">
        <v>20</v>
      </c>
      <c r="AB6" s="19">
        <v>3</v>
      </c>
      <c r="AC6" s="19">
        <v>60</v>
      </c>
      <c r="AD6" s="19">
        <v>20</v>
      </c>
      <c r="AE6" s="19">
        <v>5</v>
      </c>
      <c r="AF6" s="19">
        <v>100</v>
      </c>
      <c r="AG6" s="19">
        <v>2</v>
      </c>
      <c r="AH6" s="19">
        <v>2</v>
      </c>
      <c r="AI6" s="20">
        <v>100</v>
      </c>
      <c r="AJ6" s="84">
        <v>88</v>
      </c>
      <c r="AK6" s="19">
        <v>32</v>
      </c>
      <c r="AL6" s="19">
        <v>32</v>
      </c>
      <c r="AM6" s="20">
        <v>100</v>
      </c>
      <c r="AN6" s="19">
        <v>32</v>
      </c>
      <c r="AO6" s="19">
        <v>32</v>
      </c>
      <c r="AP6" s="20">
        <v>100</v>
      </c>
      <c r="AQ6" s="19">
        <v>28</v>
      </c>
      <c r="AR6" s="19">
        <v>28</v>
      </c>
      <c r="AS6" s="20">
        <v>100</v>
      </c>
      <c r="AT6" s="89">
        <v>100</v>
      </c>
      <c r="AU6" s="19">
        <v>32</v>
      </c>
      <c r="AV6" s="19">
        <v>32</v>
      </c>
      <c r="AW6" s="20">
        <v>100</v>
      </c>
      <c r="AX6" s="19">
        <v>32</v>
      </c>
      <c r="AY6" s="19">
        <v>32</v>
      </c>
      <c r="AZ6" s="20">
        <v>100</v>
      </c>
      <c r="BA6" s="19">
        <v>32</v>
      </c>
      <c r="BB6" s="19">
        <v>32</v>
      </c>
      <c r="BC6" s="20">
        <v>100</v>
      </c>
      <c r="BD6" s="92">
        <v>100</v>
      </c>
      <c r="BE6" s="94">
        <v>96</v>
      </c>
      <c r="BF6" s="79">
        <v>7</v>
      </c>
      <c r="BG6" s="19">
        <v>1</v>
      </c>
      <c r="BH6" s="19">
        <v>4</v>
      </c>
      <c r="BI6" s="19">
        <v>1</v>
      </c>
      <c r="BJ6" s="19">
        <v>4</v>
      </c>
      <c r="BK6" s="19">
        <v>7</v>
      </c>
      <c r="BL6" s="19">
        <v>3</v>
      </c>
      <c r="BM6" s="19">
        <v>1</v>
      </c>
      <c r="BN6" s="19">
        <v>1</v>
      </c>
      <c r="BO6" s="19">
        <v>1</v>
      </c>
      <c r="BP6" s="19">
        <v>1</v>
      </c>
      <c r="BQ6" s="19">
        <v>1</v>
      </c>
      <c r="BR6" s="19">
        <v>1</v>
      </c>
      <c r="BS6" s="19">
        <v>1</v>
      </c>
      <c r="BT6" s="62">
        <v>1</v>
      </c>
      <c r="BU6" s="63">
        <v>4</v>
      </c>
      <c r="BV6" s="19">
        <v>4</v>
      </c>
      <c r="BW6" s="19">
        <v>7</v>
      </c>
      <c r="BX6" s="19">
        <v>1</v>
      </c>
      <c r="BY6" s="64">
        <v>1</v>
      </c>
      <c r="BZ6" s="70">
        <v>96</v>
      </c>
      <c r="CA6" s="72">
        <v>2</v>
      </c>
    </row>
    <row r="7" spans="1:79" ht="47.25">
      <c r="A7" s="21">
        <v>7</v>
      </c>
      <c r="B7" s="34">
        <v>6658021258</v>
      </c>
      <c r="C7" s="5" t="s">
        <v>504</v>
      </c>
      <c r="D7" s="74" t="s">
        <v>43</v>
      </c>
      <c r="E7" s="80">
        <v>10</v>
      </c>
      <c r="F7" s="19">
        <v>30.5</v>
      </c>
      <c r="G7" s="22">
        <v>11</v>
      </c>
      <c r="H7" s="22">
        <v>38</v>
      </c>
      <c r="I7" s="22">
        <v>86</v>
      </c>
      <c r="J7" s="19">
        <v>30</v>
      </c>
      <c r="K7" s="19">
        <v>4</v>
      </c>
      <c r="L7" s="19">
        <v>100</v>
      </c>
      <c r="M7" s="19">
        <v>406</v>
      </c>
      <c r="N7" s="19">
        <v>497</v>
      </c>
      <c r="O7" s="19">
        <v>424</v>
      </c>
      <c r="P7" s="19">
        <v>545</v>
      </c>
      <c r="Q7" s="64">
        <v>93</v>
      </c>
      <c r="R7" s="90">
        <v>93</v>
      </c>
      <c r="S7" s="19">
        <v>20</v>
      </c>
      <c r="T7" s="22">
        <v>5</v>
      </c>
      <c r="U7" s="19">
        <v>100</v>
      </c>
      <c r="V7" s="19">
        <v>538</v>
      </c>
      <c r="W7" s="23">
        <v>600</v>
      </c>
      <c r="X7" s="20">
        <v>90</v>
      </c>
      <c r="Y7" s="43">
        <v>95</v>
      </c>
      <c r="Z7" s="85">
        <v>95</v>
      </c>
      <c r="AA7" s="19">
        <v>20</v>
      </c>
      <c r="AB7" s="22">
        <v>4</v>
      </c>
      <c r="AC7" s="19">
        <v>80</v>
      </c>
      <c r="AD7" s="19">
        <v>20</v>
      </c>
      <c r="AE7" s="22">
        <v>5</v>
      </c>
      <c r="AF7" s="19">
        <v>100</v>
      </c>
      <c r="AG7" s="19">
        <v>9</v>
      </c>
      <c r="AH7" s="19">
        <v>9</v>
      </c>
      <c r="AI7" s="20">
        <v>100</v>
      </c>
      <c r="AJ7" s="84">
        <v>94</v>
      </c>
      <c r="AK7" s="19">
        <v>569</v>
      </c>
      <c r="AL7" s="19">
        <v>600</v>
      </c>
      <c r="AM7" s="20">
        <v>95</v>
      </c>
      <c r="AN7" s="19">
        <v>589</v>
      </c>
      <c r="AO7" s="19">
        <v>600</v>
      </c>
      <c r="AP7" s="20">
        <v>98</v>
      </c>
      <c r="AQ7" s="19">
        <v>457</v>
      </c>
      <c r="AR7" s="19">
        <v>468</v>
      </c>
      <c r="AS7" s="20">
        <v>98</v>
      </c>
      <c r="AT7" s="89">
        <v>97</v>
      </c>
      <c r="AU7" s="19">
        <v>587</v>
      </c>
      <c r="AV7" s="19">
        <v>600</v>
      </c>
      <c r="AW7" s="20">
        <v>98</v>
      </c>
      <c r="AX7" s="19">
        <v>553</v>
      </c>
      <c r="AY7" s="19">
        <v>600</v>
      </c>
      <c r="AZ7" s="20">
        <v>92</v>
      </c>
      <c r="BA7" s="19">
        <v>576</v>
      </c>
      <c r="BB7" s="19">
        <v>600</v>
      </c>
      <c r="BC7" s="20">
        <v>96</v>
      </c>
      <c r="BD7" s="92">
        <v>96</v>
      </c>
      <c r="BE7" s="94">
        <v>95</v>
      </c>
      <c r="BF7" s="79">
        <v>14</v>
      </c>
      <c r="BG7" s="19">
        <v>1</v>
      </c>
      <c r="BH7" s="19">
        <v>8</v>
      </c>
      <c r="BI7" s="19">
        <v>1</v>
      </c>
      <c r="BJ7" s="19">
        <v>6</v>
      </c>
      <c r="BK7" s="19">
        <v>11</v>
      </c>
      <c r="BL7" s="19">
        <v>2</v>
      </c>
      <c r="BM7" s="19">
        <v>1</v>
      </c>
      <c r="BN7" s="19">
        <v>1</v>
      </c>
      <c r="BO7" s="19">
        <v>6</v>
      </c>
      <c r="BP7" s="19">
        <v>3</v>
      </c>
      <c r="BQ7" s="19">
        <v>3</v>
      </c>
      <c r="BR7" s="19">
        <v>3</v>
      </c>
      <c r="BS7" s="19">
        <v>9</v>
      </c>
      <c r="BT7" s="62">
        <v>5</v>
      </c>
      <c r="BU7" s="63">
        <v>8</v>
      </c>
      <c r="BV7" s="19">
        <v>6</v>
      </c>
      <c r="BW7" s="19">
        <v>2</v>
      </c>
      <c r="BX7" s="19">
        <v>4</v>
      </c>
      <c r="BY7" s="64">
        <v>5</v>
      </c>
      <c r="BZ7" s="70">
        <v>95</v>
      </c>
      <c r="CA7" s="72">
        <v>3</v>
      </c>
    </row>
    <row r="8" spans="1:79" ht="47.25">
      <c r="A8" s="21">
        <v>80</v>
      </c>
      <c r="B8" s="34">
        <v>6659071580</v>
      </c>
      <c r="C8" s="5" t="s">
        <v>504</v>
      </c>
      <c r="D8" s="74" t="s">
        <v>102</v>
      </c>
      <c r="E8" s="63">
        <v>11</v>
      </c>
      <c r="F8" s="19">
        <v>38</v>
      </c>
      <c r="G8" s="22">
        <v>11</v>
      </c>
      <c r="H8" s="22">
        <v>38</v>
      </c>
      <c r="I8" s="22">
        <v>100</v>
      </c>
      <c r="J8" s="19">
        <v>30</v>
      </c>
      <c r="K8" s="19">
        <v>4</v>
      </c>
      <c r="L8" s="19">
        <v>100</v>
      </c>
      <c r="M8" s="19">
        <v>71</v>
      </c>
      <c r="N8" s="19">
        <v>69</v>
      </c>
      <c r="O8" s="19">
        <v>71</v>
      </c>
      <c r="P8" s="19">
        <v>70</v>
      </c>
      <c r="Q8" s="64">
        <v>99</v>
      </c>
      <c r="R8" s="90">
        <v>100</v>
      </c>
      <c r="S8" s="19">
        <v>20</v>
      </c>
      <c r="T8" s="19">
        <v>5</v>
      </c>
      <c r="U8" s="19">
        <v>100</v>
      </c>
      <c r="V8" s="19">
        <v>72</v>
      </c>
      <c r="W8" s="23">
        <v>76</v>
      </c>
      <c r="X8" s="20">
        <v>95</v>
      </c>
      <c r="Y8" s="43">
        <v>98</v>
      </c>
      <c r="Z8" s="85">
        <v>98</v>
      </c>
      <c r="AA8" s="19">
        <v>20</v>
      </c>
      <c r="AB8" s="19">
        <v>2</v>
      </c>
      <c r="AC8" s="19">
        <v>40</v>
      </c>
      <c r="AD8" s="19">
        <v>20</v>
      </c>
      <c r="AE8" s="19">
        <v>6</v>
      </c>
      <c r="AF8" s="19">
        <v>100</v>
      </c>
      <c r="AG8" s="19">
        <v>2</v>
      </c>
      <c r="AH8" s="19">
        <v>2</v>
      </c>
      <c r="AI8" s="20">
        <v>100</v>
      </c>
      <c r="AJ8" s="84">
        <v>82</v>
      </c>
      <c r="AK8" s="19">
        <v>76</v>
      </c>
      <c r="AL8" s="19">
        <v>76</v>
      </c>
      <c r="AM8" s="20">
        <v>100</v>
      </c>
      <c r="AN8" s="19">
        <v>74</v>
      </c>
      <c r="AO8" s="19">
        <v>76</v>
      </c>
      <c r="AP8" s="20">
        <v>97</v>
      </c>
      <c r="AQ8" s="19">
        <v>64</v>
      </c>
      <c r="AR8" s="19">
        <v>65</v>
      </c>
      <c r="AS8" s="20">
        <v>98</v>
      </c>
      <c r="AT8" s="89">
        <v>98</v>
      </c>
      <c r="AU8" s="19">
        <v>74</v>
      </c>
      <c r="AV8" s="19">
        <v>76</v>
      </c>
      <c r="AW8" s="20">
        <v>97</v>
      </c>
      <c r="AX8" s="19">
        <v>74</v>
      </c>
      <c r="AY8" s="19">
        <v>76</v>
      </c>
      <c r="AZ8" s="20">
        <v>97</v>
      </c>
      <c r="BA8" s="19">
        <v>74</v>
      </c>
      <c r="BB8" s="19">
        <v>76</v>
      </c>
      <c r="BC8" s="20">
        <v>97</v>
      </c>
      <c r="BD8" s="92">
        <v>97</v>
      </c>
      <c r="BE8" s="94">
        <v>95</v>
      </c>
      <c r="BF8" s="79">
        <v>1</v>
      </c>
      <c r="BG8" s="19">
        <v>1</v>
      </c>
      <c r="BH8" s="19">
        <v>2</v>
      </c>
      <c r="BI8" s="19">
        <v>1</v>
      </c>
      <c r="BJ8" s="19">
        <v>3</v>
      </c>
      <c r="BK8" s="19">
        <v>6</v>
      </c>
      <c r="BL8" s="19">
        <v>4</v>
      </c>
      <c r="BM8" s="19">
        <v>1</v>
      </c>
      <c r="BN8" s="19">
        <v>1</v>
      </c>
      <c r="BO8" s="19">
        <v>1</v>
      </c>
      <c r="BP8" s="19">
        <v>4</v>
      </c>
      <c r="BQ8" s="19">
        <v>3</v>
      </c>
      <c r="BR8" s="19">
        <v>4</v>
      </c>
      <c r="BS8" s="19">
        <v>4</v>
      </c>
      <c r="BT8" s="62">
        <v>4</v>
      </c>
      <c r="BU8" s="63">
        <v>1</v>
      </c>
      <c r="BV8" s="19">
        <v>3</v>
      </c>
      <c r="BW8" s="19">
        <v>12</v>
      </c>
      <c r="BX8" s="19">
        <v>3</v>
      </c>
      <c r="BY8" s="64">
        <v>4</v>
      </c>
      <c r="BZ8" s="70">
        <v>95</v>
      </c>
      <c r="CA8" s="72">
        <v>3</v>
      </c>
    </row>
    <row r="9" spans="1:79" ht="15.75">
      <c r="A9" s="21">
        <v>398</v>
      </c>
      <c r="B9" s="34">
        <v>6632011343</v>
      </c>
      <c r="C9" s="6" t="s">
        <v>460</v>
      </c>
      <c r="D9" s="74" t="s">
        <v>390</v>
      </c>
      <c r="E9" s="63">
        <v>11</v>
      </c>
      <c r="F9" s="19">
        <v>37</v>
      </c>
      <c r="G9" s="22">
        <v>11</v>
      </c>
      <c r="H9" s="22">
        <v>38</v>
      </c>
      <c r="I9" s="22">
        <v>99</v>
      </c>
      <c r="J9" s="19">
        <v>30</v>
      </c>
      <c r="K9" s="19">
        <v>4</v>
      </c>
      <c r="L9" s="19">
        <v>100</v>
      </c>
      <c r="M9" s="19">
        <v>539</v>
      </c>
      <c r="N9" s="19">
        <v>536</v>
      </c>
      <c r="O9" s="19">
        <v>539</v>
      </c>
      <c r="P9" s="19">
        <v>538</v>
      </c>
      <c r="Q9" s="64">
        <v>100</v>
      </c>
      <c r="R9" s="90">
        <v>100</v>
      </c>
      <c r="S9" s="19">
        <v>20</v>
      </c>
      <c r="T9" s="19">
        <v>5</v>
      </c>
      <c r="U9" s="19">
        <v>100</v>
      </c>
      <c r="V9" s="19">
        <v>539</v>
      </c>
      <c r="W9" s="23">
        <v>540</v>
      </c>
      <c r="X9" s="20">
        <v>100</v>
      </c>
      <c r="Y9" s="43">
        <v>100</v>
      </c>
      <c r="Z9" s="85">
        <v>100</v>
      </c>
      <c r="AA9" s="19">
        <v>20</v>
      </c>
      <c r="AB9" s="19">
        <v>5</v>
      </c>
      <c r="AC9" s="19">
        <v>100</v>
      </c>
      <c r="AD9" s="19">
        <v>20</v>
      </c>
      <c r="AE9" s="19">
        <v>2</v>
      </c>
      <c r="AF9" s="19">
        <v>40</v>
      </c>
      <c r="AG9" s="19">
        <v>109</v>
      </c>
      <c r="AH9" s="19">
        <v>111</v>
      </c>
      <c r="AI9" s="20">
        <v>98</v>
      </c>
      <c r="AJ9" s="84">
        <v>75</v>
      </c>
      <c r="AK9" s="19">
        <v>539</v>
      </c>
      <c r="AL9" s="19">
        <v>540</v>
      </c>
      <c r="AM9" s="20">
        <v>100</v>
      </c>
      <c r="AN9" s="19">
        <v>539</v>
      </c>
      <c r="AO9" s="19">
        <v>540</v>
      </c>
      <c r="AP9" s="20">
        <v>100</v>
      </c>
      <c r="AQ9" s="19">
        <v>538</v>
      </c>
      <c r="AR9" s="19">
        <v>538</v>
      </c>
      <c r="AS9" s="20">
        <v>100</v>
      </c>
      <c r="AT9" s="89">
        <v>100</v>
      </c>
      <c r="AU9" s="19">
        <v>540</v>
      </c>
      <c r="AV9" s="19">
        <v>540</v>
      </c>
      <c r="AW9" s="20">
        <v>100</v>
      </c>
      <c r="AX9" s="19">
        <v>539</v>
      </c>
      <c r="AY9" s="19">
        <v>540</v>
      </c>
      <c r="AZ9" s="20">
        <v>100</v>
      </c>
      <c r="BA9" s="19">
        <v>540</v>
      </c>
      <c r="BB9" s="19">
        <v>540</v>
      </c>
      <c r="BC9" s="20">
        <v>100</v>
      </c>
      <c r="BD9" s="92">
        <v>100</v>
      </c>
      <c r="BE9" s="94">
        <v>95</v>
      </c>
      <c r="BF9" s="79">
        <v>2</v>
      </c>
      <c r="BG9" s="19">
        <v>1</v>
      </c>
      <c r="BH9" s="19">
        <v>1</v>
      </c>
      <c r="BI9" s="19">
        <v>1</v>
      </c>
      <c r="BJ9" s="19">
        <v>1</v>
      </c>
      <c r="BK9" s="19">
        <v>1</v>
      </c>
      <c r="BL9" s="19">
        <v>1</v>
      </c>
      <c r="BM9" s="19">
        <v>4</v>
      </c>
      <c r="BN9" s="19">
        <v>2</v>
      </c>
      <c r="BO9" s="19">
        <v>1</v>
      </c>
      <c r="BP9" s="19">
        <v>1</v>
      </c>
      <c r="BQ9" s="19">
        <v>1</v>
      </c>
      <c r="BR9" s="19">
        <v>1</v>
      </c>
      <c r="BS9" s="19">
        <v>1</v>
      </c>
      <c r="BT9" s="62">
        <v>1</v>
      </c>
      <c r="BU9" s="63">
        <v>1</v>
      </c>
      <c r="BV9" s="19">
        <v>1</v>
      </c>
      <c r="BW9" s="19">
        <v>19</v>
      </c>
      <c r="BX9" s="19">
        <v>1</v>
      </c>
      <c r="BY9" s="64">
        <v>1</v>
      </c>
      <c r="BZ9" s="70">
        <v>95</v>
      </c>
      <c r="CA9" s="72">
        <v>3</v>
      </c>
    </row>
    <row r="10" spans="1:79" ht="47.25">
      <c r="A10" s="21">
        <v>4</v>
      </c>
      <c r="B10" s="34">
        <v>6664035001</v>
      </c>
      <c r="C10" s="5" t="s">
        <v>504</v>
      </c>
      <c r="D10" s="74" t="s">
        <v>41</v>
      </c>
      <c r="E10" s="80">
        <v>10</v>
      </c>
      <c r="F10" s="19">
        <v>34</v>
      </c>
      <c r="G10" s="22">
        <v>11</v>
      </c>
      <c r="H10" s="22">
        <v>38</v>
      </c>
      <c r="I10" s="22">
        <v>90</v>
      </c>
      <c r="J10" s="19">
        <v>30</v>
      </c>
      <c r="K10" s="19">
        <v>4</v>
      </c>
      <c r="L10" s="19">
        <v>100</v>
      </c>
      <c r="M10" s="19">
        <v>129</v>
      </c>
      <c r="N10" s="19">
        <v>135</v>
      </c>
      <c r="O10" s="19">
        <v>134</v>
      </c>
      <c r="P10" s="19">
        <v>138</v>
      </c>
      <c r="Q10" s="64">
        <v>97</v>
      </c>
      <c r="R10" s="90">
        <v>96</v>
      </c>
      <c r="S10" s="19">
        <v>20</v>
      </c>
      <c r="T10" s="22">
        <v>5</v>
      </c>
      <c r="U10" s="19">
        <v>100</v>
      </c>
      <c r="V10" s="19">
        <v>135</v>
      </c>
      <c r="W10" s="23">
        <v>149</v>
      </c>
      <c r="X10" s="20">
        <v>91</v>
      </c>
      <c r="Y10" s="43">
        <v>96</v>
      </c>
      <c r="Z10" s="85">
        <v>96</v>
      </c>
      <c r="AA10" s="19">
        <v>20</v>
      </c>
      <c r="AB10" s="22">
        <v>2</v>
      </c>
      <c r="AC10" s="19">
        <v>40</v>
      </c>
      <c r="AD10" s="19">
        <v>20</v>
      </c>
      <c r="AE10" s="22">
        <v>5</v>
      </c>
      <c r="AF10" s="19">
        <v>100</v>
      </c>
      <c r="AG10" s="19">
        <v>5</v>
      </c>
      <c r="AH10" s="19">
        <v>5</v>
      </c>
      <c r="AI10" s="20">
        <v>100</v>
      </c>
      <c r="AJ10" s="84">
        <v>82</v>
      </c>
      <c r="AK10" s="19">
        <v>141</v>
      </c>
      <c r="AL10" s="19">
        <v>149</v>
      </c>
      <c r="AM10" s="20">
        <v>95</v>
      </c>
      <c r="AN10" s="19">
        <v>148</v>
      </c>
      <c r="AO10" s="19">
        <v>149</v>
      </c>
      <c r="AP10" s="20">
        <v>99</v>
      </c>
      <c r="AQ10" s="19">
        <v>128</v>
      </c>
      <c r="AR10" s="19">
        <v>130</v>
      </c>
      <c r="AS10" s="20">
        <v>98</v>
      </c>
      <c r="AT10" s="89">
        <v>97</v>
      </c>
      <c r="AU10" s="19">
        <v>145</v>
      </c>
      <c r="AV10" s="19">
        <v>149</v>
      </c>
      <c r="AW10" s="20">
        <v>97</v>
      </c>
      <c r="AX10" s="19">
        <v>144</v>
      </c>
      <c r="AY10" s="19">
        <v>149</v>
      </c>
      <c r="AZ10" s="20">
        <v>97</v>
      </c>
      <c r="BA10" s="19">
        <v>147</v>
      </c>
      <c r="BB10" s="19">
        <v>149</v>
      </c>
      <c r="BC10" s="20">
        <v>99</v>
      </c>
      <c r="BD10" s="92">
        <v>98</v>
      </c>
      <c r="BE10" s="94">
        <v>94</v>
      </c>
      <c r="BF10" s="79">
        <v>10</v>
      </c>
      <c r="BG10" s="19">
        <v>1</v>
      </c>
      <c r="BH10" s="19">
        <v>4</v>
      </c>
      <c r="BI10" s="19">
        <v>1</v>
      </c>
      <c r="BJ10" s="19">
        <v>5</v>
      </c>
      <c r="BK10" s="19">
        <v>10</v>
      </c>
      <c r="BL10" s="19">
        <v>4</v>
      </c>
      <c r="BM10" s="19">
        <v>1</v>
      </c>
      <c r="BN10" s="19">
        <v>1</v>
      </c>
      <c r="BO10" s="19">
        <v>6</v>
      </c>
      <c r="BP10" s="19">
        <v>2</v>
      </c>
      <c r="BQ10" s="19">
        <v>3</v>
      </c>
      <c r="BR10" s="19">
        <v>4</v>
      </c>
      <c r="BS10" s="19">
        <v>4</v>
      </c>
      <c r="BT10" s="62">
        <v>2</v>
      </c>
      <c r="BU10" s="63">
        <v>5</v>
      </c>
      <c r="BV10" s="19">
        <v>5</v>
      </c>
      <c r="BW10" s="19">
        <v>12</v>
      </c>
      <c r="BX10" s="19">
        <v>4</v>
      </c>
      <c r="BY10" s="64">
        <v>3</v>
      </c>
      <c r="BZ10" s="70">
        <v>94</v>
      </c>
      <c r="CA10" s="72">
        <v>4</v>
      </c>
    </row>
    <row r="11" spans="1:79" ht="31.5">
      <c r="A11" s="21">
        <v>209</v>
      </c>
      <c r="B11" s="34">
        <v>6602007614</v>
      </c>
      <c r="C11" s="40" t="s">
        <v>486</v>
      </c>
      <c r="D11" s="75" t="s">
        <v>224</v>
      </c>
      <c r="E11" s="63">
        <v>10</v>
      </c>
      <c r="F11" s="19">
        <v>36</v>
      </c>
      <c r="G11" s="22">
        <v>11</v>
      </c>
      <c r="H11" s="22">
        <v>38</v>
      </c>
      <c r="I11" s="22">
        <v>93</v>
      </c>
      <c r="J11" s="19">
        <v>30</v>
      </c>
      <c r="K11" s="19">
        <v>3</v>
      </c>
      <c r="L11" s="19">
        <v>90</v>
      </c>
      <c r="M11" s="19">
        <v>401</v>
      </c>
      <c r="N11" s="19">
        <v>395</v>
      </c>
      <c r="O11" s="19">
        <v>412</v>
      </c>
      <c r="P11" s="19">
        <v>403</v>
      </c>
      <c r="Q11" s="64">
        <v>98</v>
      </c>
      <c r="R11" s="90">
        <v>94</v>
      </c>
      <c r="S11" s="19">
        <v>20</v>
      </c>
      <c r="T11" s="19">
        <v>5</v>
      </c>
      <c r="U11" s="19">
        <v>100</v>
      </c>
      <c r="V11" s="19">
        <v>472</v>
      </c>
      <c r="W11" s="23">
        <v>503</v>
      </c>
      <c r="X11" s="20">
        <v>94</v>
      </c>
      <c r="Y11" s="43">
        <v>97</v>
      </c>
      <c r="Z11" s="85">
        <v>97</v>
      </c>
      <c r="AA11" s="19">
        <v>20</v>
      </c>
      <c r="AB11" s="19">
        <v>3</v>
      </c>
      <c r="AC11" s="19">
        <v>60</v>
      </c>
      <c r="AD11" s="19">
        <v>20</v>
      </c>
      <c r="AE11" s="19">
        <v>5</v>
      </c>
      <c r="AF11" s="19">
        <v>100</v>
      </c>
      <c r="AG11" s="19">
        <v>67</v>
      </c>
      <c r="AH11" s="19">
        <v>71</v>
      </c>
      <c r="AI11" s="20">
        <v>94</v>
      </c>
      <c r="AJ11" s="84">
        <v>86</v>
      </c>
      <c r="AK11" s="19">
        <v>465</v>
      </c>
      <c r="AL11" s="19">
        <v>503</v>
      </c>
      <c r="AM11" s="20">
        <v>92</v>
      </c>
      <c r="AN11" s="19">
        <v>496</v>
      </c>
      <c r="AO11" s="19">
        <v>503</v>
      </c>
      <c r="AP11" s="20">
        <v>99</v>
      </c>
      <c r="AQ11" s="19">
        <v>362</v>
      </c>
      <c r="AR11" s="19">
        <v>380</v>
      </c>
      <c r="AS11" s="20">
        <v>95</v>
      </c>
      <c r="AT11" s="89">
        <v>95</v>
      </c>
      <c r="AU11" s="19">
        <v>498</v>
      </c>
      <c r="AV11" s="19">
        <v>503</v>
      </c>
      <c r="AW11" s="20">
        <v>99</v>
      </c>
      <c r="AX11" s="19">
        <v>466</v>
      </c>
      <c r="AY11" s="19">
        <v>503</v>
      </c>
      <c r="AZ11" s="20">
        <v>93</v>
      </c>
      <c r="BA11" s="19">
        <v>488</v>
      </c>
      <c r="BB11" s="19">
        <v>503</v>
      </c>
      <c r="BC11" s="20">
        <v>97</v>
      </c>
      <c r="BD11" s="92">
        <v>97</v>
      </c>
      <c r="BE11" s="94">
        <v>94</v>
      </c>
      <c r="BF11" s="79">
        <v>7</v>
      </c>
      <c r="BG11" s="19">
        <v>2</v>
      </c>
      <c r="BH11" s="19">
        <v>3</v>
      </c>
      <c r="BI11" s="19">
        <v>1</v>
      </c>
      <c r="BJ11" s="19">
        <v>4</v>
      </c>
      <c r="BK11" s="19">
        <v>7</v>
      </c>
      <c r="BL11" s="19">
        <v>3</v>
      </c>
      <c r="BM11" s="19">
        <v>1</v>
      </c>
      <c r="BN11" s="19">
        <v>6</v>
      </c>
      <c r="BO11" s="19">
        <v>9</v>
      </c>
      <c r="BP11" s="19">
        <v>2</v>
      </c>
      <c r="BQ11" s="19">
        <v>6</v>
      </c>
      <c r="BR11" s="19">
        <v>2</v>
      </c>
      <c r="BS11" s="19">
        <v>8</v>
      </c>
      <c r="BT11" s="62">
        <v>4</v>
      </c>
      <c r="BU11" s="63">
        <v>7</v>
      </c>
      <c r="BV11" s="19">
        <v>4</v>
      </c>
      <c r="BW11" s="19">
        <v>8</v>
      </c>
      <c r="BX11" s="19">
        <v>6</v>
      </c>
      <c r="BY11" s="64">
        <v>4</v>
      </c>
      <c r="BZ11" s="70">
        <v>94</v>
      </c>
      <c r="CA11" s="72">
        <v>4</v>
      </c>
    </row>
    <row r="12" spans="1:79" ht="31.5">
      <c r="A12" s="21">
        <v>264</v>
      </c>
      <c r="B12" s="34">
        <v>6629012428</v>
      </c>
      <c r="C12" s="6" t="s">
        <v>440</v>
      </c>
      <c r="D12" s="74" t="s">
        <v>276</v>
      </c>
      <c r="E12" s="63">
        <v>11</v>
      </c>
      <c r="F12" s="19">
        <v>33</v>
      </c>
      <c r="G12" s="22">
        <v>11</v>
      </c>
      <c r="H12" s="22">
        <v>38</v>
      </c>
      <c r="I12" s="22">
        <v>93</v>
      </c>
      <c r="J12" s="19">
        <v>30</v>
      </c>
      <c r="K12" s="19">
        <v>4</v>
      </c>
      <c r="L12" s="19">
        <v>100</v>
      </c>
      <c r="M12" s="19">
        <v>378</v>
      </c>
      <c r="N12" s="19">
        <v>334</v>
      </c>
      <c r="O12" s="19">
        <v>385</v>
      </c>
      <c r="P12" s="19">
        <v>346</v>
      </c>
      <c r="Q12" s="64">
        <v>97</v>
      </c>
      <c r="R12" s="90">
        <v>97</v>
      </c>
      <c r="S12" s="19">
        <v>20</v>
      </c>
      <c r="T12" s="19">
        <v>5</v>
      </c>
      <c r="U12" s="19">
        <v>100</v>
      </c>
      <c r="V12" s="19">
        <v>413</v>
      </c>
      <c r="W12" s="23">
        <v>432</v>
      </c>
      <c r="X12" s="20">
        <v>96</v>
      </c>
      <c r="Y12" s="43">
        <v>98</v>
      </c>
      <c r="Z12" s="85">
        <v>98</v>
      </c>
      <c r="AA12" s="19">
        <v>20</v>
      </c>
      <c r="AB12" s="19">
        <v>4</v>
      </c>
      <c r="AC12" s="19">
        <v>80</v>
      </c>
      <c r="AD12" s="19">
        <v>20</v>
      </c>
      <c r="AE12" s="19">
        <v>7</v>
      </c>
      <c r="AF12" s="19">
        <v>100</v>
      </c>
      <c r="AG12" s="19">
        <v>38</v>
      </c>
      <c r="AH12" s="19">
        <v>41</v>
      </c>
      <c r="AI12" s="20">
        <v>93</v>
      </c>
      <c r="AJ12" s="84">
        <v>92</v>
      </c>
      <c r="AK12" s="19">
        <v>301</v>
      </c>
      <c r="AL12" s="19">
        <v>432</v>
      </c>
      <c r="AM12" s="20">
        <v>70</v>
      </c>
      <c r="AN12" s="19">
        <v>425</v>
      </c>
      <c r="AO12" s="19">
        <v>432</v>
      </c>
      <c r="AP12" s="20">
        <v>98</v>
      </c>
      <c r="AQ12" s="19">
        <v>347</v>
      </c>
      <c r="AR12" s="19">
        <v>354</v>
      </c>
      <c r="AS12" s="20">
        <v>98</v>
      </c>
      <c r="AT12" s="89">
        <v>87</v>
      </c>
      <c r="AU12" s="19">
        <v>409</v>
      </c>
      <c r="AV12" s="19">
        <v>432</v>
      </c>
      <c r="AW12" s="20">
        <v>95</v>
      </c>
      <c r="AX12" s="19">
        <v>422</v>
      </c>
      <c r="AY12" s="19">
        <v>432</v>
      </c>
      <c r="AZ12" s="20">
        <v>98</v>
      </c>
      <c r="BA12" s="19">
        <v>425</v>
      </c>
      <c r="BB12" s="19">
        <v>432</v>
      </c>
      <c r="BC12" s="20">
        <v>98</v>
      </c>
      <c r="BD12" s="92">
        <v>97</v>
      </c>
      <c r="BE12" s="94">
        <v>94</v>
      </c>
      <c r="BF12" s="79">
        <v>7</v>
      </c>
      <c r="BG12" s="19">
        <v>1</v>
      </c>
      <c r="BH12" s="19">
        <v>4</v>
      </c>
      <c r="BI12" s="19">
        <v>1</v>
      </c>
      <c r="BJ12" s="19">
        <v>3</v>
      </c>
      <c r="BK12" s="19">
        <v>5</v>
      </c>
      <c r="BL12" s="19">
        <v>2</v>
      </c>
      <c r="BM12" s="19">
        <v>1</v>
      </c>
      <c r="BN12" s="19">
        <v>7</v>
      </c>
      <c r="BO12" s="19">
        <v>31</v>
      </c>
      <c r="BP12" s="19">
        <v>3</v>
      </c>
      <c r="BQ12" s="19">
        <v>3</v>
      </c>
      <c r="BR12" s="19">
        <v>6</v>
      </c>
      <c r="BS12" s="19">
        <v>3</v>
      </c>
      <c r="BT12" s="62">
        <v>3</v>
      </c>
      <c r="BU12" s="63">
        <v>4</v>
      </c>
      <c r="BV12" s="19">
        <v>3</v>
      </c>
      <c r="BW12" s="19">
        <v>4</v>
      </c>
      <c r="BX12" s="19">
        <v>14</v>
      </c>
      <c r="BY12" s="64">
        <v>4</v>
      </c>
      <c r="BZ12" s="70">
        <v>94</v>
      </c>
      <c r="CA12" s="72">
        <v>4</v>
      </c>
    </row>
    <row r="13" spans="1:79" ht="31.5">
      <c r="A13" s="21">
        <v>265</v>
      </c>
      <c r="B13" s="34">
        <v>6629010678</v>
      </c>
      <c r="C13" s="6" t="s">
        <v>440</v>
      </c>
      <c r="D13" s="74" t="s">
        <v>277</v>
      </c>
      <c r="E13" s="63">
        <v>10</v>
      </c>
      <c r="F13" s="19">
        <v>36</v>
      </c>
      <c r="G13" s="22">
        <v>11</v>
      </c>
      <c r="H13" s="22">
        <v>38</v>
      </c>
      <c r="I13" s="22">
        <v>93</v>
      </c>
      <c r="J13" s="19">
        <v>30</v>
      </c>
      <c r="K13" s="19">
        <v>4</v>
      </c>
      <c r="L13" s="19">
        <v>100</v>
      </c>
      <c r="M13" s="19">
        <v>190</v>
      </c>
      <c r="N13" s="19">
        <v>171</v>
      </c>
      <c r="O13" s="19">
        <v>192</v>
      </c>
      <c r="P13" s="19">
        <v>174</v>
      </c>
      <c r="Q13" s="64">
        <v>99</v>
      </c>
      <c r="R13" s="90">
        <v>98</v>
      </c>
      <c r="S13" s="19">
        <v>20</v>
      </c>
      <c r="T13" s="19">
        <v>5</v>
      </c>
      <c r="U13" s="19">
        <v>100</v>
      </c>
      <c r="V13" s="19">
        <v>200</v>
      </c>
      <c r="W13" s="23">
        <v>218</v>
      </c>
      <c r="X13" s="20">
        <v>92</v>
      </c>
      <c r="Y13" s="43">
        <v>96</v>
      </c>
      <c r="Z13" s="85">
        <v>96</v>
      </c>
      <c r="AA13" s="19">
        <v>20</v>
      </c>
      <c r="AB13" s="19">
        <v>2</v>
      </c>
      <c r="AC13" s="19">
        <v>40</v>
      </c>
      <c r="AD13" s="19">
        <v>20</v>
      </c>
      <c r="AE13" s="19">
        <v>5</v>
      </c>
      <c r="AF13" s="19">
        <v>100</v>
      </c>
      <c r="AG13" s="19">
        <v>10</v>
      </c>
      <c r="AH13" s="19">
        <v>10</v>
      </c>
      <c r="AI13" s="20">
        <v>100</v>
      </c>
      <c r="AJ13" s="84">
        <v>82</v>
      </c>
      <c r="AK13" s="19">
        <v>210</v>
      </c>
      <c r="AL13" s="19">
        <v>218</v>
      </c>
      <c r="AM13" s="20">
        <v>96</v>
      </c>
      <c r="AN13" s="19">
        <v>213</v>
      </c>
      <c r="AO13" s="19">
        <v>218</v>
      </c>
      <c r="AP13" s="20">
        <v>98</v>
      </c>
      <c r="AQ13" s="19">
        <v>158</v>
      </c>
      <c r="AR13" s="19">
        <v>161</v>
      </c>
      <c r="AS13" s="20">
        <v>98</v>
      </c>
      <c r="AT13" s="89">
        <v>97</v>
      </c>
      <c r="AU13" s="19">
        <v>214</v>
      </c>
      <c r="AV13" s="19">
        <v>218</v>
      </c>
      <c r="AW13" s="20">
        <v>98</v>
      </c>
      <c r="AX13" s="19">
        <v>206</v>
      </c>
      <c r="AY13" s="19">
        <v>218</v>
      </c>
      <c r="AZ13" s="20">
        <v>94</v>
      </c>
      <c r="BA13" s="19">
        <v>214</v>
      </c>
      <c r="BB13" s="19">
        <v>218</v>
      </c>
      <c r="BC13" s="20">
        <v>98</v>
      </c>
      <c r="BD13" s="92">
        <v>97</v>
      </c>
      <c r="BE13" s="94">
        <v>94</v>
      </c>
      <c r="BF13" s="79">
        <v>7</v>
      </c>
      <c r="BG13" s="19">
        <v>1</v>
      </c>
      <c r="BH13" s="19">
        <v>2</v>
      </c>
      <c r="BI13" s="19">
        <v>1</v>
      </c>
      <c r="BJ13" s="19">
        <v>5</v>
      </c>
      <c r="BK13" s="19">
        <v>9</v>
      </c>
      <c r="BL13" s="19">
        <v>4</v>
      </c>
      <c r="BM13" s="19">
        <v>1</v>
      </c>
      <c r="BN13" s="19">
        <v>1</v>
      </c>
      <c r="BO13" s="19">
        <v>5</v>
      </c>
      <c r="BP13" s="19">
        <v>3</v>
      </c>
      <c r="BQ13" s="19">
        <v>3</v>
      </c>
      <c r="BR13" s="19">
        <v>3</v>
      </c>
      <c r="BS13" s="19">
        <v>7</v>
      </c>
      <c r="BT13" s="62">
        <v>3</v>
      </c>
      <c r="BU13" s="63">
        <v>3</v>
      </c>
      <c r="BV13" s="19">
        <v>5</v>
      </c>
      <c r="BW13" s="19">
        <v>12</v>
      </c>
      <c r="BX13" s="19">
        <v>4</v>
      </c>
      <c r="BY13" s="64">
        <v>4</v>
      </c>
      <c r="BZ13" s="70">
        <v>94</v>
      </c>
      <c r="CA13" s="72">
        <v>4</v>
      </c>
    </row>
    <row r="14" spans="1:79" ht="31.5">
      <c r="A14" s="21">
        <v>267</v>
      </c>
      <c r="B14" s="34">
        <v>6629009665</v>
      </c>
      <c r="C14" s="6" t="s">
        <v>440</v>
      </c>
      <c r="D14" s="74" t="s">
        <v>279</v>
      </c>
      <c r="E14" s="63">
        <v>11</v>
      </c>
      <c r="F14" s="19">
        <v>36</v>
      </c>
      <c r="G14" s="22">
        <v>11</v>
      </c>
      <c r="H14" s="22">
        <v>38</v>
      </c>
      <c r="I14" s="22">
        <v>97</v>
      </c>
      <c r="J14" s="19">
        <v>30</v>
      </c>
      <c r="K14" s="19">
        <v>4</v>
      </c>
      <c r="L14" s="19">
        <v>100</v>
      </c>
      <c r="M14" s="19">
        <v>247</v>
      </c>
      <c r="N14" s="19">
        <v>251</v>
      </c>
      <c r="O14" s="19">
        <v>249</v>
      </c>
      <c r="P14" s="19">
        <v>255</v>
      </c>
      <c r="Q14" s="64">
        <v>99</v>
      </c>
      <c r="R14" s="90">
        <v>99</v>
      </c>
      <c r="S14" s="19">
        <v>20</v>
      </c>
      <c r="T14" s="19">
        <v>5</v>
      </c>
      <c r="U14" s="19">
        <v>100</v>
      </c>
      <c r="V14" s="19">
        <v>278</v>
      </c>
      <c r="W14" s="23">
        <v>290</v>
      </c>
      <c r="X14" s="20">
        <v>96</v>
      </c>
      <c r="Y14" s="43">
        <v>98</v>
      </c>
      <c r="Z14" s="85">
        <v>98</v>
      </c>
      <c r="AA14" s="19">
        <v>20</v>
      </c>
      <c r="AB14" s="19">
        <v>3</v>
      </c>
      <c r="AC14" s="19">
        <v>60</v>
      </c>
      <c r="AD14" s="19">
        <v>20</v>
      </c>
      <c r="AE14" s="19">
        <v>5</v>
      </c>
      <c r="AF14" s="19">
        <v>100</v>
      </c>
      <c r="AG14" s="19">
        <v>38</v>
      </c>
      <c r="AH14" s="19">
        <v>70</v>
      </c>
      <c r="AI14" s="20">
        <v>54</v>
      </c>
      <c r="AJ14" s="84">
        <v>74</v>
      </c>
      <c r="AK14" s="19">
        <v>282</v>
      </c>
      <c r="AL14" s="19">
        <v>290</v>
      </c>
      <c r="AM14" s="20">
        <v>97</v>
      </c>
      <c r="AN14" s="19">
        <v>289</v>
      </c>
      <c r="AO14" s="19">
        <v>290</v>
      </c>
      <c r="AP14" s="20">
        <v>100</v>
      </c>
      <c r="AQ14" s="19">
        <v>261</v>
      </c>
      <c r="AR14" s="19">
        <v>261</v>
      </c>
      <c r="AS14" s="20">
        <v>100</v>
      </c>
      <c r="AT14" s="89">
        <v>99</v>
      </c>
      <c r="AU14" s="19">
        <v>288</v>
      </c>
      <c r="AV14" s="19">
        <v>290</v>
      </c>
      <c r="AW14" s="20">
        <v>99</v>
      </c>
      <c r="AX14" s="19">
        <v>282</v>
      </c>
      <c r="AY14" s="19">
        <v>290</v>
      </c>
      <c r="AZ14" s="20">
        <v>97</v>
      </c>
      <c r="BA14" s="19">
        <v>287</v>
      </c>
      <c r="BB14" s="19">
        <v>290</v>
      </c>
      <c r="BC14" s="20">
        <v>99</v>
      </c>
      <c r="BD14" s="92">
        <v>99</v>
      </c>
      <c r="BE14" s="94">
        <v>94</v>
      </c>
      <c r="BF14" s="79">
        <v>3</v>
      </c>
      <c r="BG14" s="19">
        <v>1</v>
      </c>
      <c r="BH14" s="19">
        <v>2</v>
      </c>
      <c r="BI14" s="19">
        <v>1</v>
      </c>
      <c r="BJ14" s="19">
        <v>3</v>
      </c>
      <c r="BK14" s="19">
        <v>5</v>
      </c>
      <c r="BL14" s="19">
        <v>3</v>
      </c>
      <c r="BM14" s="19">
        <v>1</v>
      </c>
      <c r="BN14" s="19">
        <v>35</v>
      </c>
      <c r="BO14" s="19">
        <v>4</v>
      </c>
      <c r="BP14" s="19">
        <v>1</v>
      </c>
      <c r="BQ14" s="19">
        <v>1</v>
      </c>
      <c r="BR14" s="19">
        <v>2</v>
      </c>
      <c r="BS14" s="19">
        <v>4</v>
      </c>
      <c r="BT14" s="62">
        <v>2</v>
      </c>
      <c r="BU14" s="63">
        <v>2</v>
      </c>
      <c r="BV14" s="19">
        <v>3</v>
      </c>
      <c r="BW14" s="19">
        <v>20</v>
      </c>
      <c r="BX14" s="19">
        <v>2</v>
      </c>
      <c r="BY14" s="64">
        <v>2</v>
      </c>
      <c r="BZ14" s="70">
        <v>94</v>
      </c>
      <c r="CA14" s="72">
        <v>4</v>
      </c>
    </row>
    <row r="15" spans="1:79" ht="31.5">
      <c r="A15" s="21">
        <v>269</v>
      </c>
      <c r="B15" s="34">
        <v>6629012403</v>
      </c>
      <c r="C15" s="6" t="s">
        <v>440</v>
      </c>
      <c r="D15" s="74" t="s">
        <v>281</v>
      </c>
      <c r="E15" s="63">
        <v>10</v>
      </c>
      <c r="F15" s="19">
        <v>36</v>
      </c>
      <c r="G15" s="22">
        <v>11</v>
      </c>
      <c r="H15" s="22">
        <v>38</v>
      </c>
      <c r="I15" s="22">
        <v>93</v>
      </c>
      <c r="J15" s="19">
        <v>30</v>
      </c>
      <c r="K15" s="19">
        <v>3</v>
      </c>
      <c r="L15" s="19">
        <v>90</v>
      </c>
      <c r="M15" s="19">
        <v>416</v>
      </c>
      <c r="N15" s="19">
        <v>374</v>
      </c>
      <c r="O15" s="19">
        <v>431</v>
      </c>
      <c r="P15" s="19">
        <v>398</v>
      </c>
      <c r="Q15" s="64">
        <v>95</v>
      </c>
      <c r="R15" s="90">
        <v>93</v>
      </c>
      <c r="S15" s="19">
        <v>20</v>
      </c>
      <c r="T15" s="19">
        <v>5</v>
      </c>
      <c r="U15" s="19">
        <v>100</v>
      </c>
      <c r="V15" s="19">
        <v>469</v>
      </c>
      <c r="W15" s="23">
        <v>518</v>
      </c>
      <c r="X15" s="20">
        <v>91</v>
      </c>
      <c r="Y15" s="43">
        <v>96</v>
      </c>
      <c r="Z15" s="85">
        <v>96</v>
      </c>
      <c r="AA15" s="19">
        <v>20</v>
      </c>
      <c r="AB15" s="19">
        <v>4</v>
      </c>
      <c r="AC15" s="19">
        <v>80</v>
      </c>
      <c r="AD15" s="19">
        <v>20</v>
      </c>
      <c r="AE15" s="19">
        <v>5</v>
      </c>
      <c r="AF15" s="19">
        <v>100</v>
      </c>
      <c r="AG15" s="19">
        <v>45</v>
      </c>
      <c r="AH15" s="19">
        <v>50</v>
      </c>
      <c r="AI15" s="20">
        <v>90</v>
      </c>
      <c r="AJ15" s="84">
        <v>91</v>
      </c>
      <c r="AK15" s="19">
        <v>472</v>
      </c>
      <c r="AL15" s="19">
        <v>518</v>
      </c>
      <c r="AM15" s="20">
        <v>91</v>
      </c>
      <c r="AN15" s="19">
        <v>506</v>
      </c>
      <c r="AO15" s="19">
        <v>518</v>
      </c>
      <c r="AP15" s="20">
        <v>98</v>
      </c>
      <c r="AQ15" s="19">
        <v>335</v>
      </c>
      <c r="AR15" s="19">
        <v>340</v>
      </c>
      <c r="AS15" s="20">
        <v>99</v>
      </c>
      <c r="AT15" s="89">
        <v>95</v>
      </c>
      <c r="AU15" s="19">
        <v>506</v>
      </c>
      <c r="AV15" s="19">
        <v>518</v>
      </c>
      <c r="AW15" s="20">
        <v>98</v>
      </c>
      <c r="AX15" s="19">
        <v>470</v>
      </c>
      <c r="AY15" s="19">
        <v>518</v>
      </c>
      <c r="AZ15" s="20">
        <v>91</v>
      </c>
      <c r="BA15" s="19">
        <v>501</v>
      </c>
      <c r="BB15" s="19">
        <v>518</v>
      </c>
      <c r="BC15" s="20">
        <v>97</v>
      </c>
      <c r="BD15" s="92">
        <v>96</v>
      </c>
      <c r="BE15" s="94">
        <v>94</v>
      </c>
      <c r="BF15" s="79">
        <v>7</v>
      </c>
      <c r="BG15" s="19">
        <v>2</v>
      </c>
      <c r="BH15" s="19">
        <v>6</v>
      </c>
      <c r="BI15" s="19">
        <v>1</v>
      </c>
      <c r="BJ15" s="19">
        <v>5</v>
      </c>
      <c r="BK15" s="19">
        <v>10</v>
      </c>
      <c r="BL15" s="19">
        <v>2</v>
      </c>
      <c r="BM15" s="19">
        <v>1</v>
      </c>
      <c r="BN15" s="19">
        <v>10</v>
      </c>
      <c r="BO15" s="19">
        <v>10</v>
      </c>
      <c r="BP15" s="19">
        <v>3</v>
      </c>
      <c r="BQ15" s="19">
        <v>2</v>
      </c>
      <c r="BR15" s="19">
        <v>3</v>
      </c>
      <c r="BS15" s="19">
        <v>10</v>
      </c>
      <c r="BT15" s="62">
        <v>4</v>
      </c>
      <c r="BU15" s="63">
        <v>8</v>
      </c>
      <c r="BV15" s="19">
        <v>5</v>
      </c>
      <c r="BW15" s="19">
        <v>5</v>
      </c>
      <c r="BX15" s="19">
        <v>6</v>
      </c>
      <c r="BY15" s="64">
        <v>5</v>
      </c>
      <c r="BZ15" s="70">
        <v>94</v>
      </c>
      <c r="CA15" s="72">
        <v>4</v>
      </c>
    </row>
    <row r="16" spans="1:79" ht="31.5">
      <c r="A16" s="21">
        <v>276</v>
      </c>
      <c r="B16" s="34">
        <v>6621007948</v>
      </c>
      <c r="C16" s="5" t="s">
        <v>443</v>
      </c>
      <c r="D16" s="75" t="s">
        <v>243</v>
      </c>
      <c r="E16" s="63">
        <v>11</v>
      </c>
      <c r="F16" s="19">
        <v>37</v>
      </c>
      <c r="G16" s="22">
        <v>11</v>
      </c>
      <c r="H16" s="22">
        <v>38</v>
      </c>
      <c r="I16" s="22">
        <v>99</v>
      </c>
      <c r="J16" s="19">
        <v>30</v>
      </c>
      <c r="K16" s="19">
        <v>4</v>
      </c>
      <c r="L16" s="19">
        <v>100</v>
      </c>
      <c r="M16" s="19">
        <v>26</v>
      </c>
      <c r="N16" s="19">
        <v>25</v>
      </c>
      <c r="O16" s="19">
        <v>27</v>
      </c>
      <c r="P16" s="19">
        <v>25</v>
      </c>
      <c r="Q16" s="64">
        <v>98</v>
      </c>
      <c r="R16" s="90">
        <v>99</v>
      </c>
      <c r="S16" s="19">
        <v>20</v>
      </c>
      <c r="T16" s="19">
        <v>5</v>
      </c>
      <c r="U16" s="19">
        <v>100</v>
      </c>
      <c r="V16" s="19">
        <v>29</v>
      </c>
      <c r="W16" s="23">
        <v>29</v>
      </c>
      <c r="X16" s="20">
        <v>100</v>
      </c>
      <c r="Y16" s="43">
        <v>100</v>
      </c>
      <c r="Z16" s="85">
        <v>100</v>
      </c>
      <c r="AA16" s="19">
        <v>20</v>
      </c>
      <c r="AB16" s="19">
        <v>2</v>
      </c>
      <c r="AC16" s="19">
        <v>40</v>
      </c>
      <c r="AD16" s="19">
        <v>20</v>
      </c>
      <c r="AE16" s="19">
        <v>4</v>
      </c>
      <c r="AF16" s="19">
        <v>80</v>
      </c>
      <c r="AG16" s="19">
        <v>2</v>
      </c>
      <c r="AH16" s="19">
        <v>2</v>
      </c>
      <c r="AI16" s="20">
        <v>100</v>
      </c>
      <c r="AJ16" s="84">
        <v>74</v>
      </c>
      <c r="AK16" s="19">
        <v>28</v>
      </c>
      <c r="AL16" s="19">
        <v>29</v>
      </c>
      <c r="AM16" s="20">
        <v>97</v>
      </c>
      <c r="AN16" s="19">
        <v>28</v>
      </c>
      <c r="AO16" s="19">
        <v>29</v>
      </c>
      <c r="AP16" s="20">
        <v>97</v>
      </c>
      <c r="AQ16" s="19">
        <v>24</v>
      </c>
      <c r="AR16" s="19">
        <v>25</v>
      </c>
      <c r="AS16" s="20">
        <v>96</v>
      </c>
      <c r="AT16" s="89">
        <v>97</v>
      </c>
      <c r="AU16" s="19">
        <v>29</v>
      </c>
      <c r="AV16" s="19">
        <v>29</v>
      </c>
      <c r="AW16" s="20">
        <v>100</v>
      </c>
      <c r="AX16" s="19">
        <v>29</v>
      </c>
      <c r="AY16" s="19">
        <v>29</v>
      </c>
      <c r="AZ16" s="20">
        <v>100</v>
      </c>
      <c r="BA16" s="19">
        <v>28</v>
      </c>
      <c r="BB16" s="19">
        <v>29</v>
      </c>
      <c r="BC16" s="20">
        <v>97</v>
      </c>
      <c r="BD16" s="92">
        <v>99</v>
      </c>
      <c r="BE16" s="94">
        <v>94</v>
      </c>
      <c r="BF16" s="79">
        <v>2</v>
      </c>
      <c r="BG16" s="19">
        <v>1</v>
      </c>
      <c r="BH16" s="19">
        <v>3</v>
      </c>
      <c r="BI16" s="19">
        <v>1</v>
      </c>
      <c r="BJ16" s="19">
        <v>1</v>
      </c>
      <c r="BK16" s="19">
        <v>1</v>
      </c>
      <c r="BL16" s="19">
        <v>4</v>
      </c>
      <c r="BM16" s="19">
        <v>2</v>
      </c>
      <c r="BN16" s="19">
        <v>1</v>
      </c>
      <c r="BO16" s="19">
        <v>4</v>
      </c>
      <c r="BP16" s="19">
        <v>4</v>
      </c>
      <c r="BQ16" s="19">
        <v>5</v>
      </c>
      <c r="BR16" s="19">
        <v>1</v>
      </c>
      <c r="BS16" s="19">
        <v>1</v>
      </c>
      <c r="BT16" s="62">
        <v>4</v>
      </c>
      <c r="BU16" s="63">
        <v>2</v>
      </c>
      <c r="BV16" s="19">
        <v>1</v>
      </c>
      <c r="BW16" s="19">
        <v>20</v>
      </c>
      <c r="BX16" s="19">
        <v>4</v>
      </c>
      <c r="BY16" s="64">
        <v>2</v>
      </c>
      <c r="BZ16" s="70">
        <v>94</v>
      </c>
      <c r="CA16" s="72">
        <v>4</v>
      </c>
    </row>
    <row r="17" spans="1:79" ht="31.5">
      <c r="A17" s="21">
        <v>300</v>
      </c>
      <c r="B17" s="34">
        <v>6609008720</v>
      </c>
      <c r="C17" s="5" t="s">
        <v>446</v>
      </c>
      <c r="D17" s="75" t="s">
        <v>307</v>
      </c>
      <c r="E17" s="63">
        <v>10</v>
      </c>
      <c r="F17" s="19">
        <v>36</v>
      </c>
      <c r="G17" s="22">
        <v>11</v>
      </c>
      <c r="H17" s="22">
        <v>38</v>
      </c>
      <c r="I17" s="22">
        <v>93</v>
      </c>
      <c r="J17" s="19">
        <v>30</v>
      </c>
      <c r="K17" s="19">
        <v>4</v>
      </c>
      <c r="L17" s="19">
        <v>100</v>
      </c>
      <c r="M17" s="19">
        <v>318</v>
      </c>
      <c r="N17" s="19">
        <v>337</v>
      </c>
      <c r="O17" s="19">
        <v>328</v>
      </c>
      <c r="P17" s="19">
        <v>354</v>
      </c>
      <c r="Q17" s="64">
        <v>96</v>
      </c>
      <c r="R17" s="90">
        <v>96</v>
      </c>
      <c r="S17" s="19">
        <v>20</v>
      </c>
      <c r="T17" s="19">
        <v>5</v>
      </c>
      <c r="U17" s="19">
        <v>100</v>
      </c>
      <c r="V17" s="19">
        <v>375</v>
      </c>
      <c r="W17" s="23">
        <v>432</v>
      </c>
      <c r="X17" s="20">
        <v>87</v>
      </c>
      <c r="Y17" s="43">
        <v>94</v>
      </c>
      <c r="Z17" s="85">
        <v>94</v>
      </c>
      <c r="AA17" s="19">
        <v>20</v>
      </c>
      <c r="AB17" s="19">
        <v>4</v>
      </c>
      <c r="AC17" s="19">
        <v>80</v>
      </c>
      <c r="AD17" s="19">
        <v>20</v>
      </c>
      <c r="AE17" s="19">
        <v>4</v>
      </c>
      <c r="AF17" s="19">
        <v>80</v>
      </c>
      <c r="AG17" s="19">
        <v>16</v>
      </c>
      <c r="AH17" s="19">
        <v>17</v>
      </c>
      <c r="AI17" s="20">
        <v>94</v>
      </c>
      <c r="AJ17" s="84">
        <v>84</v>
      </c>
      <c r="AK17" s="19">
        <v>396</v>
      </c>
      <c r="AL17" s="19">
        <v>432</v>
      </c>
      <c r="AM17" s="20">
        <v>92</v>
      </c>
      <c r="AN17" s="19">
        <v>428</v>
      </c>
      <c r="AO17" s="19">
        <v>432</v>
      </c>
      <c r="AP17" s="20">
        <v>99</v>
      </c>
      <c r="AQ17" s="19">
        <v>331</v>
      </c>
      <c r="AR17" s="19">
        <v>337</v>
      </c>
      <c r="AS17" s="20">
        <v>98</v>
      </c>
      <c r="AT17" s="89">
        <v>96</v>
      </c>
      <c r="AU17" s="19">
        <v>426</v>
      </c>
      <c r="AV17" s="19">
        <v>432</v>
      </c>
      <c r="AW17" s="20">
        <v>99</v>
      </c>
      <c r="AX17" s="19">
        <v>420</v>
      </c>
      <c r="AY17" s="19">
        <v>432</v>
      </c>
      <c r="AZ17" s="20">
        <v>97</v>
      </c>
      <c r="BA17" s="19">
        <v>427</v>
      </c>
      <c r="BB17" s="19">
        <v>432</v>
      </c>
      <c r="BC17" s="20">
        <v>99</v>
      </c>
      <c r="BD17" s="92">
        <v>99</v>
      </c>
      <c r="BE17" s="94">
        <v>94</v>
      </c>
      <c r="BF17" s="79">
        <v>7</v>
      </c>
      <c r="BG17" s="19">
        <v>1</v>
      </c>
      <c r="BH17" s="19">
        <v>5</v>
      </c>
      <c r="BI17" s="19">
        <v>1</v>
      </c>
      <c r="BJ17" s="19">
        <v>7</v>
      </c>
      <c r="BK17" s="19">
        <v>14</v>
      </c>
      <c r="BL17" s="19">
        <v>2</v>
      </c>
      <c r="BM17" s="19">
        <v>2</v>
      </c>
      <c r="BN17" s="19">
        <v>6</v>
      </c>
      <c r="BO17" s="19">
        <v>9</v>
      </c>
      <c r="BP17" s="19">
        <v>2</v>
      </c>
      <c r="BQ17" s="19">
        <v>3</v>
      </c>
      <c r="BR17" s="19">
        <v>2</v>
      </c>
      <c r="BS17" s="19">
        <v>4</v>
      </c>
      <c r="BT17" s="62">
        <v>2</v>
      </c>
      <c r="BU17" s="63">
        <v>5</v>
      </c>
      <c r="BV17" s="19">
        <v>7</v>
      </c>
      <c r="BW17" s="19">
        <v>10</v>
      </c>
      <c r="BX17" s="19">
        <v>5</v>
      </c>
      <c r="BY17" s="64">
        <v>2</v>
      </c>
      <c r="BZ17" s="70">
        <v>94</v>
      </c>
      <c r="CA17" s="72">
        <v>4</v>
      </c>
    </row>
    <row r="18" spans="1:79" ht="31.5">
      <c r="A18" s="21">
        <v>124</v>
      </c>
      <c r="B18" s="34">
        <v>6646007185</v>
      </c>
      <c r="C18" s="5" t="s">
        <v>492</v>
      </c>
      <c r="D18" s="74" t="s">
        <v>144</v>
      </c>
      <c r="E18" s="63">
        <v>8</v>
      </c>
      <c r="F18" s="19">
        <v>34</v>
      </c>
      <c r="G18" s="22">
        <v>9</v>
      </c>
      <c r="H18" s="22">
        <v>36</v>
      </c>
      <c r="I18" s="22">
        <v>92</v>
      </c>
      <c r="J18" s="19">
        <v>30</v>
      </c>
      <c r="K18" s="19">
        <v>4</v>
      </c>
      <c r="L18" s="19">
        <v>100</v>
      </c>
      <c r="M18" s="19">
        <v>23</v>
      </c>
      <c r="N18" s="19">
        <v>22</v>
      </c>
      <c r="O18" s="19">
        <v>24</v>
      </c>
      <c r="P18" s="19">
        <v>22</v>
      </c>
      <c r="Q18" s="64">
        <v>98</v>
      </c>
      <c r="R18" s="90">
        <v>97</v>
      </c>
      <c r="S18" s="19">
        <v>20</v>
      </c>
      <c r="T18" s="19">
        <v>5</v>
      </c>
      <c r="U18" s="19">
        <v>100</v>
      </c>
      <c r="V18" s="19">
        <v>22</v>
      </c>
      <c r="W18" s="23">
        <v>24</v>
      </c>
      <c r="X18" s="20">
        <v>92</v>
      </c>
      <c r="Y18" s="43">
        <v>96</v>
      </c>
      <c r="Z18" s="85">
        <v>96</v>
      </c>
      <c r="AA18" s="19">
        <v>20</v>
      </c>
      <c r="AB18" s="19">
        <v>1</v>
      </c>
      <c r="AC18" s="19">
        <v>20</v>
      </c>
      <c r="AD18" s="19">
        <v>20</v>
      </c>
      <c r="AE18" s="19">
        <v>6</v>
      </c>
      <c r="AF18" s="19">
        <v>100</v>
      </c>
      <c r="AG18" s="19">
        <v>1</v>
      </c>
      <c r="AH18" s="19">
        <v>1</v>
      </c>
      <c r="AI18" s="20">
        <v>100</v>
      </c>
      <c r="AJ18" s="84">
        <v>76</v>
      </c>
      <c r="AK18" s="19">
        <v>24</v>
      </c>
      <c r="AL18" s="19">
        <v>24</v>
      </c>
      <c r="AM18" s="20">
        <v>100</v>
      </c>
      <c r="AN18" s="19">
        <v>23</v>
      </c>
      <c r="AO18" s="19">
        <v>24</v>
      </c>
      <c r="AP18" s="20">
        <v>96</v>
      </c>
      <c r="AQ18" s="19">
        <v>21</v>
      </c>
      <c r="AR18" s="19">
        <v>21</v>
      </c>
      <c r="AS18" s="20">
        <v>100</v>
      </c>
      <c r="AT18" s="89">
        <v>98</v>
      </c>
      <c r="AU18" s="19">
        <v>24</v>
      </c>
      <c r="AV18" s="19">
        <v>24</v>
      </c>
      <c r="AW18" s="20">
        <v>100</v>
      </c>
      <c r="AX18" s="19">
        <v>23</v>
      </c>
      <c r="AY18" s="19">
        <v>24</v>
      </c>
      <c r="AZ18" s="20">
        <v>96</v>
      </c>
      <c r="BA18" s="19">
        <v>24</v>
      </c>
      <c r="BB18" s="19">
        <v>24</v>
      </c>
      <c r="BC18" s="20">
        <v>100</v>
      </c>
      <c r="BD18" s="92">
        <v>99</v>
      </c>
      <c r="BE18" s="94">
        <v>93</v>
      </c>
      <c r="BF18" s="79">
        <v>8</v>
      </c>
      <c r="BG18" s="19">
        <v>1</v>
      </c>
      <c r="BH18" s="19">
        <v>3</v>
      </c>
      <c r="BI18" s="19">
        <v>1</v>
      </c>
      <c r="BJ18" s="19">
        <v>5</v>
      </c>
      <c r="BK18" s="19">
        <v>9</v>
      </c>
      <c r="BL18" s="19">
        <v>5</v>
      </c>
      <c r="BM18" s="19">
        <v>1</v>
      </c>
      <c r="BN18" s="19">
        <v>1</v>
      </c>
      <c r="BO18" s="19">
        <v>1</v>
      </c>
      <c r="BP18" s="19">
        <v>5</v>
      </c>
      <c r="BQ18" s="19">
        <v>1</v>
      </c>
      <c r="BR18" s="19">
        <v>1</v>
      </c>
      <c r="BS18" s="19">
        <v>5</v>
      </c>
      <c r="BT18" s="62">
        <v>1</v>
      </c>
      <c r="BU18" s="63">
        <v>4</v>
      </c>
      <c r="BV18" s="19">
        <v>5</v>
      </c>
      <c r="BW18" s="19">
        <v>18</v>
      </c>
      <c r="BX18" s="19">
        <v>3</v>
      </c>
      <c r="BY18" s="64">
        <v>2</v>
      </c>
      <c r="BZ18" s="70">
        <v>93</v>
      </c>
      <c r="CA18" s="72">
        <v>5</v>
      </c>
    </row>
    <row r="19" spans="1:79" ht="30">
      <c r="A19" s="21">
        <v>171</v>
      </c>
      <c r="B19" s="36">
        <v>6666008290</v>
      </c>
      <c r="C19" s="40" t="s">
        <v>506</v>
      </c>
      <c r="D19" s="74" t="s">
        <v>189</v>
      </c>
      <c r="E19" s="63">
        <v>11</v>
      </c>
      <c r="F19" s="19">
        <v>35</v>
      </c>
      <c r="G19" s="22">
        <v>11</v>
      </c>
      <c r="H19" s="22">
        <v>38</v>
      </c>
      <c r="I19" s="22">
        <v>96</v>
      </c>
      <c r="J19" s="19">
        <v>30</v>
      </c>
      <c r="K19" s="19">
        <v>3</v>
      </c>
      <c r="L19" s="19">
        <v>90</v>
      </c>
      <c r="M19" s="19">
        <v>111</v>
      </c>
      <c r="N19" s="19">
        <v>100</v>
      </c>
      <c r="O19" s="19">
        <v>111</v>
      </c>
      <c r="P19" s="19">
        <v>101</v>
      </c>
      <c r="Q19" s="64">
        <v>100</v>
      </c>
      <c r="R19" s="90">
        <v>96</v>
      </c>
      <c r="S19" s="19">
        <v>20</v>
      </c>
      <c r="T19" s="19">
        <v>5</v>
      </c>
      <c r="U19" s="19">
        <v>100</v>
      </c>
      <c r="V19" s="19">
        <v>100</v>
      </c>
      <c r="W19" s="23">
        <v>117</v>
      </c>
      <c r="X19" s="20">
        <v>85</v>
      </c>
      <c r="Y19" s="43">
        <v>93</v>
      </c>
      <c r="Z19" s="85">
        <v>93</v>
      </c>
      <c r="AA19" s="19">
        <v>20</v>
      </c>
      <c r="AB19" s="19">
        <v>2</v>
      </c>
      <c r="AC19" s="19">
        <v>40</v>
      </c>
      <c r="AD19" s="19">
        <v>20</v>
      </c>
      <c r="AE19" s="19">
        <v>6</v>
      </c>
      <c r="AF19" s="19">
        <v>100</v>
      </c>
      <c r="AG19" s="19">
        <v>9</v>
      </c>
      <c r="AH19" s="19">
        <v>10</v>
      </c>
      <c r="AI19" s="20">
        <v>90</v>
      </c>
      <c r="AJ19" s="84">
        <v>79</v>
      </c>
      <c r="AK19" s="19">
        <v>111</v>
      </c>
      <c r="AL19" s="19">
        <v>117</v>
      </c>
      <c r="AM19" s="20">
        <v>95</v>
      </c>
      <c r="AN19" s="19">
        <v>115</v>
      </c>
      <c r="AO19" s="19">
        <v>117</v>
      </c>
      <c r="AP19" s="20">
        <v>98</v>
      </c>
      <c r="AQ19" s="19">
        <v>93</v>
      </c>
      <c r="AR19" s="19">
        <v>93</v>
      </c>
      <c r="AS19" s="20">
        <v>100</v>
      </c>
      <c r="AT19" s="89">
        <v>97</v>
      </c>
      <c r="AU19" s="19">
        <v>116</v>
      </c>
      <c r="AV19" s="19">
        <v>117</v>
      </c>
      <c r="AW19" s="20">
        <v>99</v>
      </c>
      <c r="AX19" s="19">
        <v>116</v>
      </c>
      <c r="AY19" s="19">
        <v>117</v>
      </c>
      <c r="AZ19" s="20">
        <v>99</v>
      </c>
      <c r="BA19" s="19">
        <v>116</v>
      </c>
      <c r="BB19" s="19">
        <v>117</v>
      </c>
      <c r="BC19" s="20">
        <v>99</v>
      </c>
      <c r="BD19" s="92">
        <v>99</v>
      </c>
      <c r="BE19" s="94">
        <v>93</v>
      </c>
      <c r="BF19" s="79">
        <v>4</v>
      </c>
      <c r="BG19" s="19">
        <v>2</v>
      </c>
      <c r="BH19" s="19">
        <v>1</v>
      </c>
      <c r="BI19" s="19">
        <v>1</v>
      </c>
      <c r="BJ19" s="19">
        <v>8</v>
      </c>
      <c r="BK19" s="19">
        <v>16</v>
      </c>
      <c r="BL19" s="19">
        <v>4</v>
      </c>
      <c r="BM19" s="19">
        <v>1</v>
      </c>
      <c r="BN19" s="19">
        <v>10</v>
      </c>
      <c r="BO19" s="19">
        <v>6</v>
      </c>
      <c r="BP19" s="19">
        <v>3</v>
      </c>
      <c r="BQ19" s="19">
        <v>1</v>
      </c>
      <c r="BR19" s="19">
        <v>2</v>
      </c>
      <c r="BS19" s="19">
        <v>2</v>
      </c>
      <c r="BT19" s="62">
        <v>2</v>
      </c>
      <c r="BU19" s="63">
        <v>5</v>
      </c>
      <c r="BV19" s="19">
        <v>8</v>
      </c>
      <c r="BW19" s="19">
        <v>15</v>
      </c>
      <c r="BX19" s="19">
        <v>4</v>
      </c>
      <c r="BY19" s="64">
        <v>2</v>
      </c>
      <c r="BZ19" s="70">
        <v>93</v>
      </c>
      <c r="CA19" s="72">
        <v>5</v>
      </c>
    </row>
    <row r="20" spans="1:79" ht="47.25">
      <c r="A20" s="21">
        <v>174</v>
      </c>
      <c r="B20" s="34">
        <v>6643007821</v>
      </c>
      <c r="C20" s="6" t="s">
        <v>429</v>
      </c>
      <c r="D20" s="74" t="s">
        <v>192</v>
      </c>
      <c r="E20" s="63">
        <v>10</v>
      </c>
      <c r="F20" s="19">
        <v>38</v>
      </c>
      <c r="G20" s="22">
        <v>11</v>
      </c>
      <c r="H20" s="22">
        <v>38</v>
      </c>
      <c r="I20" s="22">
        <v>95</v>
      </c>
      <c r="J20" s="19">
        <v>30</v>
      </c>
      <c r="K20" s="19">
        <v>4</v>
      </c>
      <c r="L20" s="19">
        <v>100</v>
      </c>
      <c r="M20" s="19">
        <v>29</v>
      </c>
      <c r="N20" s="19">
        <v>28</v>
      </c>
      <c r="O20" s="19">
        <v>29</v>
      </c>
      <c r="P20" s="19">
        <v>28</v>
      </c>
      <c r="Q20" s="64">
        <v>100</v>
      </c>
      <c r="R20" s="90">
        <v>99</v>
      </c>
      <c r="S20" s="19">
        <v>20</v>
      </c>
      <c r="T20" s="19">
        <v>5</v>
      </c>
      <c r="U20" s="19">
        <v>100</v>
      </c>
      <c r="V20" s="19">
        <v>31</v>
      </c>
      <c r="W20" s="23">
        <v>32</v>
      </c>
      <c r="X20" s="20">
        <v>97</v>
      </c>
      <c r="Y20" s="43">
        <v>99</v>
      </c>
      <c r="Z20" s="85">
        <v>99</v>
      </c>
      <c r="AA20" s="19">
        <v>20</v>
      </c>
      <c r="AB20" s="19">
        <v>1</v>
      </c>
      <c r="AC20" s="19">
        <v>20</v>
      </c>
      <c r="AD20" s="19">
        <v>20</v>
      </c>
      <c r="AE20" s="19">
        <v>4</v>
      </c>
      <c r="AF20" s="19">
        <v>80</v>
      </c>
      <c r="AG20" s="19">
        <v>6</v>
      </c>
      <c r="AH20" s="19">
        <v>6</v>
      </c>
      <c r="AI20" s="20">
        <v>100</v>
      </c>
      <c r="AJ20" s="84">
        <v>68</v>
      </c>
      <c r="AK20" s="19">
        <v>32</v>
      </c>
      <c r="AL20" s="19">
        <v>32</v>
      </c>
      <c r="AM20" s="20">
        <v>100</v>
      </c>
      <c r="AN20" s="19">
        <v>32</v>
      </c>
      <c r="AO20" s="19">
        <v>32</v>
      </c>
      <c r="AP20" s="20">
        <v>100</v>
      </c>
      <c r="AQ20" s="19">
        <v>29</v>
      </c>
      <c r="AR20" s="19">
        <v>29</v>
      </c>
      <c r="AS20" s="20">
        <v>100</v>
      </c>
      <c r="AT20" s="89">
        <v>100</v>
      </c>
      <c r="AU20" s="19">
        <v>32</v>
      </c>
      <c r="AV20" s="19">
        <v>32</v>
      </c>
      <c r="AW20" s="20">
        <v>100</v>
      </c>
      <c r="AX20" s="19">
        <v>32</v>
      </c>
      <c r="AY20" s="19">
        <v>32</v>
      </c>
      <c r="AZ20" s="20">
        <v>100</v>
      </c>
      <c r="BA20" s="19">
        <v>31</v>
      </c>
      <c r="BB20" s="19">
        <v>32</v>
      </c>
      <c r="BC20" s="20">
        <v>97</v>
      </c>
      <c r="BD20" s="92">
        <v>99</v>
      </c>
      <c r="BE20" s="94">
        <v>93</v>
      </c>
      <c r="BF20" s="79">
        <v>5</v>
      </c>
      <c r="BG20" s="19">
        <v>1</v>
      </c>
      <c r="BH20" s="19">
        <v>1</v>
      </c>
      <c r="BI20" s="19">
        <v>1</v>
      </c>
      <c r="BJ20" s="19">
        <v>2</v>
      </c>
      <c r="BK20" s="19">
        <v>4</v>
      </c>
      <c r="BL20" s="19">
        <v>5</v>
      </c>
      <c r="BM20" s="19">
        <v>2</v>
      </c>
      <c r="BN20" s="19">
        <v>1</v>
      </c>
      <c r="BO20" s="19">
        <v>1</v>
      </c>
      <c r="BP20" s="19">
        <v>1</v>
      </c>
      <c r="BQ20" s="19">
        <v>1</v>
      </c>
      <c r="BR20" s="19">
        <v>1</v>
      </c>
      <c r="BS20" s="19">
        <v>1</v>
      </c>
      <c r="BT20" s="62">
        <v>4</v>
      </c>
      <c r="BU20" s="63">
        <v>2</v>
      </c>
      <c r="BV20" s="19">
        <v>2</v>
      </c>
      <c r="BW20" s="19">
        <v>25</v>
      </c>
      <c r="BX20" s="19">
        <v>1</v>
      </c>
      <c r="BY20" s="64">
        <v>2</v>
      </c>
      <c r="BZ20" s="70">
        <v>93</v>
      </c>
      <c r="CA20" s="72">
        <v>5</v>
      </c>
    </row>
    <row r="21" spans="1:79" ht="47.25">
      <c r="A21" s="21">
        <v>221</v>
      </c>
      <c r="B21" s="34">
        <v>6638002835</v>
      </c>
      <c r="C21" s="40" t="s">
        <v>487</v>
      </c>
      <c r="D21" s="74" t="s">
        <v>236</v>
      </c>
      <c r="E21" s="63">
        <v>8</v>
      </c>
      <c r="F21" s="19">
        <v>32</v>
      </c>
      <c r="G21" s="22">
        <v>9</v>
      </c>
      <c r="H21" s="22">
        <v>36</v>
      </c>
      <c r="I21" s="22">
        <v>89</v>
      </c>
      <c r="J21" s="19">
        <v>30</v>
      </c>
      <c r="K21" s="19">
        <v>3</v>
      </c>
      <c r="L21" s="19">
        <v>90</v>
      </c>
      <c r="M21" s="19">
        <v>228</v>
      </c>
      <c r="N21" s="19">
        <v>181</v>
      </c>
      <c r="O21" s="19">
        <v>238</v>
      </c>
      <c r="P21" s="19">
        <v>189</v>
      </c>
      <c r="Q21" s="64">
        <v>96</v>
      </c>
      <c r="R21" s="90">
        <v>92</v>
      </c>
      <c r="S21" s="19">
        <v>20</v>
      </c>
      <c r="T21" s="19">
        <v>5</v>
      </c>
      <c r="U21" s="19">
        <v>100</v>
      </c>
      <c r="V21" s="19">
        <v>241</v>
      </c>
      <c r="W21" s="23">
        <v>263</v>
      </c>
      <c r="X21" s="20">
        <v>92</v>
      </c>
      <c r="Y21" s="43">
        <v>96</v>
      </c>
      <c r="Z21" s="85">
        <v>96</v>
      </c>
      <c r="AA21" s="19">
        <v>20</v>
      </c>
      <c r="AB21" s="19">
        <v>2</v>
      </c>
      <c r="AC21" s="19">
        <v>40</v>
      </c>
      <c r="AD21" s="19">
        <v>20</v>
      </c>
      <c r="AE21" s="19">
        <v>5</v>
      </c>
      <c r="AF21" s="19">
        <v>100</v>
      </c>
      <c r="AG21" s="19">
        <v>21</v>
      </c>
      <c r="AH21" s="19">
        <v>22</v>
      </c>
      <c r="AI21" s="20">
        <v>95</v>
      </c>
      <c r="AJ21" s="84">
        <v>81</v>
      </c>
      <c r="AK21" s="19">
        <v>258</v>
      </c>
      <c r="AL21" s="19">
        <v>263</v>
      </c>
      <c r="AM21" s="20">
        <v>98</v>
      </c>
      <c r="AN21" s="19">
        <v>258</v>
      </c>
      <c r="AO21" s="19">
        <v>263</v>
      </c>
      <c r="AP21" s="20">
        <v>98</v>
      </c>
      <c r="AQ21" s="19">
        <v>192</v>
      </c>
      <c r="AR21" s="19">
        <v>198</v>
      </c>
      <c r="AS21" s="20">
        <v>97</v>
      </c>
      <c r="AT21" s="89">
        <v>98</v>
      </c>
      <c r="AU21" s="19">
        <v>260</v>
      </c>
      <c r="AV21" s="19">
        <v>263</v>
      </c>
      <c r="AW21" s="20">
        <v>99</v>
      </c>
      <c r="AX21" s="19">
        <v>254</v>
      </c>
      <c r="AY21" s="19">
        <v>263</v>
      </c>
      <c r="AZ21" s="20">
        <v>97</v>
      </c>
      <c r="BA21" s="19">
        <v>259</v>
      </c>
      <c r="BB21" s="19">
        <v>263</v>
      </c>
      <c r="BC21" s="20">
        <v>98</v>
      </c>
      <c r="BD21" s="92">
        <v>98</v>
      </c>
      <c r="BE21" s="94">
        <v>93</v>
      </c>
      <c r="BF21" s="79">
        <v>11</v>
      </c>
      <c r="BG21" s="19">
        <v>2</v>
      </c>
      <c r="BH21" s="19">
        <v>5</v>
      </c>
      <c r="BI21" s="19">
        <v>1</v>
      </c>
      <c r="BJ21" s="19">
        <v>5</v>
      </c>
      <c r="BK21" s="19">
        <v>9</v>
      </c>
      <c r="BL21" s="19">
        <v>4</v>
      </c>
      <c r="BM21" s="19">
        <v>1</v>
      </c>
      <c r="BN21" s="19">
        <v>5</v>
      </c>
      <c r="BO21" s="19">
        <v>3</v>
      </c>
      <c r="BP21" s="19">
        <v>3</v>
      </c>
      <c r="BQ21" s="19">
        <v>4</v>
      </c>
      <c r="BR21" s="19">
        <v>2</v>
      </c>
      <c r="BS21" s="19">
        <v>4</v>
      </c>
      <c r="BT21" s="62">
        <v>3</v>
      </c>
      <c r="BU21" s="63">
        <v>9</v>
      </c>
      <c r="BV21" s="19">
        <v>5</v>
      </c>
      <c r="BW21" s="19">
        <v>13</v>
      </c>
      <c r="BX21" s="19">
        <v>3</v>
      </c>
      <c r="BY21" s="64">
        <v>3</v>
      </c>
      <c r="BZ21" s="70">
        <v>93</v>
      </c>
      <c r="CA21" s="72">
        <v>5</v>
      </c>
    </row>
    <row r="22" spans="1:79" ht="31.5">
      <c r="A22" s="21">
        <v>222</v>
      </c>
      <c r="B22" s="34">
        <v>6656019278</v>
      </c>
      <c r="C22" s="6" t="s">
        <v>435</v>
      </c>
      <c r="D22" s="74" t="s">
        <v>237</v>
      </c>
      <c r="E22" s="63">
        <v>10</v>
      </c>
      <c r="F22" s="19">
        <v>35</v>
      </c>
      <c r="G22" s="22">
        <v>11</v>
      </c>
      <c r="H22" s="22">
        <v>38</v>
      </c>
      <c r="I22" s="22">
        <v>92</v>
      </c>
      <c r="J22" s="19">
        <v>30</v>
      </c>
      <c r="K22" s="19">
        <v>4</v>
      </c>
      <c r="L22" s="19">
        <v>100</v>
      </c>
      <c r="M22" s="19">
        <v>277</v>
      </c>
      <c r="N22" s="19">
        <v>243</v>
      </c>
      <c r="O22" s="19">
        <v>299</v>
      </c>
      <c r="P22" s="19">
        <v>254</v>
      </c>
      <c r="Q22" s="64">
        <v>94</v>
      </c>
      <c r="R22" s="90">
        <v>95</v>
      </c>
      <c r="S22" s="19">
        <v>20</v>
      </c>
      <c r="T22" s="19">
        <v>5</v>
      </c>
      <c r="U22" s="19">
        <v>100</v>
      </c>
      <c r="V22" s="19">
        <v>296</v>
      </c>
      <c r="W22" s="23">
        <v>360</v>
      </c>
      <c r="X22" s="20">
        <v>82</v>
      </c>
      <c r="Y22" s="43">
        <v>91</v>
      </c>
      <c r="Z22" s="85">
        <v>91</v>
      </c>
      <c r="AA22" s="19">
        <v>20</v>
      </c>
      <c r="AB22" s="19">
        <v>4</v>
      </c>
      <c r="AC22" s="19">
        <v>80</v>
      </c>
      <c r="AD22" s="19">
        <v>20</v>
      </c>
      <c r="AE22" s="19">
        <v>7</v>
      </c>
      <c r="AF22" s="19">
        <v>100</v>
      </c>
      <c r="AG22" s="19">
        <v>30</v>
      </c>
      <c r="AH22" s="19">
        <v>31</v>
      </c>
      <c r="AI22" s="20">
        <v>97</v>
      </c>
      <c r="AJ22" s="84">
        <v>93</v>
      </c>
      <c r="AK22" s="19">
        <v>327</v>
      </c>
      <c r="AL22" s="19">
        <v>360</v>
      </c>
      <c r="AM22" s="20">
        <v>91</v>
      </c>
      <c r="AN22" s="19">
        <v>349</v>
      </c>
      <c r="AO22" s="19">
        <v>360</v>
      </c>
      <c r="AP22" s="20">
        <v>97</v>
      </c>
      <c r="AQ22" s="19">
        <v>240</v>
      </c>
      <c r="AR22" s="19">
        <v>251</v>
      </c>
      <c r="AS22" s="20">
        <v>96</v>
      </c>
      <c r="AT22" s="89">
        <v>94</v>
      </c>
      <c r="AU22" s="19">
        <v>334</v>
      </c>
      <c r="AV22" s="19">
        <v>360</v>
      </c>
      <c r="AW22" s="20">
        <v>93</v>
      </c>
      <c r="AX22" s="19">
        <v>313</v>
      </c>
      <c r="AY22" s="19">
        <v>360</v>
      </c>
      <c r="AZ22" s="20">
        <v>87</v>
      </c>
      <c r="BA22" s="19">
        <v>335</v>
      </c>
      <c r="BB22" s="19">
        <v>360</v>
      </c>
      <c r="BC22" s="20">
        <v>93</v>
      </c>
      <c r="BD22" s="92">
        <v>92</v>
      </c>
      <c r="BE22" s="94">
        <v>93</v>
      </c>
      <c r="BF22" s="79">
        <v>8</v>
      </c>
      <c r="BG22" s="19">
        <v>1</v>
      </c>
      <c r="BH22" s="19">
        <v>7</v>
      </c>
      <c r="BI22" s="19">
        <v>1</v>
      </c>
      <c r="BJ22" s="19">
        <v>10</v>
      </c>
      <c r="BK22" s="19">
        <v>19</v>
      </c>
      <c r="BL22" s="19">
        <v>2</v>
      </c>
      <c r="BM22" s="19">
        <v>1</v>
      </c>
      <c r="BN22" s="19">
        <v>3</v>
      </c>
      <c r="BO22" s="19">
        <v>10</v>
      </c>
      <c r="BP22" s="19">
        <v>4</v>
      </c>
      <c r="BQ22" s="19">
        <v>5</v>
      </c>
      <c r="BR22" s="19">
        <v>8</v>
      </c>
      <c r="BS22" s="19">
        <v>14</v>
      </c>
      <c r="BT22" s="62">
        <v>8</v>
      </c>
      <c r="BU22" s="63">
        <v>6</v>
      </c>
      <c r="BV22" s="19">
        <v>10</v>
      </c>
      <c r="BW22" s="19">
        <v>3</v>
      </c>
      <c r="BX22" s="19">
        <v>7</v>
      </c>
      <c r="BY22" s="64">
        <v>9</v>
      </c>
      <c r="BZ22" s="70">
        <v>93</v>
      </c>
      <c r="CA22" s="72">
        <v>5</v>
      </c>
    </row>
    <row r="23" spans="1:79" ht="30">
      <c r="A23" s="21">
        <v>256</v>
      </c>
      <c r="B23" s="34">
        <v>6606012929</v>
      </c>
      <c r="C23" s="40" t="s">
        <v>502</v>
      </c>
      <c r="D23" s="74" t="s">
        <v>270</v>
      </c>
      <c r="E23" s="63">
        <v>8</v>
      </c>
      <c r="F23" s="19">
        <v>34</v>
      </c>
      <c r="G23" s="22">
        <v>9</v>
      </c>
      <c r="H23" s="22">
        <v>36</v>
      </c>
      <c r="I23" s="22">
        <v>92</v>
      </c>
      <c r="J23" s="19">
        <v>30</v>
      </c>
      <c r="K23" s="19">
        <v>3</v>
      </c>
      <c r="L23" s="19">
        <v>90</v>
      </c>
      <c r="M23" s="19">
        <v>247</v>
      </c>
      <c r="N23" s="19">
        <v>224</v>
      </c>
      <c r="O23" s="19">
        <v>270</v>
      </c>
      <c r="P23" s="19">
        <v>251</v>
      </c>
      <c r="Q23" s="64">
        <v>90</v>
      </c>
      <c r="R23" s="90">
        <v>91</v>
      </c>
      <c r="S23" s="19">
        <v>20</v>
      </c>
      <c r="T23" s="19">
        <v>5</v>
      </c>
      <c r="U23" s="19">
        <v>100</v>
      </c>
      <c r="V23" s="19">
        <v>250</v>
      </c>
      <c r="W23" s="23">
        <v>306</v>
      </c>
      <c r="X23" s="20">
        <v>82</v>
      </c>
      <c r="Y23" s="43">
        <v>91</v>
      </c>
      <c r="Z23" s="85">
        <v>91</v>
      </c>
      <c r="AA23" s="19">
        <v>20</v>
      </c>
      <c r="AB23" s="19">
        <v>5</v>
      </c>
      <c r="AC23" s="19">
        <v>100</v>
      </c>
      <c r="AD23" s="19">
        <v>20</v>
      </c>
      <c r="AE23" s="19">
        <v>6</v>
      </c>
      <c r="AF23" s="19">
        <v>100</v>
      </c>
      <c r="AG23" s="19">
        <v>10</v>
      </c>
      <c r="AH23" s="19">
        <v>14</v>
      </c>
      <c r="AI23" s="20">
        <v>71</v>
      </c>
      <c r="AJ23" s="84">
        <v>91</v>
      </c>
      <c r="AK23" s="19">
        <v>286</v>
      </c>
      <c r="AL23" s="19">
        <v>306</v>
      </c>
      <c r="AM23" s="20">
        <v>93</v>
      </c>
      <c r="AN23" s="19">
        <v>300</v>
      </c>
      <c r="AO23" s="19">
        <v>306</v>
      </c>
      <c r="AP23" s="20">
        <v>98</v>
      </c>
      <c r="AQ23" s="19">
        <v>187</v>
      </c>
      <c r="AR23" s="19">
        <v>194</v>
      </c>
      <c r="AS23" s="20">
        <v>96</v>
      </c>
      <c r="AT23" s="89">
        <v>96</v>
      </c>
      <c r="AU23" s="19">
        <v>301</v>
      </c>
      <c r="AV23" s="19">
        <v>306</v>
      </c>
      <c r="AW23" s="20">
        <v>98</v>
      </c>
      <c r="AX23" s="19">
        <v>292</v>
      </c>
      <c r="AY23" s="19">
        <v>306</v>
      </c>
      <c r="AZ23" s="20">
        <v>95</v>
      </c>
      <c r="BA23" s="19">
        <v>301</v>
      </c>
      <c r="BB23" s="19">
        <v>306</v>
      </c>
      <c r="BC23" s="20">
        <v>98</v>
      </c>
      <c r="BD23" s="92">
        <v>97</v>
      </c>
      <c r="BE23" s="94">
        <v>93</v>
      </c>
      <c r="BF23" s="79">
        <v>8</v>
      </c>
      <c r="BG23" s="19">
        <v>2</v>
      </c>
      <c r="BH23" s="19">
        <v>11</v>
      </c>
      <c r="BI23" s="19">
        <v>1</v>
      </c>
      <c r="BJ23" s="19">
        <v>10</v>
      </c>
      <c r="BK23" s="19">
        <v>19</v>
      </c>
      <c r="BL23" s="19">
        <v>1</v>
      </c>
      <c r="BM23" s="19">
        <v>1</v>
      </c>
      <c r="BN23" s="19">
        <v>26</v>
      </c>
      <c r="BO23" s="19">
        <v>8</v>
      </c>
      <c r="BP23" s="19">
        <v>3</v>
      </c>
      <c r="BQ23" s="19">
        <v>5</v>
      </c>
      <c r="BR23" s="19">
        <v>3</v>
      </c>
      <c r="BS23" s="19">
        <v>6</v>
      </c>
      <c r="BT23" s="62">
        <v>3</v>
      </c>
      <c r="BU23" s="63">
        <v>10</v>
      </c>
      <c r="BV23" s="19">
        <v>10</v>
      </c>
      <c r="BW23" s="19">
        <v>5</v>
      </c>
      <c r="BX23" s="19">
        <v>5</v>
      </c>
      <c r="BY23" s="64">
        <v>4</v>
      </c>
      <c r="BZ23" s="70">
        <v>93</v>
      </c>
      <c r="CA23" s="72">
        <v>5</v>
      </c>
    </row>
    <row r="24" spans="1:79" ht="47.25">
      <c r="A24" s="21">
        <v>305</v>
      </c>
      <c r="B24" s="34">
        <v>6603009692</v>
      </c>
      <c r="C24" s="40" t="s">
        <v>500</v>
      </c>
      <c r="D24" s="74" t="s">
        <v>312</v>
      </c>
      <c r="E24" s="63">
        <v>10</v>
      </c>
      <c r="F24" s="19">
        <v>34</v>
      </c>
      <c r="G24" s="22">
        <v>11</v>
      </c>
      <c r="H24" s="22">
        <v>38</v>
      </c>
      <c r="I24" s="22">
        <v>90</v>
      </c>
      <c r="J24" s="19">
        <v>30</v>
      </c>
      <c r="K24" s="19">
        <v>4</v>
      </c>
      <c r="L24" s="19">
        <v>100</v>
      </c>
      <c r="M24" s="19">
        <v>252</v>
      </c>
      <c r="N24" s="19">
        <v>249</v>
      </c>
      <c r="O24" s="19">
        <v>268</v>
      </c>
      <c r="P24" s="19">
        <v>278</v>
      </c>
      <c r="Q24" s="64">
        <v>92</v>
      </c>
      <c r="R24" s="90">
        <v>94</v>
      </c>
      <c r="S24" s="19">
        <v>20</v>
      </c>
      <c r="T24" s="19">
        <v>5</v>
      </c>
      <c r="U24" s="19">
        <v>100</v>
      </c>
      <c r="V24" s="19">
        <v>286</v>
      </c>
      <c r="W24" s="23">
        <v>346</v>
      </c>
      <c r="X24" s="20">
        <v>83</v>
      </c>
      <c r="Y24" s="43">
        <v>92</v>
      </c>
      <c r="Z24" s="85">
        <v>92</v>
      </c>
      <c r="AA24" s="19">
        <v>20</v>
      </c>
      <c r="AB24" s="19">
        <v>3</v>
      </c>
      <c r="AC24" s="19">
        <v>60</v>
      </c>
      <c r="AD24" s="19">
        <v>20</v>
      </c>
      <c r="AE24" s="19">
        <v>5</v>
      </c>
      <c r="AF24" s="19">
        <v>100</v>
      </c>
      <c r="AG24" s="19">
        <v>11</v>
      </c>
      <c r="AH24" s="19">
        <v>12</v>
      </c>
      <c r="AI24" s="20">
        <v>92</v>
      </c>
      <c r="AJ24" s="84">
        <v>86</v>
      </c>
      <c r="AK24" s="19">
        <v>325</v>
      </c>
      <c r="AL24" s="19">
        <v>346</v>
      </c>
      <c r="AM24" s="20">
        <v>94</v>
      </c>
      <c r="AN24" s="19">
        <v>340</v>
      </c>
      <c r="AO24" s="19">
        <v>346</v>
      </c>
      <c r="AP24" s="20">
        <v>98</v>
      </c>
      <c r="AQ24" s="19">
        <v>212</v>
      </c>
      <c r="AR24" s="19">
        <v>221</v>
      </c>
      <c r="AS24" s="20">
        <v>96</v>
      </c>
      <c r="AT24" s="89">
        <v>96</v>
      </c>
      <c r="AU24" s="19">
        <v>334</v>
      </c>
      <c r="AV24" s="19">
        <v>346</v>
      </c>
      <c r="AW24" s="20">
        <v>97</v>
      </c>
      <c r="AX24" s="19">
        <v>326</v>
      </c>
      <c r="AY24" s="19">
        <v>346</v>
      </c>
      <c r="AZ24" s="20">
        <v>94</v>
      </c>
      <c r="BA24" s="19">
        <v>340</v>
      </c>
      <c r="BB24" s="19">
        <v>346</v>
      </c>
      <c r="BC24" s="20">
        <v>98</v>
      </c>
      <c r="BD24" s="92">
        <v>97</v>
      </c>
      <c r="BE24" s="94">
        <v>93</v>
      </c>
      <c r="BF24" s="79">
        <v>10</v>
      </c>
      <c r="BG24" s="19">
        <v>1</v>
      </c>
      <c r="BH24" s="19">
        <v>9</v>
      </c>
      <c r="BI24" s="19">
        <v>1</v>
      </c>
      <c r="BJ24" s="19">
        <v>9</v>
      </c>
      <c r="BK24" s="19">
        <v>18</v>
      </c>
      <c r="BL24" s="19">
        <v>3</v>
      </c>
      <c r="BM24" s="19">
        <v>1</v>
      </c>
      <c r="BN24" s="19">
        <v>8</v>
      </c>
      <c r="BO24" s="19">
        <v>7</v>
      </c>
      <c r="BP24" s="19">
        <v>3</v>
      </c>
      <c r="BQ24" s="19">
        <v>5</v>
      </c>
      <c r="BR24" s="19">
        <v>4</v>
      </c>
      <c r="BS24" s="19">
        <v>7</v>
      </c>
      <c r="BT24" s="62">
        <v>3</v>
      </c>
      <c r="BU24" s="63">
        <v>7</v>
      </c>
      <c r="BV24" s="19">
        <v>9</v>
      </c>
      <c r="BW24" s="19">
        <v>8</v>
      </c>
      <c r="BX24" s="19">
        <v>5</v>
      </c>
      <c r="BY24" s="64">
        <v>4</v>
      </c>
      <c r="BZ24" s="70">
        <v>93</v>
      </c>
      <c r="CA24" s="72">
        <v>5</v>
      </c>
    </row>
    <row r="25" spans="1:79" ht="31.5">
      <c r="A25" s="21">
        <v>326</v>
      </c>
      <c r="B25" s="36">
        <v>6647002729</v>
      </c>
      <c r="C25" s="6" t="s">
        <v>450</v>
      </c>
      <c r="D25" s="74" t="s">
        <v>331</v>
      </c>
      <c r="E25" s="63">
        <v>8</v>
      </c>
      <c r="F25" s="19">
        <v>35.5</v>
      </c>
      <c r="G25" s="22">
        <v>9</v>
      </c>
      <c r="H25" s="22">
        <v>36</v>
      </c>
      <c r="I25" s="22">
        <v>94</v>
      </c>
      <c r="J25" s="19">
        <v>30</v>
      </c>
      <c r="K25" s="19">
        <v>3</v>
      </c>
      <c r="L25" s="19">
        <v>90</v>
      </c>
      <c r="M25" s="19">
        <v>96</v>
      </c>
      <c r="N25" s="19">
        <v>79</v>
      </c>
      <c r="O25" s="19">
        <v>96</v>
      </c>
      <c r="P25" s="19">
        <v>81</v>
      </c>
      <c r="Q25" s="64">
        <v>99</v>
      </c>
      <c r="R25" s="90">
        <v>95</v>
      </c>
      <c r="S25" s="19">
        <v>20</v>
      </c>
      <c r="T25" s="19">
        <v>5</v>
      </c>
      <c r="U25" s="19">
        <v>100</v>
      </c>
      <c r="V25" s="19">
        <v>99</v>
      </c>
      <c r="W25" s="23">
        <v>107</v>
      </c>
      <c r="X25" s="20">
        <v>93</v>
      </c>
      <c r="Y25" s="43">
        <v>97</v>
      </c>
      <c r="Z25" s="85">
        <v>97</v>
      </c>
      <c r="AA25" s="19">
        <v>20</v>
      </c>
      <c r="AB25" s="19">
        <v>4</v>
      </c>
      <c r="AC25" s="19">
        <v>80</v>
      </c>
      <c r="AD25" s="19">
        <v>20</v>
      </c>
      <c r="AE25" s="19">
        <v>3</v>
      </c>
      <c r="AF25" s="19">
        <v>60</v>
      </c>
      <c r="AG25" s="19">
        <v>1</v>
      </c>
      <c r="AH25" s="19">
        <v>1</v>
      </c>
      <c r="AI25" s="20">
        <v>100</v>
      </c>
      <c r="AJ25" s="84">
        <v>78</v>
      </c>
      <c r="AK25" s="19">
        <v>105</v>
      </c>
      <c r="AL25" s="19">
        <v>107</v>
      </c>
      <c r="AM25" s="20">
        <v>98</v>
      </c>
      <c r="AN25" s="19">
        <v>106</v>
      </c>
      <c r="AO25" s="19">
        <v>107</v>
      </c>
      <c r="AP25" s="20">
        <v>99</v>
      </c>
      <c r="AQ25" s="19">
        <v>89</v>
      </c>
      <c r="AR25" s="19">
        <v>89</v>
      </c>
      <c r="AS25" s="20">
        <v>100</v>
      </c>
      <c r="AT25" s="89">
        <v>99</v>
      </c>
      <c r="AU25" s="19">
        <v>106</v>
      </c>
      <c r="AV25" s="19">
        <v>107</v>
      </c>
      <c r="AW25" s="20">
        <v>99</v>
      </c>
      <c r="AX25" s="19">
        <v>105</v>
      </c>
      <c r="AY25" s="19">
        <v>107</v>
      </c>
      <c r="AZ25" s="20">
        <v>98</v>
      </c>
      <c r="BA25" s="19">
        <v>105</v>
      </c>
      <c r="BB25" s="19">
        <v>107</v>
      </c>
      <c r="BC25" s="20">
        <v>98</v>
      </c>
      <c r="BD25" s="92">
        <v>98</v>
      </c>
      <c r="BE25" s="94">
        <v>93</v>
      </c>
      <c r="BF25" s="79">
        <v>6</v>
      </c>
      <c r="BG25" s="19">
        <v>2</v>
      </c>
      <c r="BH25" s="19">
        <v>2</v>
      </c>
      <c r="BI25" s="19">
        <v>1</v>
      </c>
      <c r="BJ25" s="19">
        <v>4</v>
      </c>
      <c r="BK25" s="19">
        <v>8</v>
      </c>
      <c r="BL25" s="19">
        <v>2</v>
      </c>
      <c r="BM25" s="19">
        <v>3</v>
      </c>
      <c r="BN25" s="19">
        <v>1</v>
      </c>
      <c r="BO25" s="19">
        <v>3</v>
      </c>
      <c r="BP25" s="19">
        <v>2</v>
      </c>
      <c r="BQ25" s="19">
        <v>1</v>
      </c>
      <c r="BR25" s="19">
        <v>2</v>
      </c>
      <c r="BS25" s="19">
        <v>3</v>
      </c>
      <c r="BT25" s="62">
        <v>3</v>
      </c>
      <c r="BU25" s="63">
        <v>6</v>
      </c>
      <c r="BV25" s="19">
        <v>4</v>
      </c>
      <c r="BW25" s="19">
        <v>16</v>
      </c>
      <c r="BX25" s="19">
        <v>2</v>
      </c>
      <c r="BY25" s="64">
        <v>3</v>
      </c>
      <c r="BZ25" s="70">
        <v>93</v>
      </c>
      <c r="CA25" s="72">
        <v>5</v>
      </c>
    </row>
    <row r="26" spans="1:79" ht="31.5">
      <c r="A26" s="21">
        <v>362</v>
      </c>
      <c r="B26" s="34">
        <v>6607008499</v>
      </c>
      <c r="C26" s="5" t="s">
        <v>454</v>
      </c>
      <c r="D26" s="75" t="s">
        <v>360</v>
      </c>
      <c r="E26" s="63">
        <v>10</v>
      </c>
      <c r="F26" s="19">
        <v>37</v>
      </c>
      <c r="G26" s="22">
        <v>11</v>
      </c>
      <c r="H26" s="22">
        <v>38</v>
      </c>
      <c r="I26" s="22">
        <v>94</v>
      </c>
      <c r="J26" s="19">
        <v>30</v>
      </c>
      <c r="K26" s="19">
        <v>4</v>
      </c>
      <c r="L26" s="19">
        <v>100</v>
      </c>
      <c r="M26" s="19">
        <v>213</v>
      </c>
      <c r="N26" s="19">
        <v>207</v>
      </c>
      <c r="O26" s="19">
        <v>217</v>
      </c>
      <c r="P26" s="19">
        <v>210</v>
      </c>
      <c r="Q26" s="64">
        <v>98</v>
      </c>
      <c r="R26" s="90">
        <v>97</v>
      </c>
      <c r="S26" s="19">
        <v>20</v>
      </c>
      <c r="T26" s="19">
        <v>5</v>
      </c>
      <c r="U26" s="19">
        <v>100</v>
      </c>
      <c r="V26" s="19">
        <v>224</v>
      </c>
      <c r="W26" s="23">
        <v>242</v>
      </c>
      <c r="X26" s="20">
        <v>93</v>
      </c>
      <c r="Y26" s="43">
        <v>97</v>
      </c>
      <c r="Z26" s="85">
        <v>97</v>
      </c>
      <c r="AA26" s="19">
        <v>20</v>
      </c>
      <c r="AB26" s="19">
        <v>2</v>
      </c>
      <c r="AC26" s="19">
        <v>40</v>
      </c>
      <c r="AD26" s="19">
        <v>20</v>
      </c>
      <c r="AE26" s="19">
        <v>4</v>
      </c>
      <c r="AF26" s="19">
        <v>80</v>
      </c>
      <c r="AG26" s="19">
        <v>40</v>
      </c>
      <c r="AH26" s="19">
        <v>40</v>
      </c>
      <c r="AI26" s="20">
        <v>100</v>
      </c>
      <c r="AJ26" s="84">
        <v>74</v>
      </c>
      <c r="AK26" s="19">
        <v>238</v>
      </c>
      <c r="AL26" s="19">
        <v>242</v>
      </c>
      <c r="AM26" s="20">
        <v>98</v>
      </c>
      <c r="AN26" s="19">
        <v>242</v>
      </c>
      <c r="AO26" s="19">
        <v>242</v>
      </c>
      <c r="AP26" s="20">
        <v>100</v>
      </c>
      <c r="AQ26" s="19">
        <v>202</v>
      </c>
      <c r="AR26" s="19">
        <v>204</v>
      </c>
      <c r="AS26" s="20">
        <v>99</v>
      </c>
      <c r="AT26" s="89">
        <v>99</v>
      </c>
      <c r="AU26" s="19">
        <v>241</v>
      </c>
      <c r="AV26" s="19">
        <v>242</v>
      </c>
      <c r="AW26" s="20">
        <v>100</v>
      </c>
      <c r="AX26" s="19">
        <v>238</v>
      </c>
      <c r="AY26" s="19">
        <v>242</v>
      </c>
      <c r="AZ26" s="20">
        <v>98</v>
      </c>
      <c r="BA26" s="19">
        <v>241</v>
      </c>
      <c r="BB26" s="19">
        <v>242</v>
      </c>
      <c r="BC26" s="20">
        <v>100</v>
      </c>
      <c r="BD26" s="92">
        <v>100</v>
      </c>
      <c r="BE26" s="94">
        <v>93</v>
      </c>
      <c r="BF26" s="79">
        <v>6</v>
      </c>
      <c r="BG26" s="19">
        <v>1</v>
      </c>
      <c r="BH26" s="19">
        <v>3</v>
      </c>
      <c r="BI26" s="19">
        <v>1</v>
      </c>
      <c r="BJ26" s="19">
        <v>4</v>
      </c>
      <c r="BK26" s="19">
        <v>8</v>
      </c>
      <c r="BL26" s="19">
        <v>4</v>
      </c>
      <c r="BM26" s="19">
        <v>2</v>
      </c>
      <c r="BN26" s="19">
        <v>1</v>
      </c>
      <c r="BO26" s="19">
        <v>3</v>
      </c>
      <c r="BP26" s="19">
        <v>1</v>
      </c>
      <c r="BQ26" s="19">
        <v>2</v>
      </c>
      <c r="BR26" s="19">
        <v>1</v>
      </c>
      <c r="BS26" s="19">
        <v>3</v>
      </c>
      <c r="BT26" s="62">
        <v>1</v>
      </c>
      <c r="BU26" s="63">
        <v>4</v>
      </c>
      <c r="BV26" s="19">
        <v>4</v>
      </c>
      <c r="BW26" s="19">
        <v>20</v>
      </c>
      <c r="BX26" s="19">
        <v>2</v>
      </c>
      <c r="BY26" s="64">
        <v>1</v>
      </c>
      <c r="BZ26" s="70">
        <v>93</v>
      </c>
      <c r="CA26" s="72">
        <v>5</v>
      </c>
    </row>
    <row r="27" spans="1:79" ht="31.5">
      <c r="A27" s="21">
        <v>370</v>
      </c>
      <c r="B27" s="34">
        <v>6633007678</v>
      </c>
      <c r="C27" s="40" t="s">
        <v>511</v>
      </c>
      <c r="D27" s="74" t="s">
        <v>366</v>
      </c>
      <c r="E27" s="63">
        <v>10</v>
      </c>
      <c r="F27" s="19">
        <v>38</v>
      </c>
      <c r="G27" s="22">
        <v>11</v>
      </c>
      <c r="H27" s="22">
        <v>38</v>
      </c>
      <c r="I27" s="22">
        <v>95</v>
      </c>
      <c r="J27" s="19">
        <v>30</v>
      </c>
      <c r="K27" s="19">
        <v>4</v>
      </c>
      <c r="L27" s="19">
        <v>100</v>
      </c>
      <c r="M27" s="19">
        <v>107</v>
      </c>
      <c r="N27" s="19">
        <v>107</v>
      </c>
      <c r="O27" s="19">
        <v>107</v>
      </c>
      <c r="P27" s="19">
        <v>107</v>
      </c>
      <c r="Q27" s="64">
        <v>100</v>
      </c>
      <c r="R27" s="90">
        <v>99</v>
      </c>
      <c r="S27" s="19">
        <v>20</v>
      </c>
      <c r="T27" s="19">
        <v>5</v>
      </c>
      <c r="U27" s="19">
        <v>100</v>
      </c>
      <c r="V27" s="19">
        <v>107</v>
      </c>
      <c r="W27" s="23">
        <v>107</v>
      </c>
      <c r="X27" s="20">
        <v>100</v>
      </c>
      <c r="Y27" s="43">
        <v>100</v>
      </c>
      <c r="Z27" s="85">
        <v>100</v>
      </c>
      <c r="AA27" s="19">
        <v>20</v>
      </c>
      <c r="AB27" s="19">
        <v>2</v>
      </c>
      <c r="AC27" s="19">
        <v>40</v>
      </c>
      <c r="AD27" s="19">
        <v>20</v>
      </c>
      <c r="AE27" s="19">
        <v>3</v>
      </c>
      <c r="AF27" s="19">
        <v>60</v>
      </c>
      <c r="AG27" s="19">
        <v>1</v>
      </c>
      <c r="AH27" s="19">
        <v>1</v>
      </c>
      <c r="AI27" s="20">
        <v>100</v>
      </c>
      <c r="AJ27" s="84">
        <v>66</v>
      </c>
      <c r="AK27" s="19">
        <v>107</v>
      </c>
      <c r="AL27" s="19">
        <v>107</v>
      </c>
      <c r="AM27" s="20">
        <v>100</v>
      </c>
      <c r="AN27" s="19">
        <v>107</v>
      </c>
      <c r="AO27" s="19">
        <v>107</v>
      </c>
      <c r="AP27" s="20">
        <v>100</v>
      </c>
      <c r="AQ27" s="19">
        <v>107</v>
      </c>
      <c r="AR27" s="19">
        <v>107</v>
      </c>
      <c r="AS27" s="20">
        <v>100</v>
      </c>
      <c r="AT27" s="89">
        <v>100</v>
      </c>
      <c r="AU27" s="19">
        <v>107</v>
      </c>
      <c r="AV27" s="19">
        <v>107</v>
      </c>
      <c r="AW27" s="20">
        <v>100</v>
      </c>
      <c r="AX27" s="19">
        <v>107</v>
      </c>
      <c r="AY27" s="19">
        <v>107</v>
      </c>
      <c r="AZ27" s="20">
        <v>100</v>
      </c>
      <c r="BA27" s="19">
        <v>107</v>
      </c>
      <c r="BB27" s="19">
        <v>107</v>
      </c>
      <c r="BC27" s="20">
        <v>100</v>
      </c>
      <c r="BD27" s="92">
        <v>100</v>
      </c>
      <c r="BE27" s="94">
        <v>93</v>
      </c>
      <c r="BF27" s="79">
        <v>5</v>
      </c>
      <c r="BG27" s="19">
        <v>1</v>
      </c>
      <c r="BH27" s="19">
        <v>1</v>
      </c>
      <c r="BI27" s="19">
        <v>1</v>
      </c>
      <c r="BJ27" s="19">
        <v>1</v>
      </c>
      <c r="BK27" s="19">
        <v>1</v>
      </c>
      <c r="BL27" s="19">
        <v>4</v>
      </c>
      <c r="BM27" s="19">
        <v>3</v>
      </c>
      <c r="BN27" s="19">
        <v>1</v>
      </c>
      <c r="BO27" s="19">
        <v>1</v>
      </c>
      <c r="BP27" s="19">
        <v>1</v>
      </c>
      <c r="BQ27" s="19">
        <v>1</v>
      </c>
      <c r="BR27" s="19">
        <v>1</v>
      </c>
      <c r="BS27" s="19">
        <v>1</v>
      </c>
      <c r="BT27" s="62">
        <v>1</v>
      </c>
      <c r="BU27" s="63">
        <v>2</v>
      </c>
      <c r="BV27" s="19">
        <v>1</v>
      </c>
      <c r="BW27" s="19">
        <v>27</v>
      </c>
      <c r="BX27" s="19">
        <v>1</v>
      </c>
      <c r="BY27" s="64">
        <v>1</v>
      </c>
      <c r="BZ27" s="70">
        <v>93</v>
      </c>
      <c r="CA27" s="72">
        <v>5</v>
      </c>
    </row>
    <row r="28" spans="1:79" ht="63">
      <c r="A28" s="21">
        <v>393</v>
      </c>
      <c r="B28" s="34">
        <v>6632012033</v>
      </c>
      <c r="C28" s="6" t="s">
        <v>460</v>
      </c>
      <c r="D28" s="76" t="s">
        <v>386</v>
      </c>
      <c r="E28" s="63">
        <v>8</v>
      </c>
      <c r="F28" s="19">
        <v>35</v>
      </c>
      <c r="G28" s="22">
        <v>9</v>
      </c>
      <c r="H28" s="22">
        <v>36</v>
      </c>
      <c r="I28" s="22">
        <v>93</v>
      </c>
      <c r="J28" s="19">
        <v>30</v>
      </c>
      <c r="K28" s="19">
        <v>4</v>
      </c>
      <c r="L28" s="19">
        <v>100</v>
      </c>
      <c r="M28" s="19">
        <v>63</v>
      </c>
      <c r="N28" s="19">
        <v>77</v>
      </c>
      <c r="O28" s="19">
        <v>64</v>
      </c>
      <c r="P28" s="19">
        <v>81</v>
      </c>
      <c r="Q28" s="64">
        <v>97</v>
      </c>
      <c r="R28" s="90">
        <v>97</v>
      </c>
      <c r="S28" s="19">
        <v>20</v>
      </c>
      <c r="T28" s="19">
        <v>5</v>
      </c>
      <c r="U28" s="19">
        <v>100</v>
      </c>
      <c r="V28" s="19">
        <v>91</v>
      </c>
      <c r="W28" s="23">
        <v>94</v>
      </c>
      <c r="X28" s="20">
        <v>97</v>
      </c>
      <c r="Y28" s="43">
        <v>99</v>
      </c>
      <c r="Z28" s="85">
        <v>99</v>
      </c>
      <c r="AA28" s="19">
        <v>20</v>
      </c>
      <c r="AB28" s="19">
        <v>4</v>
      </c>
      <c r="AC28" s="19">
        <v>80</v>
      </c>
      <c r="AD28" s="19">
        <v>20</v>
      </c>
      <c r="AE28" s="19">
        <v>3</v>
      </c>
      <c r="AF28" s="19">
        <v>60</v>
      </c>
      <c r="AG28" s="19">
        <v>5</v>
      </c>
      <c r="AH28" s="19">
        <v>6</v>
      </c>
      <c r="AI28" s="20">
        <v>83</v>
      </c>
      <c r="AJ28" s="84">
        <v>73</v>
      </c>
      <c r="AK28" s="19">
        <v>93</v>
      </c>
      <c r="AL28" s="19">
        <v>94</v>
      </c>
      <c r="AM28" s="20">
        <v>99</v>
      </c>
      <c r="AN28" s="19">
        <v>93</v>
      </c>
      <c r="AO28" s="19">
        <v>94</v>
      </c>
      <c r="AP28" s="20">
        <v>99</v>
      </c>
      <c r="AQ28" s="19">
        <v>69</v>
      </c>
      <c r="AR28" s="19">
        <v>71</v>
      </c>
      <c r="AS28" s="20">
        <v>97</v>
      </c>
      <c r="AT28" s="89">
        <v>99</v>
      </c>
      <c r="AU28" s="19">
        <v>93</v>
      </c>
      <c r="AV28" s="19">
        <v>94</v>
      </c>
      <c r="AW28" s="20">
        <v>99</v>
      </c>
      <c r="AX28" s="19">
        <v>94</v>
      </c>
      <c r="AY28" s="19">
        <v>94</v>
      </c>
      <c r="AZ28" s="20">
        <v>100</v>
      </c>
      <c r="BA28" s="19">
        <v>93</v>
      </c>
      <c r="BB28" s="19">
        <v>94</v>
      </c>
      <c r="BC28" s="20">
        <v>99</v>
      </c>
      <c r="BD28" s="92">
        <v>99</v>
      </c>
      <c r="BE28" s="94">
        <v>93</v>
      </c>
      <c r="BF28" s="79">
        <v>7</v>
      </c>
      <c r="BG28" s="19">
        <v>1</v>
      </c>
      <c r="BH28" s="19">
        <v>4</v>
      </c>
      <c r="BI28" s="19">
        <v>1</v>
      </c>
      <c r="BJ28" s="19">
        <v>2</v>
      </c>
      <c r="BK28" s="19">
        <v>4</v>
      </c>
      <c r="BL28" s="19">
        <v>2</v>
      </c>
      <c r="BM28" s="19">
        <v>3</v>
      </c>
      <c r="BN28" s="19">
        <v>17</v>
      </c>
      <c r="BO28" s="19">
        <v>2</v>
      </c>
      <c r="BP28" s="19">
        <v>2</v>
      </c>
      <c r="BQ28" s="19">
        <v>4</v>
      </c>
      <c r="BR28" s="19">
        <v>2</v>
      </c>
      <c r="BS28" s="19">
        <v>1</v>
      </c>
      <c r="BT28" s="62">
        <v>2</v>
      </c>
      <c r="BU28" s="63">
        <v>4</v>
      </c>
      <c r="BV28" s="19">
        <v>2</v>
      </c>
      <c r="BW28" s="19">
        <v>21</v>
      </c>
      <c r="BX28" s="19">
        <v>2</v>
      </c>
      <c r="BY28" s="64">
        <v>2</v>
      </c>
      <c r="BZ28" s="70">
        <v>93</v>
      </c>
      <c r="CA28" s="72">
        <v>5</v>
      </c>
    </row>
    <row r="29" spans="1:79" ht="47.25">
      <c r="A29" s="21">
        <v>78</v>
      </c>
      <c r="B29" s="34">
        <v>6660128907</v>
      </c>
      <c r="C29" s="5" t="s">
        <v>504</v>
      </c>
      <c r="D29" s="74" t="s">
        <v>100</v>
      </c>
      <c r="E29" s="63">
        <v>10</v>
      </c>
      <c r="F29" s="19">
        <v>38</v>
      </c>
      <c r="G29" s="22">
        <v>11</v>
      </c>
      <c r="H29" s="22">
        <v>38</v>
      </c>
      <c r="I29" s="22">
        <v>95</v>
      </c>
      <c r="J29" s="19">
        <v>30</v>
      </c>
      <c r="K29" s="19">
        <v>4</v>
      </c>
      <c r="L29" s="19">
        <v>100</v>
      </c>
      <c r="M29" s="19">
        <v>135</v>
      </c>
      <c r="N29" s="19">
        <v>129</v>
      </c>
      <c r="O29" s="19">
        <v>138</v>
      </c>
      <c r="P29" s="19">
        <v>141</v>
      </c>
      <c r="Q29" s="64">
        <v>95</v>
      </c>
      <c r="R29" s="90">
        <v>97</v>
      </c>
      <c r="S29" s="19">
        <v>20</v>
      </c>
      <c r="T29" s="19">
        <v>5</v>
      </c>
      <c r="U29" s="19">
        <v>100</v>
      </c>
      <c r="V29" s="19">
        <v>132</v>
      </c>
      <c r="W29" s="23">
        <v>157</v>
      </c>
      <c r="X29" s="20">
        <v>84</v>
      </c>
      <c r="Y29" s="43">
        <v>92</v>
      </c>
      <c r="Z29" s="85">
        <v>92</v>
      </c>
      <c r="AA29" s="19">
        <v>20</v>
      </c>
      <c r="AB29" s="19">
        <v>4</v>
      </c>
      <c r="AC29" s="19">
        <v>80</v>
      </c>
      <c r="AD29" s="19">
        <v>20</v>
      </c>
      <c r="AE29" s="19">
        <v>3</v>
      </c>
      <c r="AF29" s="19">
        <v>60</v>
      </c>
      <c r="AG29" s="19">
        <v>2</v>
      </c>
      <c r="AH29" s="19">
        <v>2</v>
      </c>
      <c r="AI29" s="20">
        <v>100</v>
      </c>
      <c r="AJ29" s="84">
        <v>78</v>
      </c>
      <c r="AK29" s="19">
        <v>153</v>
      </c>
      <c r="AL29" s="19">
        <v>157</v>
      </c>
      <c r="AM29" s="20">
        <v>97</v>
      </c>
      <c r="AN29" s="19">
        <v>155</v>
      </c>
      <c r="AO29" s="19">
        <v>157</v>
      </c>
      <c r="AP29" s="20">
        <v>99</v>
      </c>
      <c r="AQ29" s="19">
        <v>107</v>
      </c>
      <c r="AR29" s="19">
        <v>113</v>
      </c>
      <c r="AS29" s="20">
        <v>95</v>
      </c>
      <c r="AT29" s="89">
        <v>97</v>
      </c>
      <c r="AU29" s="19">
        <v>152</v>
      </c>
      <c r="AV29" s="19">
        <v>157</v>
      </c>
      <c r="AW29" s="20">
        <v>97</v>
      </c>
      <c r="AX29" s="19">
        <v>146</v>
      </c>
      <c r="AY29" s="19">
        <v>157</v>
      </c>
      <c r="AZ29" s="20">
        <v>93</v>
      </c>
      <c r="BA29" s="19">
        <v>152</v>
      </c>
      <c r="BB29" s="19">
        <v>157</v>
      </c>
      <c r="BC29" s="20">
        <v>97</v>
      </c>
      <c r="BD29" s="92">
        <v>96</v>
      </c>
      <c r="BE29" s="94">
        <v>92</v>
      </c>
      <c r="BF29" s="79">
        <v>5</v>
      </c>
      <c r="BG29" s="19">
        <v>1</v>
      </c>
      <c r="BH29" s="19">
        <v>6</v>
      </c>
      <c r="BI29" s="19">
        <v>1</v>
      </c>
      <c r="BJ29" s="19">
        <v>9</v>
      </c>
      <c r="BK29" s="19">
        <v>17</v>
      </c>
      <c r="BL29" s="19">
        <v>2</v>
      </c>
      <c r="BM29" s="19">
        <v>3</v>
      </c>
      <c r="BN29" s="19">
        <v>1</v>
      </c>
      <c r="BO29" s="19">
        <v>4</v>
      </c>
      <c r="BP29" s="19">
        <v>2</v>
      </c>
      <c r="BQ29" s="19">
        <v>6</v>
      </c>
      <c r="BR29" s="19">
        <v>4</v>
      </c>
      <c r="BS29" s="19">
        <v>8</v>
      </c>
      <c r="BT29" s="62">
        <v>4</v>
      </c>
      <c r="BU29" s="63">
        <v>4</v>
      </c>
      <c r="BV29" s="19">
        <v>9</v>
      </c>
      <c r="BW29" s="19">
        <v>16</v>
      </c>
      <c r="BX29" s="19">
        <v>4</v>
      </c>
      <c r="BY29" s="64">
        <v>5</v>
      </c>
      <c r="BZ29" s="70">
        <v>92</v>
      </c>
      <c r="CA29" s="72">
        <v>6</v>
      </c>
    </row>
    <row r="30" spans="1:79" ht="31.5">
      <c r="A30" s="21">
        <v>135</v>
      </c>
      <c r="B30" s="34">
        <v>6625028875</v>
      </c>
      <c r="C30" s="5" t="s">
        <v>422</v>
      </c>
      <c r="D30" s="74" t="s">
        <v>155</v>
      </c>
      <c r="E30" s="63">
        <v>10</v>
      </c>
      <c r="F30" s="19">
        <v>36</v>
      </c>
      <c r="G30" s="22">
        <v>11</v>
      </c>
      <c r="H30" s="22">
        <v>38</v>
      </c>
      <c r="I30" s="22">
        <v>93</v>
      </c>
      <c r="J30" s="19">
        <v>30</v>
      </c>
      <c r="K30" s="19">
        <v>3</v>
      </c>
      <c r="L30" s="19">
        <v>90</v>
      </c>
      <c r="M30" s="19">
        <v>63</v>
      </c>
      <c r="N30" s="19">
        <v>59</v>
      </c>
      <c r="O30" s="19">
        <v>63</v>
      </c>
      <c r="P30" s="19">
        <v>62</v>
      </c>
      <c r="Q30" s="64">
        <v>98</v>
      </c>
      <c r="R30" s="90">
        <v>94</v>
      </c>
      <c r="S30" s="19">
        <v>20</v>
      </c>
      <c r="T30" s="19">
        <v>5</v>
      </c>
      <c r="U30" s="19">
        <v>100</v>
      </c>
      <c r="V30" s="19">
        <v>70</v>
      </c>
      <c r="W30" s="23">
        <v>76</v>
      </c>
      <c r="X30" s="20">
        <v>92</v>
      </c>
      <c r="Y30" s="43">
        <v>96</v>
      </c>
      <c r="Z30" s="85">
        <v>96</v>
      </c>
      <c r="AA30" s="19">
        <v>20</v>
      </c>
      <c r="AB30" s="19">
        <v>3</v>
      </c>
      <c r="AC30" s="19">
        <v>60</v>
      </c>
      <c r="AD30" s="19">
        <v>20</v>
      </c>
      <c r="AE30" s="19">
        <v>4</v>
      </c>
      <c r="AF30" s="19">
        <v>80</v>
      </c>
      <c r="AG30" s="19">
        <v>10</v>
      </c>
      <c r="AH30" s="19">
        <v>10</v>
      </c>
      <c r="AI30" s="20">
        <v>100</v>
      </c>
      <c r="AJ30" s="84">
        <v>80</v>
      </c>
      <c r="AK30" s="19">
        <v>72</v>
      </c>
      <c r="AL30" s="19">
        <v>76</v>
      </c>
      <c r="AM30" s="20">
        <v>95</v>
      </c>
      <c r="AN30" s="19">
        <v>74</v>
      </c>
      <c r="AO30" s="19">
        <v>76</v>
      </c>
      <c r="AP30" s="20">
        <v>97</v>
      </c>
      <c r="AQ30" s="19">
        <v>54</v>
      </c>
      <c r="AR30" s="19">
        <v>56</v>
      </c>
      <c r="AS30" s="20">
        <v>96</v>
      </c>
      <c r="AT30" s="89">
        <v>96</v>
      </c>
      <c r="AU30" s="19">
        <v>73</v>
      </c>
      <c r="AV30" s="19">
        <v>76</v>
      </c>
      <c r="AW30" s="20">
        <v>96</v>
      </c>
      <c r="AX30" s="19">
        <v>72</v>
      </c>
      <c r="AY30" s="19">
        <v>76</v>
      </c>
      <c r="AZ30" s="20">
        <v>95</v>
      </c>
      <c r="BA30" s="19">
        <v>70</v>
      </c>
      <c r="BB30" s="19">
        <v>76</v>
      </c>
      <c r="BC30" s="20">
        <v>92</v>
      </c>
      <c r="BD30" s="92">
        <v>94</v>
      </c>
      <c r="BE30" s="94">
        <v>92</v>
      </c>
      <c r="BF30" s="79">
        <v>7</v>
      </c>
      <c r="BG30" s="19">
        <v>2</v>
      </c>
      <c r="BH30" s="19">
        <v>3</v>
      </c>
      <c r="BI30" s="19">
        <v>1</v>
      </c>
      <c r="BJ30" s="19">
        <v>5</v>
      </c>
      <c r="BK30" s="19">
        <v>9</v>
      </c>
      <c r="BL30" s="19">
        <v>3</v>
      </c>
      <c r="BM30" s="19">
        <v>2</v>
      </c>
      <c r="BN30" s="19">
        <v>1</v>
      </c>
      <c r="BO30" s="19">
        <v>6</v>
      </c>
      <c r="BP30" s="19">
        <v>4</v>
      </c>
      <c r="BQ30" s="19">
        <v>5</v>
      </c>
      <c r="BR30" s="19">
        <v>5</v>
      </c>
      <c r="BS30" s="19">
        <v>6</v>
      </c>
      <c r="BT30" s="62">
        <v>9</v>
      </c>
      <c r="BU30" s="63">
        <v>7</v>
      </c>
      <c r="BV30" s="19">
        <v>5</v>
      </c>
      <c r="BW30" s="19">
        <v>14</v>
      </c>
      <c r="BX30" s="19">
        <v>5</v>
      </c>
      <c r="BY30" s="64">
        <v>7</v>
      </c>
      <c r="BZ30" s="70">
        <v>92</v>
      </c>
      <c r="CA30" s="72">
        <v>6</v>
      </c>
    </row>
    <row r="31" spans="1:79" ht="30">
      <c r="A31" s="21">
        <v>168</v>
      </c>
      <c r="B31" s="34">
        <v>6612046877</v>
      </c>
      <c r="C31" s="40" t="s">
        <v>506</v>
      </c>
      <c r="D31" s="75" t="s">
        <v>186</v>
      </c>
      <c r="E31" s="63">
        <v>10</v>
      </c>
      <c r="F31" s="19">
        <v>38</v>
      </c>
      <c r="G31" s="22">
        <v>11</v>
      </c>
      <c r="H31" s="22">
        <v>38</v>
      </c>
      <c r="I31" s="22">
        <v>95</v>
      </c>
      <c r="J31" s="19">
        <v>30</v>
      </c>
      <c r="K31" s="19">
        <v>4</v>
      </c>
      <c r="L31" s="19">
        <v>100</v>
      </c>
      <c r="M31" s="19">
        <v>376</v>
      </c>
      <c r="N31" s="19">
        <v>401</v>
      </c>
      <c r="O31" s="19">
        <v>385</v>
      </c>
      <c r="P31" s="19">
        <v>408</v>
      </c>
      <c r="Q31" s="64">
        <v>98</v>
      </c>
      <c r="R31" s="90">
        <v>98</v>
      </c>
      <c r="S31" s="19">
        <v>20</v>
      </c>
      <c r="T31" s="19">
        <v>5</v>
      </c>
      <c r="U31" s="19">
        <v>100</v>
      </c>
      <c r="V31" s="19">
        <v>429</v>
      </c>
      <c r="W31" s="23">
        <v>454</v>
      </c>
      <c r="X31" s="20">
        <v>94</v>
      </c>
      <c r="Y31" s="43">
        <v>97</v>
      </c>
      <c r="Z31" s="85">
        <v>97</v>
      </c>
      <c r="AA31" s="19">
        <v>20</v>
      </c>
      <c r="AB31" s="19">
        <v>3</v>
      </c>
      <c r="AC31" s="19">
        <v>60</v>
      </c>
      <c r="AD31" s="19">
        <v>20</v>
      </c>
      <c r="AE31" s="19">
        <v>3</v>
      </c>
      <c r="AF31" s="19">
        <v>60</v>
      </c>
      <c r="AG31" s="19">
        <v>31</v>
      </c>
      <c r="AH31" s="19">
        <v>34</v>
      </c>
      <c r="AI31" s="20">
        <v>91</v>
      </c>
      <c r="AJ31" s="84">
        <v>69</v>
      </c>
      <c r="AK31" s="19">
        <v>446</v>
      </c>
      <c r="AL31" s="19">
        <v>454</v>
      </c>
      <c r="AM31" s="20">
        <v>98</v>
      </c>
      <c r="AN31" s="19">
        <v>450</v>
      </c>
      <c r="AO31" s="19">
        <v>454</v>
      </c>
      <c r="AP31" s="20">
        <v>99</v>
      </c>
      <c r="AQ31" s="19">
        <v>395</v>
      </c>
      <c r="AR31" s="19">
        <v>398</v>
      </c>
      <c r="AS31" s="20">
        <v>99</v>
      </c>
      <c r="AT31" s="89">
        <v>99</v>
      </c>
      <c r="AU31" s="19">
        <v>451</v>
      </c>
      <c r="AV31" s="19">
        <v>454</v>
      </c>
      <c r="AW31" s="20">
        <v>99</v>
      </c>
      <c r="AX31" s="19">
        <v>446</v>
      </c>
      <c r="AY31" s="19">
        <v>454</v>
      </c>
      <c r="AZ31" s="20">
        <v>98</v>
      </c>
      <c r="BA31" s="19">
        <v>452</v>
      </c>
      <c r="BB31" s="19">
        <v>454</v>
      </c>
      <c r="BC31" s="20">
        <v>100</v>
      </c>
      <c r="BD31" s="92">
        <v>99</v>
      </c>
      <c r="BE31" s="94">
        <v>92</v>
      </c>
      <c r="BF31" s="79">
        <v>5</v>
      </c>
      <c r="BG31" s="19">
        <v>1</v>
      </c>
      <c r="BH31" s="19">
        <v>3</v>
      </c>
      <c r="BI31" s="19">
        <v>1</v>
      </c>
      <c r="BJ31" s="19">
        <v>4</v>
      </c>
      <c r="BK31" s="19">
        <v>7</v>
      </c>
      <c r="BL31" s="19">
        <v>3</v>
      </c>
      <c r="BM31" s="19">
        <v>3</v>
      </c>
      <c r="BN31" s="19">
        <v>9</v>
      </c>
      <c r="BO31" s="19">
        <v>3</v>
      </c>
      <c r="BP31" s="19">
        <v>2</v>
      </c>
      <c r="BQ31" s="19">
        <v>2</v>
      </c>
      <c r="BR31" s="19">
        <v>2</v>
      </c>
      <c r="BS31" s="19">
        <v>3</v>
      </c>
      <c r="BT31" s="62">
        <v>1</v>
      </c>
      <c r="BU31" s="63">
        <v>3</v>
      </c>
      <c r="BV31" s="19">
        <v>4</v>
      </c>
      <c r="BW31" s="19">
        <v>24</v>
      </c>
      <c r="BX31" s="19">
        <v>2</v>
      </c>
      <c r="BY31" s="64">
        <v>2</v>
      </c>
      <c r="BZ31" s="70">
        <v>92</v>
      </c>
      <c r="CA31" s="72">
        <v>6</v>
      </c>
    </row>
    <row r="32" spans="1:79" ht="31.5">
      <c r="A32" s="21">
        <v>181</v>
      </c>
      <c r="B32" s="34">
        <v>6605005703</v>
      </c>
      <c r="C32" s="5" t="s">
        <v>430</v>
      </c>
      <c r="D32" s="74" t="s">
        <v>199</v>
      </c>
      <c r="E32" s="63">
        <v>11</v>
      </c>
      <c r="F32" s="19">
        <v>38</v>
      </c>
      <c r="G32" s="22">
        <v>11</v>
      </c>
      <c r="H32" s="22">
        <v>38</v>
      </c>
      <c r="I32" s="22">
        <v>100</v>
      </c>
      <c r="J32" s="19">
        <v>30</v>
      </c>
      <c r="K32" s="19">
        <v>4</v>
      </c>
      <c r="L32" s="19">
        <v>100</v>
      </c>
      <c r="M32" s="19">
        <v>207</v>
      </c>
      <c r="N32" s="19">
        <v>184</v>
      </c>
      <c r="O32" s="19">
        <v>213</v>
      </c>
      <c r="P32" s="19">
        <v>193</v>
      </c>
      <c r="Q32" s="64">
        <v>96</v>
      </c>
      <c r="R32" s="90">
        <v>98</v>
      </c>
      <c r="S32" s="19">
        <v>20</v>
      </c>
      <c r="T32" s="19">
        <v>5</v>
      </c>
      <c r="U32" s="19">
        <v>100</v>
      </c>
      <c r="V32" s="19">
        <v>203</v>
      </c>
      <c r="W32" s="23">
        <v>221</v>
      </c>
      <c r="X32" s="20">
        <v>92</v>
      </c>
      <c r="Y32" s="43">
        <v>96</v>
      </c>
      <c r="Z32" s="85">
        <v>96</v>
      </c>
      <c r="AA32" s="19">
        <v>20</v>
      </c>
      <c r="AB32" s="19">
        <v>2</v>
      </c>
      <c r="AC32" s="19">
        <v>40</v>
      </c>
      <c r="AD32" s="19">
        <v>20</v>
      </c>
      <c r="AE32" s="19">
        <v>4</v>
      </c>
      <c r="AF32" s="19">
        <v>80</v>
      </c>
      <c r="AG32" s="19">
        <v>51</v>
      </c>
      <c r="AH32" s="19">
        <v>52</v>
      </c>
      <c r="AI32" s="20">
        <v>98</v>
      </c>
      <c r="AJ32" s="84">
        <v>73</v>
      </c>
      <c r="AK32" s="19">
        <v>200</v>
      </c>
      <c r="AL32" s="19">
        <v>221</v>
      </c>
      <c r="AM32" s="20">
        <v>90</v>
      </c>
      <c r="AN32" s="19">
        <v>216</v>
      </c>
      <c r="AO32" s="19">
        <v>221</v>
      </c>
      <c r="AP32" s="20">
        <v>98</v>
      </c>
      <c r="AQ32" s="19">
        <v>186</v>
      </c>
      <c r="AR32" s="19">
        <v>190</v>
      </c>
      <c r="AS32" s="20">
        <v>98</v>
      </c>
      <c r="AT32" s="89">
        <v>95</v>
      </c>
      <c r="AU32" s="19">
        <v>215</v>
      </c>
      <c r="AV32" s="19">
        <v>221</v>
      </c>
      <c r="AW32" s="20">
        <v>97</v>
      </c>
      <c r="AX32" s="19">
        <v>210</v>
      </c>
      <c r="AY32" s="19">
        <v>221</v>
      </c>
      <c r="AZ32" s="20">
        <v>95</v>
      </c>
      <c r="BA32" s="19">
        <v>218</v>
      </c>
      <c r="BB32" s="19">
        <v>221</v>
      </c>
      <c r="BC32" s="20">
        <v>99</v>
      </c>
      <c r="BD32" s="92">
        <v>98</v>
      </c>
      <c r="BE32" s="94">
        <v>92</v>
      </c>
      <c r="BF32" s="79">
        <v>1</v>
      </c>
      <c r="BG32" s="19">
        <v>1</v>
      </c>
      <c r="BH32" s="19">
        <v>5</v>
      </c>
      <c r="BI32" s="19">
        <v>1</v>
      </c>
      <c r="BJ32" s="19">
        <v>5</v>
      </c>
      <c r="BK32" s="19">
        <v>9</v>
      </c>
      <c r="BL32" s="19">
        <v>4</v>
      </c>
      <c r="BM32" s="19">
        <v>2</v>
      </c>
      <c r="BN32" s="19">
        <v>2</v>
      </c>
      <c r="BO32" s="19">
        <v>11</v>
      </c>
      <c r="BP32" s="19">
        <v>3</v>
      </c>
      <c r="BQ32" s="19">
        <v>3</v>
      </c>
      <c r="BR32" s="19">
        <v>4</v>
      </c>
      <c r="BS32" s="19">
        <v>6</v>
      </c>
      <c r="BT32" s="62">
        <v>2</v>
      </c>
      <c r="BU32" s="63">
        <v>3</v>
      </c>
      <c r="BV32" s="19">
        <v>5</v>
      </c>
      <c r="BW32" s="19">
        <v>21</v>
      </c>
      <c r="BX32" s="19">
        <v>6</v>
      </c>
      <c r="BY32" s="64">
        <v>3</v>
      </c>
      <c r="BZ32" s="70">
        <v>92</v>
      </c>
      <c r="CA32" s="72">
        <v>6</v>
      </c>
    </row>
    <row r="33" spans="1:79" ht="30">
      <c r="A33" s="21">
        <v>303</v>
      </c>
      <c r="B33" s="34">
        <v>6603009050</v>
      </c>
      <c r="C33" s="40" t="s">
        <v>500</v>
      </c>
      <c r="D33" s="74" t="s">
        <v>310</v>
      </c>
      <c r="E33" s="63">
        <v>11</v>
      </c>
      <c r="F33" s="19">
        <v>36</v>
      </c>
      <c r="G33" s="22">
        <v>11</v>
      </c>
      <c r="H33" s="22">
        <v>38</v>
      </c>
      <c r="I33" s="22">
        <v>97</v>
      </c>
      <c r="J33" s="19">
        <v>30</v>
      </c>
      <c r="K33" s="19">
        <v>4</v>
      </c>
      <c r="L33" s="19">
        <v>100</v>
      </c>
      <c r="M33" s="19">
        <v>108</v>
      </c>
      <c r="N33" s="19">
        <v>113</v>
      </c>
      <c r="O33" s="19">
        <v>110</v>
      </c>
      <c r="P33" s="19">
        <v>115</v>
      </c>
      <c r="Q33" s="64">
        <v>98</v>
      </c>
      <c r="R33" s="90">
        <v>98</v>
      </c>
      <c r="S33" s="19">
        <v>20</v>
      </c>
      <c r="T33" s="19">
        <v>4</v>
      </c>
      <c r="U33" s="19">
        <v>80</v>
      </c>
      <c r="V33" s="19">
        <v>116</v>
      </c>
      <c r="W33" s="23">
        <v>122</v>
      </c>
      <c r="X33" s="20">
        <v>95</v>
      </c>
      <c r="Y33" s="43">
        <v>88</v>
      </c>
      <c r="Z33" s="85">
        <v>88</v>
      </c>
      <c r="AA33" s="19">
        <v>20</v>
      </c>
      <c r="AB33" s="19">
        <v>2</v>
      </c>
      <c r="AC33" s="19">
        <v>40</v>
      </c>
      <c r="AD33" s="19">
        <v>20</v>
      </c>
      <c r="AE33" s="19">
        <v>4</v>
      </c>
      <c r="AF33" s="19">
        <v>80</v>
      </c>
      <c r="AG33" s="19">
        <v>1</v>
      </c>
      <c r="AH33" s="19">
        <v>1</v>
      </c>
      <c r="AI33" s="20">
        <v>100</v>
      </c>
      <c r="AJ33" s="84">
        <v>74</v>
      </c>
      <c r="AK33" s="19">
        <v>122</v>
      </c>
      <c r="AL33" s="19">
        <v>122</v>
      </c>
      <c r="AM33" s="20">
        <v>100</v>
      </c>
      <c r="AN33" s="19">
        <v>122</v>
      </c>
      <c r="AO33" s="19">
        <v>122</v>
      </c>
      <c r="AP33" s="20">
        <v>100</v>
      </c>
      <c r="AQ33" s="19">
        <v>102</v>
      </c>
      <c r="AR33" s="19">
        <v>102</v>
      </c>
      <c r="AS33" s="20">
        <v>100</v>
      </c>
      <c r="AT33" s="89">
        <v>100</v>
      </c>
      <c r="AU33" s="19">
        <v>122</v>
      </c>
      <c r="AV33" s="19">
        <v>122</v>
      </c>
      <c r="AW33" s="20">
        <v>100</v>
      </c>
      <c r="AX33" s="19">
        <v>118</v>
      </c>
      <c r="AY33" s="19">
        <v>122</v>
      </c>
      <c r="AZ33" s="20">
        <v>97</v>
      </c>
      <c r="BA33" s="19">
        <v>122</v>
      </c>
      <c r="BB33" s="19">
        <v>122</v>
      </c>
      <c r="BC33" s="20">
        <v>100</v>
      </c>
      <c r="BD33" s="92">
        <v>99</v>
      </c>
      <c r="BE33" s="94">
        <v>92</v>
      </c>
      <c r="BF33" s="79">
        <v>3</v>
      </c>
      <c r="BG33" s="19">
        <v>1</v>
      </c>
      <c r="BH33" s="19">
        <v>3</v>
      </c>
      <c r="BI33" s="19">
        <v>2</v>
      </c>
      <c r="BJ33" s="19">
        <v>13</v>
      </c>
      <c r="BK33" s="19">
        <v>6</v>
      </c>
      <c r="BL33" s="19">
        <v>4</v>
      </c>
      <c r="BM33" s="19">
        <v>2</v>
      </c>
      <c r="BN33" s="19">
        <v>1</v>
      </c>
      <c r="BO33" s="19">
        <v>1</v>
      </c>
      <c r="BP33" s="19">
        <v>1</v>
      </c>
      <c r="BQ33" s="19">
        <v>1</v>
      </c>
      <c r="BR33" s="19">
        <v>1</v>
      </c>
      <c r="BS33" s="19">
        <v>4</v>
      </c>
      <c r="BT33" s="62">
        <v>1</v>
      </c>
      <c r="BU33" s="63">
        <v>3</v>
      </c>
      <c r="BV33" s="19">
        <v>13</v>
      </c>
      <c r="BW33" s="19">
        <v>20</v>
      </c>
      <c r="BX33" s="19">
        <v>1</v>
      </c>
      <c r="BY33" s="64">
        <v>2</v>
      </c>
      <c r="BZ33" s="70">
        <v>92</v>
      </c>
      <c r="CA33" s="72">
        <v>6</v>
      </c>
    </row>
    <row r="34" spans="1:79" ht="31.5">
      <c r="A34" s="21">
        <v>342</v>
      </c>
      <c r="B34" s="34">
        <v>6617020311</v>
      </c>
      <c r="C34" s="40" t="s">
        <v>510</v>
      </c>
      <c r="D34" s="75" t="s">
        <v>343</v>
      </c>
      <c r="E34" s="63">
        <v>10</v>
      </c>
      <c r="F34" s="19">
        <v>36</v>
      </c>
      <c r="G34" s="22">
        <v>11</v>
      </c>
      <c r="H34" s="22">
        <v>38</v>
      </c>
      <c r="I34" s="22">
        <v>93</v>
      </c>
      <c r="J34" s="19">
        <v>30</v>
      </c>
      <c r="K34" s="19">
        <v>3</v>
      </c>
      <c r="L34" s="19">
        <v>90</v>
      </c>
      <c r="M34" s="19">
        <v>240</v>
      </c>
      <c r="N34" s="19">
        <v>211</v>
      </c>
      <c r="O34" s="19">
        <v>256</v>
      </c>
      <c r="P34" s="19">
        <v>233</v>
      </c>
      <c r="Q34" s="64">
        <v>92</v>
      </c>
      <c r="R34" s="90">
        <v>92</v>
      </c>
      <c r="S34" s="19">
        <v>20</v>
      </c>
      <c r="T34" s="19">
        <v>5</v>
      </c>
      <c r="U34" s="19">
        <v>100</v>
      </c>
      <c r="V34" s="19">
        <v>290</v>
      </c>
      <c r="W34" s="23">
        <v>312</v>
      </c>
      <c r="X34" s="20">
        <v>93</v>
      </c>
      <c r="Y34" s="43">
        <v>97</v>
      </c>
      <c r="Z34" s="85">
        <v>97</v>
      </c>
      <c r="AA34" s="19">
        <v>20</v>
      </c>
      <c r="AB34" s="19">
        <v>3</v>
      </c>
      <c r="AC34" s="19">
        <v>60</v>
      </c>
      <c r="AD34" s="19">
        <v>20</v>
      </c>
      <c r="AE34" s="19">
        <v>5</v>
      </c>
      <c r="AF34" s="19">
        <v>100</v>
      </c>
      <c r="AG34" s="19">
        <v>80</v>
      </c>
      <c r="AH34" s="19">
        <v>88</v>
      </c>
      <c r="AI34" s="20">
        <v>91</v>
      </c>
      <c r="AJ34" s="84">
        <v>85</v>
      </c>
      <c r="AK34" s="19">
        <v>277</v>
      </c>
      <c r="AL34" s="19">
        <v>312</v>
      </c>
      <c r="AM34" s="20">
        <v>89</v>
      </c>
      <c r="AN34" s="19">
        <v>305</v>
      </c>
      <c r="AO34" s="19">
        <v>312</v>
      </c>
      <c r="AP34" s="20">
        <v>98</v>
      </c>
      <c r="AQ34" s="19">
        <v>203</v>
      </c>
      <c r="AR34" s="19">
        <v>210</v>
      </c>
      <c r="AS34" s="20">
        <v>97</v>
      </c>
      <c r="AT34" s="89">
        <v>94</v>
      </c>
      <c r="AU34" s="19">
        <v>277</v>
      </c>
      <c r="AV34" s="19">
        <v>312</v>
      </c>
      <c r="AW34" s="20">
        <v>89</v>
      </c>
      <c r="AX34" s="19">
        <v>293</v>
      </c>
      <c r="AY34" s="19">
        <v>312</v>
      </c>
      <c r="AZ34" s="20">
        <v>94</v>
      </c>
      <c r="BA34" s="19">
        <v>301</v>
      </c>
      <c r="BB34" s="19">
        <v>312</v>
      </c>
      <c r="BC34" s="20">
        <v>96</v>
      </c>
      <c r="BD34" s="92">
        <v>94</v>
      </c>
      <c r="BE34" s="94">
        <v>92</v>
      </c>
      <c r="BF34" s="79">
        <v>7</v>
      </c>
      <c r="BG34" s="19">
        <v>2</v>
      </c>
      <c r="BH34" s="19">
        <v>9</v>
      </c>
      <c r="BI34" s="19">
        <v>1</v>
      </c>
      <c r="BJ34" s="19">
        <v>4</v>
      </c>
      <c r="BK34" s="19">
        <v>8</v>
      </c>
      <c r="BL34" s="19">
        <v>3</v>
      </c>
      <c r="BM34" s="19">
        <v>1</v>
      </c>
      <c r="BN34" s="19">
        <v>9</v>
      </c>
      <c r="BO34" s="19">
        <v>12</v>
      </c>
      <c r="BP34" s="19">
        <v>3</v>
      </c>
      <c r="BQ34" s="19">
        <v>4</v>
      </c>
      <c r="BR34" s="19">
        <v>12</v>
      </c>
      <c r="BS34" s="19">
        <v>7</v>
      </c>
      <c r="BT34" s="62">
        <v>5</v>
      </c>
      <c r="BU34" s="63">
        <v>9</v>
      </c>
      <c r="BV34" s="19">
        <v>4</v>
      </c>
      <c r="BW34" s="19">
        <v>9</v>
      </c>
      <c r="BX34" s="19">
        <v>7</v>
      </c>
      <c r="BY34" s="64">
        <v>7</v>
      </c>
      <c r="BZ34" s="70">
        <v>92</v>
      </c>
      <c r="CA34" s="72">
        <v>6</v>
      </c>
    </row>
    <row r="35" spans="1:79" ht="31.5">
      <c r="A35" s="21">
        <v>359</v>
      </c>
      <c r="B35" s="34">
        <v>6607010995</v>
      </c>
      <c r="C35" s="6" t="s">
        <v>454</v>
      </c>
      <c r="D35" s="74" t="s">
        <v>357</v>
      </c>
      <c r="E35" s="63">
        <v>10</v>
      </c>
      <c r="F35" s="19">
        <v>36</v>
      </c>
      <c r="G35" s="22">
        <v>11</v>
      </c>
      <c r="H35" s="22">
        <v>38</v>
      </c>
      <c r="I35" s="22">
        <v>93</v>
      </c>
      <c r="J35" s="19">
        <v>30</v>
      </c>
      <c r="K35" s="19">
        <v>3</v>
      </c>
      <c r="L35" s="19">
        <v>90</v>
      </c>
      <c r="M35" s="19">
        <v>221</v>
      </c>
      <c r="N35" s="19">
        <v>216</v>
      </c>
      <c r="O35" s="19">
        <v>226</v>
      </c>
      <c r="P35" s="19">
        <v>228</v>
      </c>
      <c r="Q35" s="64">
        <v>96</v>
      </c>
      <c r="R35" s="90">
        <v>93</v>
      </c>
      <c r="S35" s="19">
        <v>20</v>
      </c>
      <c r="T35" s="19">
        <v>5</v>
      </c>
      <c r="U35" s="19">
        <v>100</v>
      </c>
      <c r="V35" s="19">
        <v>246</v>
      </c>
      <c r="W35" s="23">
        <v>270</v>
      </c>
      <c r="X35" s="20">
        <v>91</v>
      </c>
      <c r="Y35" s="43">
        <v>96</v>
      </c>
      <c r="Z35" s="85">
        <v>96</v>
      </c>
      <c r="AA35" s="19">
        <v>20</v>
      </c>
      <c r="AB35" s="19">
        <v>4</v>
      </c>
      <c r="AC35" s="19">
        <v>80</v>
      </c>
      <c r="AD35" s="19">
        <v>20</v>
      </c>
      <c r="AE35" s="19">
        <v>3</v>
      </c>
      <c r="AF35" s="19">
        <v>60</v>
      </c>
      <c r="AG35" s="19">
        <v>20</v>
      </c>
      <c r="AH35" s="19">
        <v>21</v>
      </c>
      <c r="AI35" s="20">
        <v>95</v>
      </c>
      <c r="AJ35" s="84">
        <v>77</v>
      </c>
      <c r="AK35" s="19">
        <v>262</v>
      </c>
      <c r="AL35" s="19">
        <v>270</v>
      </c>
      <c r="AM35" s="20">
        <v>97</v>
      </c>
      <c r="AN35" s="19">
        <v>263</v>
      </c>
      <c r="AO35" s="19">
        <v>270</v>
      </c>
      <c r="AP35" s="20">
        <v>97</v>
      </c>
      <c r="AQ35" s="19">
        <v>192</v>
      </c>
      <c r="AR35" s="19">
        <v>198</v>
      </c>
      <c r="AS35" s="20">
        <v>97</v>
      </c>
      <c r="AT35" s="89">
        <v>97</v>
      </c>
      <c r="AU35" s="19">
        <v>264</v>
      </c>
      <c r="AV35" s="19">
        <v>270</v>
      </c>
      <c r="AW35" s="20">
        <v>98</v>
      </c>
      <c r="AX35" s="19">
        <v>257</v>
      </c>
      <c r="AY35" s="19">
        <v>270</v>
      </c>
      <c r="AZ35" s="20">
        <v>95</v>
      </c>
      <c r="BA35" s="19">
        <v>261</v>
      </c>
      <c r="BB35" s="19">
        <v>270</v>
      </c>
      <c r="BC35" s="20">
        <v>97</v>
      </c>
      <c r="BD35" s="92">
        <v>97</v>
      </c>
      <c r="BE35" s="94">
        <v>92</v>
      </c>
      <c r="BF35" s="79">
        <v>7</v>
      </c>
      <c r="BG35" s="19">
        <v>2</v>
      </c>
      <c r="BH35" s="19">
        <v>5</v>
      </c>
      <c r="BI35" s="19">
        <v>1</v>
      </c>
      <c r="BJ35" s="19">
        <v>5</v>
      </c>
      <c r="BK35" s="19">
        <v>10</v>
      </c>
      <c r="BL35" s="19">
        <v>2</v>
      </c>
      <c r="BM35" s="19">
        <v>3</v>
      </c>
      <c r="BN35" s="19">
        <v>5</v>
      </c>
      <c r="BO35" s="19">
        <v>4</v>
      </c>
      <c r="BP35" s="19">
        <v>4</v>
      </c>
      <c r="BQ35" s="19">
        <v>4</v>
      </c>
      <c r="BR35" s="19">
        <v>3</v>
      </c>
      <c r="BS35" s="19">
        <v>6</v>
      </c>
      <c r="BT35" s="62">
        <v>4</v>
      </c>
      <c r="BU35" s="63">
        <v>8</v>
      </c>
      <c r="BV35" s="19">
        <v>5</v>
      </c>
      <c r="BW35" s="19">
        <v>17</v>
      </c>
      <c r="BX35" s="19">
        <v>4</v>
      </c>
      <c r="BY35" s="64">
        <v>4</v>
      </c>
      <c r="BZ35" s="70">
        <v>92</v>
      </c>
      <c r="CA35" s="72">
        <v>6</v>
      </c>
    </row>
    <row r="36" spans="1:79" ht="15.75">
      <c r="A36" s="21">
        <v>369</v>
      </c>
      <c r="B36" s="34">
        <v>6633003345</v>
      </c>
      <c r="C36" s="40" t="s">
        <v>511</v>
      </c>
      <c r="D36" s="74" t="s">
        <v>365</v>
      </c>
      <c r="E36" s="63">
        <v>11</v>
      </c>
      <c r="F36" s="19">
        <v>36</v>
      </c>
      <c r="G36" s="22">
        <v>11</v>
      </c>
      <c r="H36" s="22">
        <v>38</v>
      </c>
      <c r="I36" s="22">
        <v>97</v>
      </c>
      <c r="J36" s="19">
        <v>30</v>
      </c>
      <c r="K36" s="19">
        <v>4</v>
      </c>
      <c r="L36" s="19">
        <v>100</v>
      </c>
      <c r="M36" s="19">
        <v>244</v>
      </c>
      <c r="N36" s="19">
        <v>209</v>
      </c>
      <c r="O36" s="19">
        <v>253</v>
      </c>
      <c r="P36" s="19">
        <v>221</v>
      </c>
      <c r="Q36" s="64">
        <v>96</v>
      </c>
      <c r="R36" s="90">
        <v>98</v>
      </c>
      <c r="S36" s="19">
        <v>20</v>
      </c>
      <c r="T36" s="19">
        <v>5</v>
      </c>
      <c r="U36" s="19">
        <v>100</v>
      </c>
      <c r="V36" s="19">
        <v>253</v>
      </c>
      <c r="W36" s="23">
        <v>297</v>
      </c>
      <c r="X36" s="20">
        <v>85</v>
      </c>
      <c r="Y36" s="43">
        <v>93</v>
      </c>
      <c r="Z36" s="85">
        <v>93</v>
      </c>
      <c r="AA36" s="19">
        <v>20</v>
      </c>
      <c r="AB36" s="19">
        <v>2</v>
      </c>
      <c r="AC36" s="19">
        <v>40</v>
      </c>
      <c r="AD36" s="19">
        <v>20</v>
      </c>
      <c r="AE36" s="19">
        <v>6</v>
      </c>
      <c r="AF36" s="19">
        <v>100</v>
      </c>
      <c r="AG36" s="19">
        <v>29</v>
      </c>
      <c r="AH36" s="19">
        <v>31</v>
      </c>
      <c r="AI36" s="20">
        <v>94</v>
      </c>
      <c r="AJ36" s="84">
        <v>80</v>
      </c>
      <c r="AK36" s="19">
        <v>248</v>
      </c>
      <c r="AL36" s="19">
        <v>297</v>
      </c>
      <c r="AM36" s="20">
        <v>84</v>
      </c>
      <c r="AN36" s="19">
        <v>294</v>
      </c>
      <c r="AO36" s="19">
        <v>297</v>
      </c>
      <c r="AP36" s="20">
        <v>99</v>
      </c>
      <c r="AQ36" s="19">
        <v>196</v>
      </c>
      <c r="AR36" s="19">
        <v>197</v>
      </c>
      <c r="AS36" s="20">
        <v>99</v>
      </c>
      <c r="AT36" s="89">
        <v>93</v>
      </c>
      <c r="AU36" s="19">
        <v>293</v>
      </c>
      <c r="AV36" s="19">
        <v>297</v>
      </c>
      <c r="AW36" s="20">
        <v>99</v>
      </c>
      <c r="AX36" s="19">
        <v>289</v>
      </c>
      <c r="AY36" s="19">
        <v>297</v>
      </c>
      <c r="AZ36" s="20">
        <v>97</v>
      </c>
      <c r="BA36" s="19">
        <v>291</v>
      </c>
      <c r="BB36" s="19">
        <v>297</v>
      </c>
      <c r="BC36" s="20">
        <v>98</v>
      </c>
      <c r="BD36" s="92">
        <v>98</v>
      </c>
      <c r="BE36" s="94">
        <v>92</v>
      </c>
      <c r="BF36" s="79">
        <v>3</v>
      </c>
      <c r="BG36" s="19">
        <v>1</v>
      </c>
      <c r="BH36" s="19">
        <v>5</v>
      </c>
      <c r="BI36" s="19">
        <v>1</v>
      </c>
      <c r="BJ36" s="19">
        <v>8</v>
      </c>
      <c r="BK36" s="19">
        <v>16</v>
      </c>
      <c r="BL36" s="19">
        <v>4</v>
      </c>
      <c r="BM36" s="19">
        <v>1</v>
      </c>
      <c r="BN36" s="19">
        <v>6</v>
      </c>
      <c r="BO36" s="19">
        <v>17</v>
      </c>
      <c r="BP36" s="19">
        <v>2</v>
      </c>
      <c r="BQ36" s="19">
        <v>2</v>
      </c>
      <c r="BR36" s="19">
        <v>2</v>
      </c>
      <c r="BS36" s="19">
        <v>4</v>
      </c>
      <c r="BT36" s="62">
        <v>3</v>
      </c>
      <c r="BU36" s="63">
        <v>3</v>
      </c>
      <c r="BV36" s="19">
        <v>8</v>
      </c>
      <c r="BW36" s="19">
        <v>14</v>
      </c>
      <c r="BX36" s="19">
        <v>8</v>
      </c>
      <c r="BY36" s="64">
        <v>3</v>
      </c>
      <c r="BZ36" s="70">
        <v>92</v>
      </c>
      <c r="CA36" s="72">
        <v>6</v>
      </c>
    </row>
    <row r="37" spans="1:79" ht="31.5">
      <c r="A37" s="21">
        <v>386</v>
      </c>
      <c r="B37" s="34">
        <v>6614004640</v>
      </c>
      <c r="C37" s="5" t="s">
        <v>458</v>
      </c>
      <c r="D37" s="74" t="s">
        <v>381</v>
      </c>
      <c r="E37" s="63">
        <v>10</v>
      </c>
      <c r="F37" s="19">
        <v>36</v>
      </c>
      <c r="G37" s="22">
        <v>11</v>
      </c>
      <c r="H37" s="22">
        <v>38</v>
      </c>
      <c r="I37" s="22">
        <v>93</v>
      </c>
      <c r="J37" s="19">
        <v>30</v>
      </c>
      <c r="K37" s="19">
        <v>3</v>
      </c>
      <c r="L37" s="19">
        <v>90</v>
      </c>
      <c r="M37" s="19">
        <v>76</v>
      </c>
      <c r="N37" s="19">
        <v>67</v>
      </c>
      <c r="O37" s="19">
        <v>76</v>
      </c>
      <c r="P37" s="19">
        <v>67</v>
      </c>
      <c r="Q37" s="64">
        <v>100</v>
      </c>
      <c r="R37" s="90">
        <v>95</v>
      </c>
      <c r="S37" s="19">
        <v>20</v>
      </c>
      <c r="T37" s="19">
        <v>5</v>
      </c>
      <c r="U37" s="19">
        <v>100</v>
      </c>
      <c r="V37" s="19">
        <v>76</v>
      </c>
      <c r="W37" s="23">
        <v>79</v>
      </c>
      <c r="X37" s="20">
        <v>96</v>
      </c>
      <c r="Y37" s="43">
        <v>98</v>
      </c>
      <c r="Z37" s="85">
        <v>98</v>
      </c>
      <c r="AA37" s="19">
        <v>20</v>
      </c>
      <c r="AB37" s="19">
        <v>1</v>
      </c>
      <c r="AC37" s="19">
        <v>20</v>
      </c>
      <c r="AD37" s="19">
        <v>20</v>
      </c>
      <c r="AE37" s="19">
        <v>4</v>
      </c>
      <c r="AF37" s="19">
        <v>80</v>
      </c>
      <c r="AG37" s="19">
        <v>8</v>
      </c>
      <c r="AH37" s="19">
        <v>8</v>
      </c>
      <c r="AI37" s="20">
        <v>100</v>
      </c>
      <c r="AJ37" s="84">
        <v>68</v>
      </c>
      <c r="AK37" s="19">
        <v>78</v>
      </c>
      <c r="AL37" s="19">
        <v>79</v>
      </c>
      <c r="AM37" s="20">
        <v>99</v>
      </c>
      <c r="AN37" s="19">
        <v>79</v>
      </c>
      <c r="AO37" s="19">
        <v>79</v>
      </c>
      <c r="AP37" s="20">
        <v>100</v>
      </c>
      <c r="AQ37" s="19">
        <v>63</v>
      </c>
      <c r="AR37" s="19">
        <v>64</v>
      </c>
      <c r="AS37" s="20">
        <v>98</v>
      </c>
      <c r="AT37" s="89">
        <v>99</v>
      </c>
      <c r="AU37" s="19">
        <v>78</v>
      </c>
      <c r="AV37" s="19">
        <v>79</v>
      </c>
      <c r="AW37" s="20">
        <v>99</v>
      </c>
      <c r="AX37" s="19">
        <v>77</v>
      </c>
      <c r="AY37" s="19">
        <v>79</v>
      </c>
      <c r="AZ37" s="20">
        <v>97</v>
      </c>
      <c r="BA37" s="19">
        <v>79</v>
      </c>
      <c r="BB37" s="19">
        <v>79</v>
      </c>
      <c r="BC37" s="20">
        <v>100</v>
      </c>
      <c r="BD37" s="92">
        <v>99</v>
      </c>
      <c r="BE37" s="94">
        <v>92</v>
      </c>
      <c r="BF37" s="79">
        <v>7</v>
      </c>
      <c r="BG37" s="19">
        <v>2</v>
      </c>
      <c r="BH37" s="19">
        <v>1</v>
      </c>
      <c r="BI37" s="19">
        <v>1</v>
      </c>
      <c r="BJ37" s="19">
        <v>3</v>
      </c>
      <c r="BK37" s="19">
        <v>5</v>
      </c>
      <c r="BL37" s="19">
        <v>5</v>
      </c>
      <c r="BM37" s="19">
        <v>2</v>
      </c>
      <c r="BN37" s="19">
        <v>1</v>
      </c>
      <c r="BO37" s="19">
        <v>2</v>
      </c>
      <c r="BP37" s="19">
        <v>1</v>
      </c>
      <c r="BQ37" s="19">
        <v>3</v>
      </c>
      <c r="BR37" s="19">
        <v>2</v>
      </c>
      <c r="BS37" s="19">
        <v>4</v>
      </c>
      <c r="BT37" s="62">
        <v>1</v>
      </c>
      <c r="BU37" s="63">
        <v>6</v>
      </c>
      <c r="BV37" s="19">
        <v>3</v>
      </c>
      <c r="BW37" s="19">
        <v>25</v>
      </c>
      <c r="BX37" s="19">
        <v>2</v>
      </c>
      <c r="BY37" s="64">
        <v>2</v>
      </c>
      <c r="BZ37" s="70">
        <v>92</v>
      </c>
      <c r="CA37" s="72">
        <v>6</v>
      </c>
    </row>
    <row r="38" spans="1:79" ht="31.5">
      <c r="A38" s="21">
        <v>387</v>
      </c>
      <c r="B38" s="34">
        <v>6614004632</v>
      </c>
      <c r="C38" s="5" t="s">
        <v>458</v>
      </c>
      <c r="D38" s="74" t="s">
        <v>262</v>
      </c>
      <c r="E38" s="63">
        <v>10</v>
      </c>
      <c r="F38" s="19">
        <v>36</v>
      </c>
      <c r="G38" s="22">
        <v>11</v>
      </c>
      <c r="H38" s="22">
        <v>38</v>
      </c>
      <c r="I38" s="22">
        <v>93</v>
      </c>
      <c r="J38" s="19">
        <v>30</v>
      </c>
      <c r="K38" s="19">
        <v>4</v>
      </c>
      <c r="L38" s="19">
        <v>100</v>
      </c>
      <c r="M38" s="19">
        <v>54</v>
      </c>
      <c r="N38" s="19">
        <v>48</v>
      </c>
      <c r="O38" s="19">
        <v>57</v>
      </c>
      <c r="P38" s="19">
        <v>51</v>
      </c>
      <c r="Q38" s="64">
        <v>94</v>
      </c>
      <c r="R38" s="90">
        <v>96</v>
      </c>
      <c r="S38" s="19">
        <v>20</v>
      </c>
      <c r="T38" s="19">
        <v>5</v>
      </c>
      <c r="U38" s="19">
        <v>100</v>
      </c>
      <c r="V38" s="19">
        <v>68</v>
      </c>
      <c r="W38" s="23">
        <v>71</v>
      </c>
      <c r="X38" s="20">
        <v>96</v>
      </c>
      <c r="Y38" s="43">
        <v>98</v>
      </c>
      <c r="Z38" s="85">
        <v>98</v>
      </c>
      <c r="AA38" s="19">
        <v>20</v>
      </c>
      <c r="AB38" s="19">
        <v>4</v>
      </c>
      <c r="AC38" s="19">
        <v>80</v>
      </c>
      <c r="AD38" s="19">
        <v>20</v>
      </c>
      <c r="AE38" s="19">
        <v>4</v>
      </c>
      <c r="AF38" s="19">
        <v>80</v>
      </c>
      <c r="AG38" s="19">
        <v>4</v>
      </c>
      <c r="AH38" s="19">
        <v>7</v>
      </c>
      <c r="AI38" s="20">
        <v>57</v>
      </c>
      <c r="AJ38" s="84">
        <v>73</v>
      </c>
      <c r="AK38" s="19">
        <v>66</v>
      </c>
      <c r="AL38" s="19">
        <v>71</v>
      </c>
      <c r="AM38" s="20">
        <v>93</v>
      </c>
      <c r="AN38" s="19">
        <v>71</v>
      </c>
      <c r="AO38" s="19">
        <v>71</v>
      </c>
      <c r="AP38" s="20">
        <v>100</v>
      </c>
      <c r="AQ38" s="19">
        <v>51</v>
      </c>
      <c r="AR38" s="19">
        <v>54</v>
      </c>
      <c r="AS38" s="20">
        <v>94</v>
      </c>
      <c r="AT38" s="89">
        <v>96</v>
      </c>
      <c r="AU38" s="19">
        <v>68</v>
      </c>
      <c r="AV38" s="19">
        <v>71</v>
      </c>
      <c r="AW38" s="20">
        <v>96</v>
      </c>
      <c r="AX38" s="19">
        <v>68</v>
      </c>
      <c r="AY38" s="19">
        <v>71</v>
      </c>
      <c r="AZ38" s="20">
        <v>96</v>
      </c>
      <c r="BA38" s="19">
        <v>71</v>
      </c>
      <c r="BB38" s="19">
        <v>71</v>
      </c>
      <c r="BC38" s="20">
        <v>100</v>
      </c>
      <c r="BD38" s="92">
        <v>98</v>
      </c>
      <c r="BE38" s="94">
        <v>92</v>
      </c>
      <c r="BF38" s="79">
        <v>7</v>
      </c>
      <c r="BG38" s="19">
        <v>1</v>
      </c>
      <c r="BH38" s="19">
        <v>7</v>
      </c>
      <c r="BI38" s="19">
        <v>1</v>
      </c>
      <c r="BJ38" s="19">
        <v>3</v>
      </c>
      <c r="BK38" s="19">
        <v>5</v>
      </c>
      <c r="BL38" s="19">
        <v>2</v>
      </c>
      <c r="BM38" s="19">
        <v>2</v>
      </c>
      <c r="BN38" s="19">
        <v>33</v>
      </c>
      <c r="BO38" s="19">
        <v>8</v>
      </c>
      <c r="BP38" s="19">
        <v>1</v>
      </c>
      <c r="BQ38" s="19">
        <v>7</v>
      </c>
      <c r="BR38" s="19">
        <v>5</v>
      </c>
      <c r="BS38" s="19">
        <v>5</v>
      </c>
      <c r="BT38" s="62">
        <v>1</v>
      </c>
      <c r="BU38" s="63">
        <v>5</v>
      </c>
      <c r="BV38" s="19">
        <v>3</v>
      </c>
      <c r="BW38" s="19">
        <v>21</v>
      </c>
      <c r="BX38" s="19">
        <v>5</v>
      </c>
      <c r="BY38" s="64">
        <v>3</v>
      </c>
      <c r="BZ38" s="70">
        <v>92</v>
      </c>
      <c r="CA38" s="72">
        <v>6</v>
      </c>
    </row>
    <row r="39" spans="1:79" ht="47.25">
      <c r="A39" s="21">
        <v>88</v>
      </c>
      <c r="B39" s="34">
        <v>6661085188</v>
      </c>
      <c r="C39" s="5" t="s">
        <v>504</v>
      </c>
      <c r="D39" s="74" t="s">
        <v>109</v>
      </c>
      <c r="E39" s="63">
        <v>8</v>
      </c>
      <c r="F39" s="19">
        <v>36</v>
      </c>
      <c r="G39" s="22">
        <v>9</v>
      </c>
      <c r="H39" s="22">
        <v>36</v>
      </c>
      <c r="I39" s="22">
        <v>94</v>
      </c>
      <c r="J39" s="19">
        <v>30</v>
      </c>
      <c r="K39" s="19">
        <v>4</v>
      </c>
      <c r="L39" s="19">
        <v>100</v>
      </c>
      <c r="M39" s="19">
        <v>198</v>
      </c>
      <c r="N39" s="19">
        <v>191</v>
      </c>
      <c r="O39" s="19">
        <v>207</v>
      </c>
      <c r="P39" s="19">
        <v>202</v>
      </c>
      <c r="Q39" s="64">
        <v>95</v>
      </c>
      <c r="R39" s="90">
        <v>96</v>
      </c>
      <c r="S39" s="19">
        <v>20</v>
      </c>
      <c r="T39" s="19">
        <v>5</v>
      </c>
      <c r="U39" s="19">
        <v>100</v>
      </c>
      <c r="V39" s="19">
        <v>204</v>
      </c>
      <c r="W39" s="23">
        <v>216</v>
      </c>
      <c r="X39" s="20">
        <v>94</v>
      </c>
      <c r="Y39" s="43">
        <v>97</v>
      </c>
      <c r="Z39" s="85">
        <v>97</v>
      </c>
      <c r="AA39" s="19">
        <v>20</v>
      </c>
      <c r="AB39" s="19">
        <v>2</v>
      </c>
      <c r="AC39" s="19">
        <v>40</v>
      </c>
      <c r="AD39" s="19">
        <v>20</v>
      </c>
      <c r="AE39" s="19">
        <v>3</v>
      </c>
      <c r="AF39" s="19">
        <v>60</v>
      </c>
      <c r="AG39" s="19">
        <v>28</v>
      </c>
      <c r="AH39" s="19">
        <v>29</v>
      </c>
      <c r="AI39" s="20">
        <v>97</v>
      </c>
      <c r="AJ39" s="84">
        <v>65</v>
      </c>
      <c r="AK39" s="19">
        <v>212</v>
      </c>
      <c r="AL39" s="19">
        <v>216</v>
      </c>
      <c r="AM39" s="20">
        <v>98</v>
      </c>
      <c r="AN39" s="19">
        <v>214</v>
      </c>
      <c r="AO39" s="19">
        <v>216</v>
      </c>
      <c r="AP39" s="20">
        <v>99</v>
      </c>
      <c r="AQ39" s="19">
        <v>192</v>
      </c>
      <c r="AR39" s="19">
        <v>192</v>
      </c>
      <c r="AS39" s="20">
        <v>100</v>
      </c>
      <c r="AT39" s="89">
        <v>99</v>
      </c>
      <c r="AU39" s="19">
        <v>214</v>
      </c>
      <c r="AV39" s="19">
        <v>216</v>
      </c>
      <c r="AW39" s="20">
        <v>99</v>
      </c>
      <c r="AX39" s="19">
        <v>213</v>
      </c>
      <c r="AY39" s="19">
        <v>216</v>
      </c>
      <c r="AZ39" s="20">
        <v>99</v>
      </c>
      <c r="BA39" s="19">
        <v>212</v>
      </c>
      <c r="BB39" s="19">
        <v>216</v>
      </c>
      <c r="BC39" s="20">
        <v>98</v>
      </c>
      <c r="BD39" s="92">
        <v>99</v>
      </c>
      <c r="BE39" s="94">
        <v>91</v>
      </c>
      <c r="BF39" s="79">
        <v>6</v>
      </c>
      <c r="BG39" s="19">
        <v>1</v>
      </c>
      <c r="BH39" s="19">
        <v>6</v>
      </c>
      <c r="BI39" s="19">
        <v>1</v>
      </c>
      <c r="BJ39" s="19">
        <v>4</v>
      </c>
      <c r="BK39" s="19">
        <v>7</v>
      </c>
      <c r="BL39" s="19">
        <v>4</v>
      </c>
      <c r="BM39" s="19">
        <v>3</v>
      </c>
      <c r="BN39" s="19">
        <v>3</v>
      </c>
      <c r="BO39" s="19">
        <v>3</v>
      </c>
      <c r="BP39" s="19">
        <v>2</v>
      </c>
      <c r="BQ39" s="19">
        <v>1</v>
      </c>
      <c r="BR39" s="19">
        <v>2</v>
      </c>
      <c r="BS39" s="19">
        <v>2</v>
      </c>
      <c r="BT39" s="62">
        <v>3</v>
      </c>
      <c r="BU39" s="63">
        <v>5</v>
      </c>
      <c r="BV39" s="19">
        <v>4</v>
      </c>
      <c r="BW39" s="19">
        <v>28</v>
      </c>
      <c r="BX39" s="19">
        <v>2</v>
      </c>
      <c r="BY39" s="64">
        <v>2</v>
      </c>
      <c r="BZ39" s="70">
        <v>91</v>
      </c>
      <c r="CA39" s="72">
        <v>7</v>
      </c>
    </row>
    <row r="40" spans="1:79" ht="31.5">
      <c r="A40" s="21">
        <v>136</v>
      </c>
      <c r="B40" s="34">
        <v>6625007970</v>
      </c>
      <c r="C40" s="5" t="s">
        <v>422</v>
      </c>
      <c r="D40" s="74" t="s">
        <v>156</v>
      </c>
      <c r="E40" s="63">
        <v>9</v>
      </c>
      <c r="F40" s="19">
        <v>33</v>
      </c>
      <c r="G40" s="22">
        <v>11</v>
      </c>
      <c r="H40" s="22">
        <v>38</v>
      </c>
      <c r="I40" s="22">
        <v>84</v>
      </c>
      <c r="J40" s="19">
        <v>30</v>
      </c>
      <c r="K40" s="19">
        <v>3</v>
      </c>
      <c r="L40" s="19">
        <v>90</v>
      </c>
      <c r="M40" s="19">
        <v>187</v>
      </c>
      <c r="N40" s="19">
        <v>178</v>
      </c>
      <c r="O40" s="19">
        <v>188</v>
      </c>
      <c r="P40" s="19">
        <v>183</v>
      </c>
      <c r="Q40" s="64">
        <v>98</v>
      </c>
      <c r="R40" s="90">
        <v>91</v>
      </c>
      <c r="S40" s="19">
        <v>20</v>
      </c>
      <c r="T40" s="19">
        <v>4</v>
      </c>
      <c r="U40" s="19">
        <v>80</v>
      </c>
      <c r="V40" s="19">
        <v>189</v>
      </c>
      <c r="W40" s="23">
        <v>203</v>
      </c>
      <c r="X40" s="20">
        <v>93</v>
      </c>
      <c r="Y40" s="43">
        <v>87</v>
      </c>
      <c r="Z40" s="85">
        <v>87</v>
      </c>
      <c r="AA40" s="19">
        <v>20</v>
      </c>
      <c r="AB40" s="19">
        <v>3</v>
      </c>
      <c r="AC40" s="19">
        <v>60</v>
      </c>
      <c r="AD40" s="19">
        <v>20</v>
      </c>
      <c r="AE40" s="19">
        <v>4</v>
      </c>
      <c r="AF40" s="19">
        <v>80</v>
      </c>
      <c r="AG40" s="19">
        <v>15</v>
      </c>
      <c r="AH40" s="19">
        <v>15</v>
      </c>
      <c r="AI40" s="20">
        <v>100</v>
      </c>
      <c r="AJ40" s="84">
        <v>80</v>
      </c>
      <c r="AK40" s="19">
        <v>201</v>
      </c>
      <c r="AL40" s="19">
        <v>203</v>
      </c>
      <c r="AM40" s="20">
        <v>99</v>
      </c>
      <c r="AN40" s="19">
        <v>202</v>
      </c>
      <c r="AO40" s="19">
        <v>203</v>
      </c>
      <c r="AP40" s="20">
        <v>100</v>
      </c>
      <c r="AQ40" s="19">
        <v>181</v>
      </c>
      <c r="AR40" s="19">
        <v>185</v>
      </c>
      <c r="AS40" s="20">
        <v>98</v>
      </c>
      <c r="AT40" s="89">
        <v>99</v>
      </c>
      <c r="AU40" s="19">
        <v>202</v>
      </c>
      <c r="AV40" s="19">
        <v>203</v>
      </c>
      <c r="AW40" s="20">
        <v>100</v>
      </c>
      <c r="AX40" s="19">
        <v>201</v>
      </c>
      <c r="AY40" s="19">
        <v>203</v>
      </c>
      <c r="AZ40" s="20">
        <v>99</v>
      </c>
      <c r="BA40" s="19">
        <v>200</v>
      </c>
      <c r="BB40" s="19">
        <v>203</v>
      </c>
      <c r="BC40" s="20">
        <v>99</v>
      </c>
      <c r="BD40" s="92">
        <v>99</v>
      </c>
      <c r="BE40" s="94">
        <v>91</v>
      </c>
      <c r="BF40" s="79">
        <v>16</v>
      </c>
      <c r="BG40" s="19">
        <v>2</v>
      </c>
      <c r="BH40" s="19">
        <v>3</v>
      </c>
      <c r="BI40" s="19">
        <v>2</v>
      </c>
      <c r="BJ40" s="19">
        <v>14</v>
      </c>
      <c r="BK40" s="19">
        <v>8</v>
      </c>
      <c r="BL40" s="19">
        <v>3</v>
      </c>
      <c r="BM40" s="19">
        <v>2</v>
      </c>
      <c r="BN40" s="19">
        <v>1</v>
      </c>
      <c r="BO40" s="19">
        <v>2</v>
      </c>
      <c r="BP40" s="19">
        <v>1</v>
      </c>
      <c r="BQ40" s="19">
        <v>3</v>
      </c>
      <c r="BR40" s="19">
        <v>1</v>
      </c>
      <c r="BS40" s="19">
        <v>2</v>
      </c>
      <c r="BT40" s="62">
        <v>2</v>
      </c>
      <c r="BU40" s="63">
        <v>10</v>
      </c>
      <c r="BV40" s="19">
        <v>14</v>
      </c>
      <c r="BW40" s="19">
        <v>14</v>
      </c>
      <c r="BX40" s="19">
        <v>2</v>
      </c>
      <c r="BY40" s="64">
        <v>2</v>
      </c>
      <c r="BZ40" s="70">
        <v>91</v>
      </c>
      <c r="CA40" s="72">
        <v>7</v>
      </c>
    </row>
    <row r="41" spans="1:79" ht="30">
      <c r="A41" s="21">
        <v>164</v>
      </c>
      <c r="B41" s="36">
        <v>6666008187</v>
      </c>
      <c r="C41" s="40" t="s">
        <v>506</v>
      </c>
      <c r="D41" s="75" t="s">
        <v>184</v>
      </c>
      <c r="E41" s="63">
        <v>10</v>
      </c>
      <c r="F41" s="19">
        <v>38</v>
      </c>
      <c r="G41" s="22">
        <v>11</v>
      </c>
      <c r="H41" s="22">
        <v>38</v>
      </c>
      <c r="I41" s="22">
        <v>95</v>
      </c>
      <c r="J41" s="19">
        <v>30</v>
      </c>
      <c r="K41" s="19">
        <v>4</v>
      </c>
      <c r="L41" s="19">
        <v>100</v>
      </c>
      <c r="M41" s="19">
        <v>83</v>
      </c>
      <c r="N41" s="19">
        <v>84</v>
      </c>
      <c r="O41" s="19">
        <v>88</v>
      </c>
      <c r="P41" s="19">
        <v>89</v>
      </c>
      <c r="Q41" s="64">
        <v>94</v>
      </c>
      <c r="R41" s="90">
        <v>96</v>
      </c>
      <c r="S41" s="19">
        <v>20</v>
      </c>
      <c r="T41" s="19">
        <v>5</v>
      </c>
      <c r="U41" s="19">
        <v>100</v>
      </c>
      <c r="V41" s="19">
        <v>87</v>
      </c>
      <c r="W41" s="23">
        <v>95</v>
      </c>
      <c r="X41" s="20">
        <v>92</v>
      </c>
      <c r="Y41" s="43">
        <v>96</v>
      </c>
      <c r="Z41" s="85">
        <v>96</v>
      </c>
      <c r="AA41" s="19">
        <v>20</v>
      </c>
      <c r="AB41" s="19">
        <v>2</v>
      </c>
      <c r="AC41" s="19">
        <v>40</v>
      </c>
      <c r="AD41" s="19">
        <v>20</v>
      </c>
      <c r="AE41" s="19">
        <v>4</v>
      </c>
      <c r="AF41" s="19">
        <v>80</v>
      </c>
      <c r="AG41" s="19">
        <v>4</v>
      </c>
      <c r="AH41" s="19">
        <v>4</v>
      </c>
      <c r="AI41" s="20">
        <v>100</v>
      </c>
      <c r="AJ41" s="84">
        <v>74</v>
      </c>
      <c r="AK41" s="19">
        <v>73</v>
      </c>
      <c r="AL41" s="19">
        <v>95</v>
      </c>
      <c r="AM41" s="20">
        <v>77</v>
      </c>
      <c r="AN41" s="19">
        <v>94</v>
      </c>
      <c r="AO41" s="19">
        <v>95</v>
      </c>
      <c r="AP41" s="20">
        <v>99</v>
      </c>
      <c r="AQ41" s="19">
        <v>75</v>
      </c>
      <c r="AR41" s="19">
        <v>76</v>
      </c>
      <c r="AS41" s="20">
        <v>99</v>
      </c>
      <c r="AT41" s="89">
        <v>90</v>
      </c>
      <c r="AU41" s="19">
        <v>95</v>
      </c>
      <c r="AV41" s="19">
        <v>95</v>
      </c>
      <c r="AW41" s="20">
        <v>100</v>
      </c>
      <c r="AX41" s="19">
        <v>90</v>
      </c>
      <c r="AY41" s="19">
        <v>95</v>
      </c>
      <c r="AZ41" s="20">
        <v>95</v>
      </c>
      <c r="BA41" s="19">
        <v>94</v>
      </c>
      <c r="BB41" s="19">
        <v>95</v>
      </c>
      <c r="BC41" s="20">
        <v>99</v>
      </c>
      <c r="BD41" s="92">
        <v>99</v>
      </c>
      <c r="BE41" s="94">
        <v>91</v>
      </c>
      <c r="BF41" s="79">
        <v>5</v>
      </c>
      <c r="BG41" s="19">
        <v>1</v>
      </c>
      <c r="BH41" s="19">
        <v>7</v>
      </c>
      <c r="BI41" s="19">
        <v>1</v>
      </c>
      <c r="BJ41" s="19">
        <v>5</v>
      </c>
      <c r="BK41" s="19">
        <v>9</v>
      </c>
      <c r="BL41" s="19">
        <v>4</v>
      </c>
      <c r="BM41" s="19">
        <v>2</v>
      </c>
      <c r="BN41" s="19">
        <v>1</v>
      </c>
      <c r="BO41" s="19">
        <v>24</v>
      </c>
      <c r="BP41" s="19">
        <v>2</v>
      </c>
      <c r="BQ41" s="19">
        <v>2</v>
      </c>
      <c r="BR41" s="19">
        <v>1</v>
      </c>
      <c r="BS41" s="19">
        <v>6</v>
      </c>
      <c r="BT41" s="62">
        <v>2</v>
      </c>
      <c r="BU41" s="63">
        <v>5</v>
      </c>
      <c r="BV41" s="19">
        <v>5</v>
      </c>
      <c r="BW41" s="19">
        <v>20</v>
      </c>
      <c r="BX41" s="19">
        <v>11</v>
      </c>
      <c r="BY41" s="64">
        <v>2</v>
      </c>
      <c r="BZ41" s="70">
        <v>91</v>
      </c>
      <c r="CA41" s="72">
        <v>7</v>
      </c>
    </row>
    <row r="42" spans="1:79" ht="31.5">
      <c r="A42" s="21">
        <v>219</v>
      </c>
      <c r="B42" s="34">
        <v>6638002465</v>
      </c>
      <c r="C42" s="40" t="s">
        <v>487</v>
      </c>
      <c r="D42" s="75" t="s">
        <v>234</v>
      </c>
      <c r="E42" s="63">
        <v>3</v>
      </c>
      <c r="F42" s="19">
        <v>33</v>
      </c>
      <c r="G42" s="22">
        <v>9</v>
      </c>
      <c r="H42" s="22">
        <v>36</v>
      </c>
      <c r="I42" s="22">
        <v>63</v>
      </c>
      <c r="J42" s="19">
        <v>30</v>
      </c>
      <c r="K42" s="19">
        <v>4</v>
      </c>
      <c r="L42" s="19">
        <v>100</v>
      </c>
      <c r="M42" s="19">
        <v>45</v>
      </c>
      <c r="N42" s="19">
        <v>37</v>
      </c>
      <c r="O42" s="19">
        <v>46</v>
      </c>
      <c r="P42" s="19">
        <v>38</v>
      </c>
      <c r="Q42" s="64">
        <v>98</v>
      </c>
      <c r="R42" s="90">
        <v>88</v>
      </c>
      <c r="S42" s="19">
        <v>20</v>
      </c>
      <c r="T42" s="19">
        <v>5</v>
      </c>
      <c r="U42" s="19">
        <v>100</v>
      </c>
      <c r="V42" s="19">
        <v>47</v>
      </c>
      <c r="W42" s="23">
        <v>52</v>
      </c>
      <c r="X42" s="20">
        <v>90</v>
      </c>
      <c r="Y42" s="43">
        <v>95</v>
      </c>
      <c r="Z42" s="85">
        <v>95</v>
      </c>
      <c r="AA42" s="19">
        <v>20</v>
      </c>
      <c r="AB42" s="19">
        <v>1</v>
      </c>
      <c r="AC42" s="19">
        <v>20</v>
      </c>
      <c r="AD42" s="19">
        <v>20</v>
      </c>
      <c r="AE42" s="19">
        <v>5</v>
      </c>
      <c r="AF42" s="19">
        <v>100</v>
      </c>
      <c r="AG42" s="19">
        <v>5</v>
      </c>
      <c r="AH42" s="19">
        <v>5</v>
      </c>
      <c r="AI42" s="20">
        <v>100</v>
      </c>
      <c r="AJ42" s="84">
        <v>76</v>
      </c>
      <c r="AK42" s="19">
        <v>51</v>
      </c>
      <c r="AL42" s="19">
        <v>52</v>
      </c>
      <c r="AM42" s="20">
        <v>98</v>
      </c>
      <c r="AN42" s="19">
        <v>50</v>
      </c>
      <c r="AO42" s="19">
        <v>52</v>
      </c>
      <c r="AP42" s="20">
        <v>96</v>
      </c>
      <c r="AQ42" s="19">
        <v>46</v>
      </c>
      <c r="AR42" s="19">
        <v>46</v>
      </c>
      <c r="AS42" s="20">
        <v>100</v>
      </c>
      <c r="AT42" s="89">
        <v>98</v>
      </c>
      <c r="AU42" s="19">
        <v>50</v>
      </c>
      <c r="AV42" s="19">
        <v>52</v>
      </c>
      <c r="AW42" s="20">
        <v>96</v>
      </c>
      <c r="AX42" s="19">
        <v>49</v>
      </c>
      <c r="AY42" s="19">
        <v>52</v>
      </c>
      <c r="AZ42" s="20">
        <v>94</v>
      </c>
      <c r="BA42" s="19">
        <v>51</v>
      </c>
      <c r="BB42" s="19">
        <v>52</v>
      </c>
      <c r="BC42" s="20">
        <v>98</v>
      </c>
      <c r="BD42" s="92">
        <v>97</v>
      </c>
      <c r="BE42" s="94">
        <v>91</v>
      </c>
      <c r="BF42" s="79">
        <v>31</v>
      </c>
      <c r="BG42" s="19">
        <v>1</v>
      </c>
      <c r="BH42" s="19">
        <v>3</v>
      </c>
      <c r="BI42" s="19">
        <v>1</v>
      </c>
      <c r="BJ42" s="19">
        <v>6</v>
      </c>
      <c r="BK42" s="19">
        <v>11</v>
      </c>
      <c r="BL42" s="19">
        <v>5</v>
      </c>
      <c r="BM42" s="19">
        <v>1</v>
      </c>
      <c r="BN42" s="19">
        <v>1</v>
      </c>
      <c r="BO42" s="19">
        <v>3</v>
      </c>
      <c r="BP42" s="19">
        <v>5</v>
      </c>
      <c r="BQ42" s="19">
        <v>1</v>
      </c>
      <c r="BR42" s="19">
        <v>5</v>
      </c>
      <c r="BS42" s="19">
        <v>7</v>
      </c>
      <c r="BT42" s="62">
        <v>3</v>
      </c>
      <c r="BU42" s="63">
        <v>13</v>
      </c>
      <c r="BV42" s="19">
        <v>6</v>
      </c>
      <c r="BW42" s="19">
        <v>18</v>
      </c>
      <c r="BX42" s="19">
        <v>3</v>
      </c>
      <c r="BY42" s="64">
        <v>4</v>
      </c>
      <c r="BZ42" s="70">
        <v>91</v>
      </c>
      <c r="CA42" s="72">
        <v>7</v>
      </c>
    </row>
    <row r="43" spans="1:79" ht="47.25">
      <c r="A43" s="21">
        <v>242</v>
      </c>
      <c r="B43" s="34">
        <v>6652008885</v>
      </c>
      <c r="C43" s="5" t="s">
        <v>438</v>
      </c>
      <c r="D43" s="74" t="s">
        <v>256</v>
      </c>
      <c r="E43" s="63">
        <v>10</v>
      </c>
      <c r="F43" s="19">
        <v>35</v>
      </c>
      <c r="G43" s="22">
        <v>11</v>
      </c>
      <c r="H43" s="22">
        <v>38</v>
      </c>
      <c r="I43" s="22">
        <v>92</v>
      </c>
      <c r="J43" s="19">
        <v>30</v>
      </c>
      <c r="K43" s="19">
        <v>4</v>
      </c>
      <c r="L43" s="19">
        <v>100</v>
      </c>
      <c r="M43" s="19">
        <v>55</v>
      </c>
      <c r="N43" s="19">
        <v>48</v>
      </c>
      <c r="O43" s="19">
        <v>57</v>
      </c>
      <c r="P43" s="19">
        <v>54</v>
      </c>
      <c r="Q43" s="64">
        <v>93</v>
      </c>
      <c r="R43" s="90">
        <v>95</v>
      </c>
      <c r="S43" s="19">
        <v>20</v>
      </c>
      <c r="T43" s="19">
        <v>5</v>
      </c>
      <c r="U43" s="19">
        <v>100</v>
      </c>
      <c r="V43" s="19">
        <v>52</v>
      </c>
      <c r="W43" s="23">
        <v>63</v>
      </c>
      <c r="X43" s="20">
        <v>83</v>
      </c>
      <c r="Y43" s="43">
        <v>92</v>
      </c>
      <c r="Z43" s="85">
        <v>92</v>
      </c>
      <c r="AA43" s="19">
        <v>20</v>
      </c>
      <c r="AB43" s="19">
        <v>3</v>
      </c>
      <c r="AC43" s="19">
        <v>60</v>
      </c>
      <c r="AD43" s="19">
        <v>20</v>
      </c>
      <c r="AE43" s="19">
        <v>3</v>
      </c>
      <c r="AF43" s="19">
        <v>60</v>
      </c>
      <c r="AG43" s="19">
        <v>1</v>
      </c>
      <c r="AH43" s="19">
        <v>1</v>
      </c>
      <c r="AI43" s="20">
        <v>100</v>
      </c>
      <c r="AJ43" s="84">
        <v>72</v>
      </c>
      <c r="AK43" s="19">
        <v>63</v>
      </c>
      <c r="AL43" s="19">
        <v>63</v>
      </c>
      <c r="AM43" s="20">
        <v>100</v>
      </c>
      <c r="AN43" s="19">
        <v>63</v>
      </c>
      <c r="AO43" s="19">
        <v>63</v>
      </c>
      <c r="AP43" s="20">
        <v>100</v>
      </c>
      <c r="AQ43" s="19">
        <v>46</v>
      </c>
      <c r="AR43" s="19">
        <v>46</v>
      </c>
      <c r="AS43" s="20">
        <v>100</v>
      </c>
      <c r="AT43" s="89">
        <v>100</v>
      </c>
      <c r="AU43" s="19">
        <v>63</v>
      </c>
      <c r="AV43" s="19">
        <v>63</v>
      </c>
      <c r="AW43" s="20">
        <v>100</v>
      </c>
      <c r="AX43" s="19">
        <v>55</v>
      </c>
      <c r="AY43" s="19">
        <v>63</v>
      </c>
      <c r="AZ43" s="20">
        <v>87</v>
      </c>
      <c r="BA43" s="19">
        <v>63</v>
      </c>
      <c r="BB43" s="19">
        <v>63</v>
      </c>
      <c r="BC43" s="20">
        <v>100</v>
      </c>
      <c r="BD43" s="92">
        <v>97</v>
      </c>
      <c r="BE43" s="94">
        <v>91</v>
      </c>
      <c r="BF43" s="79">
        <v>8</v>
      </c>
      <c r="BG43" s="19">
        <v>1</v>
      </c>
      <c r="BH43" s="19">
        <v>8</v>
      </c>
      <c r="BI43" s="19">
        <v>1</v>
      </c>
      <c r="BJ43" s="19">
        <v>9</v>
      </c>
      <c r="BK43" s="19">
        <v>18</v>
      </c>
      <c r="BL43" s="19">
        <v>3</v>
      </c>
      <c r="BM43" s="19">
        <v>3</v>
      </c>
      <c r="BN43" s="19">
        <v>1</v>
      </c>
      <c r="BO43" s="19">
        <v>1</v>
      </c>
      <c r="BP43" s="19">
        <v>1</v>
      </c>
      <c r="BQ43" s="19">
        <v>1</v>
      </c>
      <c r="BR43" s="19">
        <v>1</v>
      </c>
      <c r="BS43" s="19">
        <v>14</v>
      </c>
      <c r="BT43" s="62">
        <v>1</v>
      </c>
      <c r="BU43" s="63">
        <v>6</v>
      </c>
      <c r="BV43" s="19">
        <v>9</v>
      </c>
      <c r="BW43" s="19">
        <v>22</v>
      </c>
      <c r="BX43" s="19">
        <v>1</v>
      </c>
      <c r="BY43" s="64">
        <v>4</v>
      </c>
      <c r="BZ43" s="70">
        <v>91</v>
      </c>
      <c r="CA43" s="72">
        <v>7</v>
      </c>
    </row>
    <row r="44" spans="1:79" ht="31.5">
      <c r="A44" s="21">
        <v>320</v>
      </c>
      <c r="B44" s="34">
        <v>6618003566</v>
      </c>
      <c r="C44" s="7" t="s">
        <v>449</v>
      </c>
      <c r="D44" s="77" t="s">
        <v>326</v>
      </c>
      <c r="E44" s="63">
        <v>10</v>
      </c>
      <c r="F44" s="19">
        <v>37</v>
      </c>
      <c r="G44" s="22">
        <v>11</v>
      </c>
      <c r="H44" s="22">
        <v>38</v>
      </c>
      <c r="I44" s="22">
        <v>94</v>
      </c>
      <c r="J44" s="19">
        <v>30</v>
      </c>
      <c r="K44" s="19">
        <v>2</v>
      </c>
      <c r="L44" s="19">
        <v>60</v>
      </c>
      <c r="M44" s="19">
        <v>96</v>
      </c>
      <c r="N44" s="19">
        <v>80</v>
      </c>
      <c r="O44" s="19">
        <v>96</v>
      </c>
      <c r="P44" s="19">
        <v>82</v>
      </c>
      <c r="Q44" s="64">
        <v>99</v>
      </c>
      <c r="R44" s="90">
        <v>86</v>
      </c>
      <c r="S44" s="19">
        <v>20</v>
      </c>
      <c r="T44" s="19">
        <v>5</v>
      </c>
      <c r="U44" s="19">
        <v>100</v>
      </c>
      <c r="V44" s="19">
        <v>101</v>
      </c>
      <c r="W44" s="23">
        <v>105</v>
      </c>
      <c r="X44" s="20">
        <v>96</v>
      </c>
      <c r="Y44" s="43">
        <v>98</v>
      </c>
      <c r="Z44" s="85">
        <v>98</v>
      </c>
      <c r="AA44" s="19">
        <v>20</v>
      </c>
      <c r="AB44" s="19">
        <v>1</v>
      </c>
      <c r="AC44" s="19">
        <v>20</v>
      </c>
      <c r="AD44" s="19">
        <v>20</v>
      </c>
      <c r="AE44" s="19">
        <v>5</v>
      </c>
      <c r="AF44" s="19">
        <v>100</v>
      </c>
      <c r="AG44" s="19">
        <v>19</v>
      </c>
      <c r="AH44" s="19">
        <v>20</v>
      </c>
      <c r="AI44" s="20">
        <v>95</v>
      </c>
      <c r="AJ44" s="84">
        <v>75</v>
      </c>
      <c r="AK44" s="19">
        <v>105</v>
      </c>
      <c r="AL44" s="19">
        <v>105</v>
      </c>
      <c r="AM44" s="20">
        <v>100</v>
      </c>
      <c r="AN44" s="19">
        <v>104</v>
      </c>
      <c r="AO44" s="19">
        <v>105</v>
      </c>
      <c r="AP44" s="20">
        <v>99</v>
      </c>
      <c r="AQ44" s="19">
        <v>81</v>
      </c>
      <c r="AR44" s="19">
        <v>84</v>
      </c>
      <c r="AS44" s="20">
        <v>96</v>
      </c>
      <c r="AT44" s="89">
        <v>99</v>
      </c>
      <c r="AU44" s="19">
        <v>102</v>
      </c>
      <c r="AV44" s="19">
        <v>105</v>
      </c>
      <c r="AW44" s="20">
        <v>97</v>
      </c>
      <c r="AX44" s="19">
        <v>101</v>
      </c>
      <c r="AY44" s="19">
        <v>105</v>
      </c>
      <c r="AZ44" s="20">
        <v>96</v>
      </c>
      <c r="BA44" s="19">
        <v>104</v>
      </c>
      <c r="BB44" s="19">
        <v>105</v>
      </c>
      <c r="BC44" s="20">
        <v>99</v>
      </c>
      <c r="BD44" s="92">
        <v>98</v>
      </c>
      <c r="BE44" s="94">
        <v>91</v>
      </c>
      <c r="BF44" s="79">
        <v>6</v>
      </c>
      <c r="BG44" s="19">
        <v>3</v>
      </c>
      <c r="BH44" s="19">
        <v>2</v>
      </c>
      <c r="BI44" s="19">
        <v>1</v>
      </c>
      <c r="BJ44" s="19">
        <v>3</v>
      </c>
      <c r="BK44" s="19">
        <v>5</v>
      </c>
      <c r="BL44" s="19">
        <v>5</v>
      </c>
      <c r="BM44" s="19">
        <v>1</v>
      </c>
      <c r="BN44" s="19">
        <v>5</v>
      </c>
      <c r="BO44" s="19">
        <v>1</v>
      </c>
      <c r="BP44" s="19">
        <v>2</v>
      </c>
      <c r="BQ44" s="19">
        <v>5</v>
      </c>
      <c r="BR44" s="19">
        <v>4</v>
      </c>
      <c r="BS44" s="19">
        <v>5</v>
      </c>
      <c r="BT44" s="62">
        <v>2</v>
      </c>
      <c r="BU44" s="63">
        <v>15</v>
      </c>
      <c r="BV44" s="19">
        <v>3</v>
      </c>
      <c r="BW44" s="19">
        <v>19</v>
      </c>
      <c r="BX44" s="19">
        <v>2</v>
      </c>
      <c r="BY44" s="64">
        <v>3</v>
      </c>
      <c r="BZ44" s="70">
        <v>91</v>
      </c>
      <c r="CA44" s="72">
        <v>7</v>
      </c>
    </row>
    <row r="45" spans="1:79" ht="31.5">
      <c r="A45" s="21">
        <v>324</v>
      </c>
      <c r="B45" s="33">
        <v>6647002180</v>
      </c>
      <c r="C45" s="6" t="s">
        <v>450</v>
      </c>
      <c r="D45" s="74" t="s">
        <v>329</v>
      </c>
      <c r="E45" s="63">
        <v>10</v>
      </c>
      <c r="F45" s="19">
        <v>37</v>
      </c>
      <c r="G45" s="22">
        <v>11</v>
      </c>
      <c r="H45" s="22">
        <v>38</v>
      </c>
      <c r="I45" s="22">
        <v>94</v>
      </c>
      <c r="J45" s="19">
        <v>30</v>
      </c>
      <c r="K45" s="19">
        <v>4</v>
      </c>
      <c r="L45" s="19">
        <v>100</v>
      </c>
      <c r="M45" s="19">
        <v>109</v>
      </c>
      <c r="N45" s="19">
        <v>89</v>
      </c>
      <c r="O45" s="19">
        <v>112</v>
      </c>
      <c r="P45" s="19">
        <v>94</v>
      </c>
      <c r="Q45" s="64">
        <v>96</v>
      </c>
      <c r="R45" s="90">
        <v>97</v>
      </c>
      <c r="S45" s="19">
        <v>20</v>
      </c>
      <c r="T45" s="19">
        <v>5</v>
      </c>
      <c r="U45" s="19">
        <v>100</v>
      </c>
      <c r="V45" s="19">
        <v>133</v>
      </c>
      <c r="W45" s="23">
        <v>149</v>
      </c>
      <c r="X45" s="20">
        <v>89</v>
      </c>
      <c r="Y45" s="43">
        <v>95</v>
      </c>
      <c r="Z45" s="85">
        <v>95</v>
      </c>
      <c r="AA45" s="19">
        <v>20</v>
      </c>
      <c r="AB45" s="19">
        <v>2</v>
      </c>
      <c r="AC45" s="19">
        <v>40</v>
      </c>
      <c r="AD45" s="19">
        <v>20</v>
      </c>
      <c r="AE45" s="19">
        <v>4</v>
      </c>
      <c r="AF45" s="19">
        <v>80</v>
      </c>
      <c r="AG45" s="19">
        <v>8</v>
      </c>
      <c r="AH45" s="19">
        <v>8</v>
      </c>
      <c r="AI45" s="20">
        <v>100</v>
      </c>
      <c r="AJ45" s="84">
        <v>74</v>
      </c>
      <c r="AK45" s="19">
        <v>139</v>
      </c>
      <c r="AL45" s="19">
        <v>149</v>
      </c>
      <c r="AM45" s="20">
        <v>93</v>
      </c>
      <c r="AN45" s="19">
        <v>145</v>
      </c>
      <c r="AO45" s="19">
        <v>149</v>
      </c>
      <c r="AP45" s="20">
        <v>97</v>
      </c>
      <c r="AQ45" s="19">
        <v>98</v>
      </c>
      <c r="AR45" s="19">
        <v>101</v>
      </c>
      <c r="AS45" s="20">
        <v>97</v>
      </c>
      <c r="AT45" s="89">
        <v>95</v>
      </c>
      <c r="AU45" s="19">
        <v>148</v>
      </c>
      <c r="AV45" s="19">
        <v>149</v>
      </c>
      <c r="AW45" s="20">
        <v>99</v>
      </c>
      <c r="AX45" s="19">
        <v>137</v>
      </c>
      <c r="AY45" s="19">
        <v>149</v>
      </c>
      <c r="AZ45" s="20">
        <v>92</v>
      </c>
      <c r="BA45" s="19">
        <v>142</v>
      </c>
      <c r="BB45" s="19">
        <v>149</v>
      </c>
      <c r="BC45" s="20">
        <v>95</v>
      </c>
      <c r="BD45" s="92">
        <v>96</v>
      </c>
      <c r="BE45" s="94">
        <v>91</v>
      </c>
      <c r="BF45" s="79">
        <v>6</v>
      </c>
      <c r="BG45" s="19">
        <v>1</v>
      </c>
      <c r="BH45" s="19">
        <v>5</v>
      </c>
      <c r="BI45" s="19">
        <v>1</v>
      </c>
      <c r="BJ45" s="19">
        <v>6</v>
      </c>
      <c r="BK45" s="19">
        <v>12</v>
      </c>
      <c r="BL45" s="19">
        <v>4</v>
      </c>
      <c r="BM45" s="19">
        <v>2</v>
      </c>
      <c r="BN45" s="19">
        <v>1</v>
      </c>
      <c r="BO45" s="19">
        <v>8</v>
      </c>
      <c r="BP45" s="19">
        <v>4</v>
      </c>
      <c r="BQ45" s="19">
        <v>4</v>
      </c>
      <c r="BR45" s="19">
        <v>2</v>
      </c>
      <c r="BS45" s="19">
        <v>9</v>
      </c>
      <c r="BT45" s="62">
        <v>6</v>
      </c>
      <c r="BU45" s="63">
        <v>4</v>
      </c>
      <c r="BV45" s="19">
        <v>6</v>
      </c>
      <c r="BW45" s="19">
        <v>20</v>
      </c>
      <c r="BX45" s="19">
        <v>6</v>
      </c>
      <c r="BY45" s="64">
        <v>5</v>
      </c>
      <c r="BZ45" s="70">
        <v>91</v>
      </c>
      <c r="CA45" s="72">
        <v>7</v>
      </c>
    </row>
    <row r="46" spans="1:79" ht="31.5">
      <c r="A46" s="21">
        <v>397</v>
      </c>
      <c r="B46" s="33">
        <v>6632010043</v>
      </c>
      <c r="C46" s="6" t="s">
        <v>460</v>
      </c>
      <c r="D46" s="74" t="s">
        <v>389</v>
      </c>
      <c r="E46" s="63">
        <v>11</v>
      </c>
      <c r="F46" s="19">
        <v>38</v>
      </c>
      <c r="G46" s="22">
        <v>11</v>
      </c>
      <c r="H46" s="22">
        <v>38</v>
      </c>
      <c r="I46" s="22">
        <v>100</v>
      </c>
      <c r="J46" s="19">
        <v>30</v>
      </c>
      <c r="K46" s="19">
        <v>4</v>
      </c>
      <c r="L46" s="19">
        <v>100</v>
      </c>
      <c r="M46" s="19">
        <v>108</v>
      </c>
      <c r="N46" s="19">
        <v>103</v>
      </c>
      <c r="O46" s="19">
        <v>110</v>
      </c>
      <c r="P46" s="19">
        <v>106</v>
      </c>
      <c r="Q46" s="64">
        <v>98</v>
      </c>
      <c r="R46" s="90">
        <v>99</v>
      </c>
      <c r="S46" s="19">
        <v>20</v>
      </c>
      <c r="T46" s="19">
        <v>5</v>
      </c>
      <c r="U46" s="19">
        <v>100</v>
      </c>
      <c r="V46" s="19">
        <v>111</v>
      </c>
      <c r="W46" s="23">
        <v>120</v>
      </c>
      <c r="X46" s="20">
        <v>93</v>
      </c>
      <c r="Y46" s="43">
        <v>97</v>
      </c>
      <c r="Z46" s="85">
        <v>97</v>
      </c>
      <c r="AA46" s="19">
        <v>20</v>
      </c>
      <c r="AB46" s="19">
        <v>1</v>
      </c>
      <c r="AC46" s="19">
        <v>20</v>
      </c>
      <c r="AD46" s="19">
        <v>20</v>
      </c>
      <c r="AE46" s="19">
        <v>4</v>
      </c>
      <c r="AF46" s="19">
        <v>80</v>
      </c>
      <c r="AG46" s="19">
        <v>7</v>
      </c>
      <c r="AH46" s="19">
        <v>7</v>
      </c>
      <c r="AI46" s="20">
        <v>100</v>
      </c>
      <c r="AJ46" s="84">
        <v>68</v>
      </c>
      <c r="AK46" s="19">
        <v>109</v>
      </c>
      <c r="AL46" s="19">
        <v>120</v>
      </c>
      <c r="AM46" s="20">
        <v>91</v>
      </c>
      <c r="AN46" s="19">
        <v>119</v>
      </c>
      <c r="AO46" s="19">
        <v>120</v>
      </c>
      <c r="AP46" s="20">
        <v>99</v>
      </c>
      <c r="AQ46" s="19">
        <v>98</v>
      </c>
      <c r="AR46" s="19">
        <v>102</v>
      </c>
      <c r="AS46" s="20">
        <v>96</v>
      </c>
      <c r="AT46" s="89">
        <v>95</v>
      </c>
      <c r="AU46" s="19">
        <v>116</v>
      </c>
      <c r="AV46" s="19">
        <v>120</v>
      </c>
      <c r="AW46" s="20">
        <v>97</v>
      </c>
      <c r="AX46" s="19">
        <v>117</v>
      </c>
      <c r="AY46" s="19">
        <v>120</v>
      </c>
      <c r="AZ46" s="20">
        <v>98</v>
      </c>
      <c r="BA46" s="19">
        <v>118</v>
      </c>
      <c r="BB46" s="19">
        <v>120</v>
      </c>
      <c r="BC46" s="20">
        <v>98</v>
      </c>
      <c r="BD46" s="92">
        <v>98</v>
      </c>
      <c r="BE46" s="94">
        <v>91</v>
      </c>
      <c r="BF46" s="79">
        <v>1</v>
      </c>
      <c r="BG46" s="19">
        <v>1</v>
      </c>
      <c r="BH46" s="19">
        <v>3</v>
      </c>
      <c r="BI46" s="19">
        <v>1</v>
      </c>
      <c r="BJ46" s="19">
        <v>4</v>
      </c>
      <c r="BK46" s="19">
        <v>8</v>
      </c>
      <c r="BL46" s="19">
        <v>5</v>
      </c>
      <c r="BM46" s="19">
        <v>2</v>
      </c>
      <c r="BN46" s="19">
        <v>1</v>
      </c>
      <c r="BO46" s="19">
        <v>10</v>
      </c>
      <c r="BP46" s="19">
        <v>2</v>
      </c>
      <c r="BQ46" s="19">
        <v>5</v>
      </c>
      <c r="BR46" s="19">
        <v>4</v>
      </c>
      <c r="BS46" s="19">
        <v>3</v>
      </c>
      <c r="BT46" s="62">
        <v>3</v>
      </c>
      <c r="BU46" s="63">
        <v>2</v>
      </c>
      <c r="BV46" s="19">
        <v>4</v>
      </c>
      <c r="BW46" s="19">
        <v>25</v>
      </c>
      <c r="BX46" s="19">
        <v>6</v>
      </c>
      <c r="BY46" s="64">
        <v>3</v>
      </c>
      <c r="BZ46" s="70">
        <v>91</v>
      </c>
      <c r="CA46" s="72">
        <v>7</v>
      </c>
    </row>
    <row r="47" spans="1:79" ht="47.25">
      <c r="A47" s="21">
        <v>3</v>
      </c>
      <c r="B47" s="34">
        <v>6664030934</v>
      </c>
      <c r="C47" s="5" t="s">
        <v>504</v>
      </c>
      <c r="D47" s="74" t="s">
        <v>40</v>
      </c>
      <c r="E47" s="80">
        <v>10</v>
      </c>
      <c r="F47" s="19">
        <v>38</v>
      </c>
      <c r="G47" s="22">
        <v>11</v>
      </c>
      <c r="H47" s="22">
        <v>38</v>
      </c>
      <c r="I47" s="22">
        <v>95</v>
      </c>
      <c r="J47" s="19">
        <v>30</v>
      </c>
      <c r="K47" s="19">
        <v>3</v>
      </c>
      <c r="L47" s="19">
        <v>90</v>
      </c>
      <c r="M47" s="19">
        <v>268</v>
      </c>
      <c r="N47" s="19">
        <v>243</v>
      </c>
      <c r="O47" s="19">
        <v>279</v>
      </c>
      <c r="P47" s="19">
        <v>253</v>
      </c>
      <c r="Q47" s="64">
        <v>96</v>
      </c>
      <c r="R47" s="90">
        <v>94</v>
      </c>
      <c r="S47" s="19">
        <v>20</v>
      </c>
      <c r="T47" s="22">
        <v>5</v>
      </c>
      <c r="U47" s="19">
        <v>100</v>
      </c>
      <c r="V47" s="19">
        <v>269</v>
      </c>
      <c r="W47" s="23">
        <v>287</v>
      </c>
      <c r="X47" s="20">
        <v>94</v>
      </c>
      <c r="Y47" s="43">
        <v>97</v>
      </c>
      <c r="Z47" s="85">
        <v>97</v>
      </c>
      <c r="AA47" s="19">
        <v>20</v>
      </c>
      <c r="AB47" s="22">
        <v>2</v>
      </c>
      <c r="AC47" s="19">
        <v>40</v>
      </c>
      <c r="AD47" s="19">
        <v>20</v>
      </c>
      <c r="AE47" s="22">
        <v>3</v>
      </c>
      <c r="AF47" s="19">
        <v>60</v>
      </c>
      <c r="AG47" s="19">
        <v>9</v>
      </c>
      <c r="AH47" s="19">
        <v>10</v>
      </c>
      <c r="AI47" s="20">
        <v>90</v>
      </c>
      <c r="AJ47" s="84">
        <v>63</v>
      </c>
      <c r="AK47" s="19">
        <v>272</v>
      </c>
      <c r="AL47" s="19">
        <v>287</v>
      </c>
      <c r="AM47" s="20">
        <v>95</v>
      </c>
      <c r="AN47" s="19">
        <v>286</v>
      </c>
      <c r="AO47" s="19">
        <v>287</v>
      </c>
      <c r="AP47" s="20">
        <v>100</v>
      </c>
      <c r="AQ47" s="19">
        <v>227</v>
      </c>
      <c r="AR47" s="19">
        <v>235</v>
      </c>
      <c r="AS47" s="20">
        <v>97</v>
      </c>
      <c r="AT47" s="89">
        <v>97</v>
      </c>
      <c r="AU47" s="19">
        <v>285</v>
      </c>
      <c r="AV47" s="19">
        <v>287</v>
      </c>
      <c r="AW47" s="20">
        <v>99</v>
      </c>
      <c r="AX47" s="19">
        <v>285</v>
      </c>
      <c r="AY47" s="19">
        <v>287</v>
      </c>
      <c r="AZ47" s="20">
        <v>99</v>
      </c>
      <c r="BA47" s="19">
        <v>285</v>
      </c>
      <c r="BB47" s="19">
        <v>287</v>
      </c>
      <c r="BC47" s="20">
        <v>99</v>
      </c>
      <c r="BD47" s="92">
        <v>99</v>
      </c>
      <c r="BE47" s="94">
        <v>90</v>
      </c>
      <c r="BF47" s="79">
        <v>5</v>
      </c>
      <c r="BG47" s="19">
        <v>2</v>
      </c>
      <c r="BH47" s="19">
        <v>5</v>
      </c>
      <c r="BI47" s="19">
        <v>1</v>
      </c>
      <c r="BJ47" s="19">
        <v>4</v>
      </c>
      <c r="BK47" s="19">
        <v>7</v>
      </c>
      <c r="BL47" s="19">
        <v>4</v>
      </c>
      <c r="BM47" s="19">
        <v>3</v>
      </c>
      <c r="BN47" s="19">
        <v>10</v>
      </c>
      <c r="BO47" s="19">
        <v>6</v>
      </c>
      <c r="BP47" s="19">
        <v>1</v>
      </c>
      <c r="BQ47" s="19">
        <v>4</v>
      </c>
      <c r="BR47" s="19">
        <v>2</v>
      </c>
      <c r="BS47" s="19">
        <v>2</v>
      </c>
      <c r="BT47" s="62">
        <v>2</v>
      </c>
      <c r="BU47" s="63">
        <v>7</v>
      </c>
      <c r="BV47" s="19">
        <v>4</v>
      </c>
      <c r="BW47" s="19">
        <v>30</v>
      </c>
      <c r="BX47" s="19">
        <v>4</v>
      </c>
      <c r="BY47" s="64">
        <v>2</v>
      </c>
      <c r="BZ47" s="70">
        <v>90</v>
      </c>
      <c r="CA47" s="72">
        <v>8</v>
      </c>
    </row>
    <row r="48" spans="1:79" ht="63">
      <c r="A48" s="21">
        <v>35</v>
      </c>
      <c r="B48" s="34">
        <v>6659071170</v>
      </c>
      <c r="C48" s="5" t="s">
        <v>504</v>
      </c>
      <c r="D48" s="75" t="s">
        <v>64</v>
      </c>
      <c r="E48" s="63">
        <v>10</v>
      </c>
      <c r="F48" s="19">
        <v>38</v>
      </c>
      <c r="G48" s="22">
        <v>11</v>
      </c>
      <c r="H48" s="22">
        <v>38</v>
      </c>
      <c r="I48" s="22">
        <v>95</v>
      </c>
      <c r="J48" s="19">
        <v>30</v>
      </c>
      <c r="K48" s="19">
        <v>4</v>
      </c>
      <c r="L48" s="19">
        <v>100</v>
      </c>
      <c r="M48" s="19">
        <v>108</v>
      </c>
      <c r="N48" s="19">
        <v>106</v>
      </c>
      <c r="O48" s="19">
        <v>108</v>
      </c>
      <c r="P48" s="19">
        <v>106</v>
      </c>
      <c r="Q48" s="64">
        <v>100</v>
      </c>
      <c r="R48" s="90">
        <v>99</v>
      </c>
      <c r="S48" s="19">
        <v>20</v>
      </c>
      <c r="T48" s="19">
        <v>5</v>
      </c>
      <c r="U48" s="19">
        <v>100</v>
      </c>
      <c r="V48" s="19">
        <v>112</v>
      </c>
      <c r="W48" s="23">
        <v>114</v>
      </c>
      <c r="X48" s="20">
        <v>98</v>
      </c>
      <c r="Y48" s="43">
        <v>99</v>
      </c>
      <c r="Z48" s="85">
        <v>99</v>
      </c>
      <c r="AA48" s="19">
        <v>20</v>
      </c>
      <c r="AB48" s="19">
        <v>2</v>
      </c>
      <c r="AC48" s="19">
        <v>40</v>
      </c>
      <c r="AD48" s="19">
        <v>20</v>
      </c>
      <c r="AE48" s="19">
        <v>3</v>
      </c>
      <c r="AF48" s="19">
        <v>60</v>
      </c>
      <c r="AG48" s="19">
        <v>5</v>
      </c>
      <c r="AH48" s="19">
        <v>5</v>
      </c>
      <c r="AI48" s="20">
        <v>100</v>
      </c>
      <c r="AJ48" s="84">
        <v>66</v>
      </c>
      <c r="AK48" s="19">
        <v>85</v>
      </c>
      <c r="AL48" s="19">
        <v>114</v>
      </c>
      <c r="AM48" s="20">
        <v>75</v>
      </c>
      <c r="AN48" s="19">
        <v>111</v>
      </c>
      <c r="AO48" s="19">
        <v>114</v>
      </c>
      <c r="AP48" s="20">
        <v>97</v>
      </c>
      <c r="AQ48" s="19">
        <v>96</v>
      </c>
      <c r="AR48" s="19">
        <v>98</v>
      </c>
      <c r="AS48" s="20">
        <v>98</v>
      </c>
      <c r="AT48" s="89">
        <v>88</v>
      </c>
      <c r="AU48" s="19">
        <v>108</v>
      </c>
      <c r="AV48" s="19">
        <v>114</v>
      </c>
      <c r="AW48" s="20">
        <v>95</v>
      </c>
      <c r="AX48" s="19">
        <v>113</v>
      </c>
      <c r="AY48" s="19">
        <v>114</v>
      </c>
      <c r="AZ48" s="20">
        <v>99</v>
      </c>
      <c r="BA48" s="19">
        <v>114</v>
      </c>
      <c r="BB48" s="19">
        <v>114</v>
      </c>
      <c r="BC48" s="20">
        <v>100</v>
      </c>
      <c r="BD48" s="92">
        <v>98</v>
      </c>
      <c r="BE48" s="94">
        <v>90</v>
      </c>
      <c r="BF48" s="79">
        <v>5</v>
      </c>
      <c r="BG48" s="19">
        <v>1</v>
      </c>
      <c r="BH48" s="19">
        <v>1</v>
      </c>
      <c r="BI48" s="19">
        <v>1</v>
      </c>
      <c r="BJ48" s="19">
        <v>2</v>
      </c>
      <c r="BK48" s="19">
        <v>3</v>
      </c>
      <c r="BL48" s="19">
        <v>4</v>
      </c>
      <c r="BM48" s="19">
        <v>3</v>
      </c>
      <c r="BN48" s="19">
        <v>1</v>
      </c>
      <c r="BO48" s="19">
        <v>26</v>
      </c>
      <c r="BP48" s="19">
        <v>4</v>
      </c>
      <c r="BQ48" s="19">
        <v>3</v>
      </c>
      <c r="BR48" s="19">
        <v>6</v>
      </c>
      <c r="BS48" s="19">
        <v>2</v>
      </c>
      <c r="BT48" s="62">
        <v>1</v>
      </c>
      <c r="BU48" s="63">
        <v>2</v>
      </c>
      <c r="BV48" s="19">
        <v>2</v>
      </c>
      <c r="BW48" s="19">
        <v>27</v>
      </c>
      <c r="BX48" s="19">
        <v>13</v>
      </c>
      <c r="BY48" s="64">
        <v>3</v>
      </c>
      <c r="BZ48" s="70">
        <v>90</v>
      </c>
      <c r="CA48" s="72">
        <v>8</v>
      </c>
    </row>
    <row r="49" spans="1:79" ht="47.25">
      <c r="A49" s="21">
        <v>73</v>
      </c>
      <c r="B49" s="34">
        <v>6658068344</v>
      </c>
      <c r="C49" s="5" t="s">
        <v>504</v>
      </c>
      <c r="D49" s="75" t="s">
        <v>95</v>
      </c>
      <c r="E49" s="63">
        <v>11</v>
      </c>
      <c r="F49" s="19">
        <v>38</v>
      </c>
      <c r="G49" s="22">
        <v>11</v>
      </c>
      <c r="H49" s="22">
        <v>38</v>
      </c>
      <c r="I49" s="22">
        <v>100</v>
      </c>
      <c r="J49" s="19">
        <v>30</v>
      </c>
      <c r="K49" s="19">
        <v>3</v>
      </c>
      <c r="L49" s="19">
        <v>90</v>
      </c>
      <c r="M49" s="19">
        <v>79</v>
      </c>
      <c r="N49" s="19">
        <v>78</v>
      </c>
      <c r="O49" s="19">
        <v>81</v>
      </c>
      <c r="P49" s="19">
        <v>79</v>
      </c>
      <c r="Q49" s="64">
        <v>98</v>
      </c>
      <c r="R49" s="90">
        <v>96</v>
      </c>
      <c r="S49" s="19">
        <v>20</v>
      </c>
      <c r="T49" s="19">
        <v>5</v>
      </c>
      <c r="U49" s="19">
        <v>100</v>
      </c>
      <c r="V49" s="19">
        <v>74</v>
      </c>
      <c r="W49" s="23">
        <v>92</v>
      </c>
      <c r="X49" s="20">
        <v>80</v>
      </c>
      <c r="Y49" s="43">
        <v>90</v>
      </c>
      <c r="Z49" s="85">
        <v>90</v>
      </c>
      <c r="AA49" s="19">
        <v>20</v>
      </c>
      <c r="AB49" s="19">
        <v>1</v>
      </c>
      <c r="AC49" s="19">
        <v>20</v>
      </c>
      <c r="AD49" s="19">
        <v>20</v>
      </c>
      <c r="AE49" s="19">
        <v>4</v>
      </c>
      <c r="AF49" s="19">
        <v>80</v>
      </c>
      <c r="AG49" s="19">
        <v>7</v>
      </c>
      <c r="AH49" s="19">
        <v>7</v>
      </c>
      <c r="AI49" s="20">
        <v>100</v>
      </c>
      <c r="AJ49" s="84">
        <v>68</v>
      </c>
      <c r="AK49" s="19">
        <v>84</v>
      </c>
      <c r="AL49" s="19">
        <v>92</v>
      </c>
      <c r="AM49" s="20">
        <v>91</v>
      </c>
      <c r="AN49" s="19">
        <v>90</v>
      </c>
      <c r="AO49" s="19">
        <v>92</v>
      </c>
      <c r="AP49" s="20">
        <v>98</v>
      </c>
      <c r="AQ49" s="19">
        <v>79</v>
      </c>
      <c r="AR49" s="19">
        <v>81</v>
      </c>
      <c r="AS49" s="20">
        <v>98</v>
      </c>
      <c r="AT49" s="89">
        <v>95</v>
      </c>
      <c r="AU49" s="19">
        <v>92</v>
      </c>
      <c r="AV49" s="19">
        <v>92</v>
      </c>
      <c r="AW49" s="20">
        <v>100</v>
      </c>
      <c r="AX49" s="19">
        <v>88</v>
      </c>
      <c r="AY49" s="19">
        <v>92</v>
      </c>
      <c r="AZ49" s="20">
        <v>96</v>
      </c>
      <c r="BA49" s="19">
        <v>91</v>
      </c>
      <c r="BB49" s="19">
        <v>92</v>
      </c>
      <c r="BC49" s="20">
        <v>99</v>
      </c>
      <c r="BD49" s="92">
        <v>99</v>
      </c>
      <c r="BE49" s="94">
        <v>90</v>
      </c>
      <c r="BF49" s="79">
        <v>1</v>
      </c>
      <c r="BG49" s="19">
        <v>2</v>
      </c>
      <c r="BH49" s="19">
        <v>3</v>
      </c>
      <c r="BI49" s="19">
        <v>1</v>
      </c>
      <c r="BJ49" s="19">
        <v>11</v>
      </c>
      <c r="BK49" s="19">
        <v>21</v>
      </c>
      <c r="BL49" s="19">
        <v>5</v>
      </c>
      <c r="BM49" s="19">
        <v>2</v>
      </c>
      <c r="BN49" s="19">
        <v>1</v>
      </c>
      <c r="BO49" s="19">
        <v>10</v>
      </c>
      <c r="BP49" s="19">
        <v>3</v>
      </c>
      <c r="BQ49" s="19">
        <v>3</v>
      </c>
      <c r="BR49" s="19">
        <v>1</v>
      </c>
      <c r="BS49" s="19">
        <v>5</v>
      </c>
      <c r="BT49" s="62">
        <v>2</v>
      </c>
      <c r="BU49" s="63">
        <v>5</v>
      </c>
      <c r="BV49" s="19">
        <v>11</v>
      </c>
      <c r="BW49" s="19">
        <v>25</v>
      </c>
      <c r="BX49" s="19">
        <v>6</v>
      </c>
      <c r="BY49" s="64">
        <v>2</v>
      </c>
      <c r="BZ49" s="70">
        <v>90</v>
      </c>
      <c r="CA49" s="72">
        <v>8</v>
      </c>
    </row>
    <row r="50" spans="1:79" ht="47.25">
      <c r="A50" s="21">
        <v>85</v>
      </c>
      <c r="B50" s="34">
        <v>6661020945</v>
      </c>
      <c r="C50" s="5" t="s">
        <v>504</v>
      </c>
      <c r="D50" s="74" t="s">
        <v>107</v>
      </c>
      <c r="E50" s="63">
        <v>10</v>
      </c>
      <c r="F50" s="19">
        <v>38</v>
      </c>
      <c r="G50" s="22">
        <v>11</v>
      </c>
      <c r="H50" s="22">
        <v>38</v>
      </c>
      <c r="I50" s="22">
        <v>95</v>
      </c>
      <c r="J50" s="19">
        <v>30</v>
      </c>
      <c r="K50" s="19">
        <v>3</v>
      </c>
      <c r="L50" s="19">
        <v>90</v>
      </c>
      <c r="M50" s="19">
        <v>83</v>
      </c>
      <c r="N50" s="19">
        <v>88</v>
      </c>
      <c r="O50" s="19">
        <v>85</v>
      </c>
      <c r="P50" s="19">
        <v>89</v>
      </c>
      <c r="Q50" s="64">
        <v>98</v>
      </c>
      <c r="R50" s="90">
        <v>95</v>
      </c>
      <c r="S50" s="19">
        <v>20</v>
      </c>
      <c r="T50" s="19">
        <v>5</v>
      </c>
      <c r="U50" s="19">
        <v>100</v>
      </c>
      <c r="V50" s="19">
        <v>76</v>
      </c>
      <c r="W50" s="23">
        <v>92</v>
      </c>
      <c r="X50" s="20">
        <v>83</v>
      </c>
      <c r="Y50" s="43">
        <v>92</v>
      </c>
      <c r="Z50" s="85">
        <v>92</v>
      </c>
      <c r="AA50" s="19">
        <v>20</v>
      </c>
      <c r="AB50" s="19">
        <v>4</v>
      </c>
      <c r="AC50" s="19">
        <v>80</v>
      </c>
      <c r="AD50" s="19">
        <v>20</v>
      </c>
      <c r="AE50" s="19">
        <v>4</v>
      </c>
      <c r="AF50" s="19">
        <v>80</v>
      </c>
      <c r="AG50" s="19">
        <v>2</v>
      </c>
      <c r="AH50" s="19">
        <v>2</v>
      </c>
      <c r="AI50" s="20">
        <v>100</v>
      </c>
      <c r="AJ50" s="84">
        <v>86</v>
      </c>
      <c r="AK50" s="19">
        <v>41</v>
      </c>
      <c r="AL50" s="19">
        <v>92</v>
      </c>
      <c r="AM50" s="20">
        <v>45</v>
      </c>
      <c r="AN50" s="19">
        <v>92</v>
      </c>
      <c r="AO50" s="19">
        <v>92</v>
      </c>
      <c r="AP50" s="20">
        <v>100</v>
      </c>
      <c r="AQ50" s="19">
        <v>81</v>
      </c>
      <c r="AR50" s="19">
        <v>81</v>
      </c>
      <c r="AS50" s="20">
        <v>100</v>
      </c>
      <c r="AT50" s="89">
        <v>78</v>
      </c>
      <c r="AU50" s="19">
        <v>87</v>
      </c>
      <c r="AV50" s="19">
        <v>92</v>
      </c>
      <c r="AW50" s="20">
        <v>95</v>
      </c>
      <c r="AX50" s="19">
        <v>90</v>
      </c>
      <c r="AY50" s="19">
        <v>92</v>
      </c>
      <c r="AZ50" s="20">
        <v>98</v>
      </c>
      <c r="BA50" s="19">
        <v>92</v>
      </c>
      <c r="BB50" s="19">
        <v>92</v>
      </c>
      <c r="BC50" s="20">
        <v>100</v>
      </c>
      <c r="BD50" s="92">
        <v>98</v>
      </c>
      <c r="BE50" s="94">
        <v>90</v>
      </c>
      <c r="BF50" s="79">
        <v>5</v>
      </c>
      <c r="BG50" s="19">
        <v>2</v>
      </c>
      <c r="BH50" s="19">
        <v>3</v>
      </c>
      <c r="BI50" s="19">
        <v>1</v>
      </c>
      <c r="BJ50" s="19">
        <v>9</v>
      </c>
      <c r="BK50" s="19">
        <v>18</v>
      </c>
      <c r="BL50" s="19">
        <v>2</v>
      </c>
      <c r="BM50" s="19">
        <v>2</v>
      </c>
      <c r="BN50" s="19">
        <v>1</v>
      </c>
      <c r="BO50" s="19">
        <v>55</v>
      </c>
      <c r="BP50" s="19">
        <v>1</v>
      </c>
      <c r="BQ50" s="19">
        <v>1</v>
      </c>
      <c r="BR50" s="19">
        <v>6</v>
      </c>
      <c r="BS50" s="19">
        <v>3</v>
      </c>
      <c r="BT50" s="62">
        <v>1</v>
      </c>
      <c r="BU50" s="63">
        <v>6</v>
      </c>
      <c r="BV50" s="19">
        <v>9</v>
      </c>
      <c r="BW50" s="19">
        <v>8</v>
      </c>
      <c r="BX50" s="19">
        <v>23</v>
      </c>
      <c r="BY50" s="64">
        <v>3</v>
      </c>
      <c r="BZ50" s="70">
        <v>90</v>
      </c>
      <c r="CA50" s="72">
        <v>8</v>
      </c>
    </row>
    <row r="51" spans="1:79" ht="15.75">
      <c r="A51" s="21">
        <v>103</v>
      </c>
      <c r="B51" s="34">
        <v>6669009446</v>
      </c>
      <c r="C51" s="5" t="s">
        <v>418</v>
      </c>
      <c r="D51" s="74" t="s">
        <v>123</v>
      </c>
      <c r="E51" s="63">
        <v>11</v>
      </c>
      <c r="F51" s="19">
        <v>38</v>
      </c>
      <c r="G51" s="22">
        <v>11</v>
      </c>
      <c r="H51" s="22">
        <v>38</v>
      </c>
      <c r="I51" s="22">
        <v>100</v>
      </c>
      <c r="J51" s="19">
        <v>30</v>
      </c>
      <c r="K51" s="19">
        <v>3</v>
      </c>
      <c r="L51" s="19">
        <v>90</v>
      </c>
      <c r="M51" s="19">
        <v>496</v>
      </c>
      <c r="N51" s="19">
        <v>485</v>
      </c>
      <c r="O51" s="19">
        <v>515</v>
      </c>
      <c r="P51" s="19">
        <v>517</v>
      </c>
      <c r="Q51" s="64">
        <v>95</v>
      </c>
      <c r="R51" s="90">
        <v>95</v>
      </c>
      <c r="S51" s="19">
        <v>20</v>
      </c>
      <c r="T51" s="19">
        <v>5</v>
      </c>
      <c r="U51" s="19">
        <v>100</v>
      </c>
      <c r="V51" s="19">
        <v>530</v>
      </c>
      <c r="W51" s="23">
        <v>600</v>
      </c>
      <c r="X51" s="20">
        <v>88</v>
      </c>
      <c r="Y51" s="43">
        <v>94</v>
      </c>
      <c r="Z51" s="85">
        <v>94</v>
      </c>
      <c r="AA51" s="19">
        <v>20</v>
      </c>
      <c r="AB51" s="19">
        <v>4</v>
      </c>
      <c r="AC51" s="19">
        <v>80</v>
      </c>
      <c r="AD51" s="19">
        <v>20</v>
      </c>
      <c r="AE51" s="19">
        <v>7</v>
      </c>
      <c r="AF51" s="19">
        <v>100</v>
      </c>
      <c r="AG51" s="19">
        <v>32</v>
      </c>
      <c r="AH51" s="19">
        <v>37</v>
      </c>
      <c r="AI51" s="20">
        <v>86</v>
      </c>
      <c r="AJ51" s="84">
        <v>90</v>
      </c>
      <c r="AK51" s="19">
        <v>290</v>
      </c>
      <c r="AL51" s="19">
        <v>600</v>
      </c>
      <c r="AM51" s="20">
        <v>48</v>
      </c>
      <c r="AN51" s="19">
        <v>597</v>
      </c>
      <c r="AO51" s="19">
        <v>600</v>
      </c>
      <c r="AP51" s="20">
        <v>100</v>
      </c>
      <c r="AQ51" s="19">
        <v>399</v>
      </c>
      <c r="AR51" s="19">
        <v>408</v>
      </c>
      <c r="AS51" s="20">
        <v>98</v>
      </c>
      <c r="AT51" s="89">
        <v>79</v>
      </c>
      <c r="AU51" s="19">
        <v>488</v>
      </c>
      <c r="AV51" s="19">
        <v>600</v>
      </c>
      <c r="AW51" s="20">
        <v>81</v>
      </c>
      <c r="AX51" s="19">
        <v>571</v>
      </c>
      <c r="AY51" s="19">
        <v>600</v>
      </c>
      <c r="AZ51" s="20">
        <v>95</v>
      </c>
      <c r="BA51" s="19">
        <v>594</v>
      </c>
      <c r="BB51" s="19">
        <v>600</v>
      </c>
      <c r="BC51" s="20">
        <v>99</v>
      </c>
      <c r="BD51" s="92">
        <v>93</v>
      </c>
      <c r="BE51" s="94">
        <v>90</v>
      </c>
      <c r="BF51" s="79">
        <v>1</v>
      </c>
      <c r="BG51" s="19">
        <v>2</v>
      </c>
      <c r="BH51" s="19">
        <v>6</v>
      </c>
      <c r="BI51" s="19">
        <v>1</v>
      </c>
      <c r="BJ51" s="19">
        <v>7</v>
      </c>
      <c r="BK51" s="19">
        <v>13</v>
      </c>
      <c r="BL51" s="19">
        <v>2</v>
      </c>
      <c r="BM51" s="19">
        <v>1</v>
      </c>
      <c r="BN51" s="19">
        <v>14</v>
      </c>
      <c r="BO51" s="19">
        <v>52</v>
      </c>
      <c r="BP51" s="19">
        <v>1</v>
      </c>
      <c r="BQ51" s="19">
        <v>3</v>
      </c>
      <c r="BR51" s="19">
        <v>20</v>
      </c>
      <c r="BS51" s="19">
        <v>6</v>
      </c>
      <c r="BT51" s="62">
        <v>2</v>
      </c>
      <c r="BU51" s="63">
        <v>6</v>
      </c>
      <c r="BV51" s="19">
        <v>7</v>
      </c>
      <c r="BW51" s="19">
        <v>6</v>
      </c>
      <c r="BX51" s="19">
        <v>22</v>
      </c>
      <c r="BY51" s="64">
        <v>8</v>
      </c>
      <c r="BZ51" s="70">
        <v>90</v>
      </c>
      <c r="CA51" s="72">
        <v>8</v>
      </c>
    </row>
    <row r="52" spans="1:79" ht="31.5">
      <c r="A52" s="21">
        <v>153</v>
      </c>
      <c r="B52" s="34">
        <v>6619006545</v>
      </c>
      <c r="C52" s="5" t="s">
        <v>426</v>
      </c>
      <c r="D52" s="74" t="s">
        <v>173</v>
      </c>
      <c r="E52" s="63">
        <v>10</v>
      </c>
      <c r="F52" s="19">
        <v>32</v>
      </c>
      <c r="G52" s="22">
        <v>11</v>
      </c>
      <c r="H52" s="22">
        <v>38</v>
      </c>
      <c r="I52" s="22">
        <v>88</v>
      </c>
      <c r="J52" s="19">
        <v>30</v>
      </c>
      <c r="K52" s="19">
        <v>4</v>
      </c>
      <c r="L52" s="19">
        <v>100</v>
      </c>
      <c r="M52" s="19">
        <v>477</v>
      </c>
      <c r="N52" s="19">
        <v>419</v>
      </c>
      <c r="O52" s="19">
        <v>495</v>
      </c>
      <c r="P52" s="19">
        <v>454</v>
      </c>
      <c r="Q52" s="64">
        <v>94</v>
      </c>
      <c r="R52" s="90">
        <v>94</v>
      </c>
      <c r="S52" s="19">
        <v>20</v>
      </c>
      <c r="T52" s="19">
        <v>5</v>
      </c>
      <c r="U52" s="19">
        <v>100</v>
      </c>
      <c r="V52" s="19">
        <v>505</v>
      </c>
      <c r="W52" s="23">
        <v>600</v>
      </c>
      <c r="X52" s="20">
        <v>84</v>
      </c>
      <c r="Y52" s="43">
        <v>92</v>
      </c>
      <c r="Z52" s="85">
        <v>92</v>
      </c>
      <c r="AA52" s="19">
        <v>20</v>
      </c>
      <c r="AB52" s="19">
        <v>2</v>
      </c>
      <c r="AC52" s="19">
        <v>40</v>
      </c>
      <c r="AD52" s="19">
        <v>20</v>
      </c>
      <c r="AE52" s="19">
        <v>5</v>
      </c>
      <c r="AF52" s="19">
        <v>100</v>
      </c>
      <c r="AG52" s="19">
        <v>21</v>
      </c>
      <c r="AH52" s="19">
        <v>26</v>
      </c>
      <c r="AI52" s="20">
        <v>81</v>
      </c>
      <c r="AJ52" s="84">
        <v>76</v>
      </c>
      <c r="AK52" s="19">
        <v>540</v>
      </c>
      <c r="AL52" s="19">
        <v>600</v>
      </c>
      <c r="AM52" s="20">
        <v>90</v>
      </c>
      <c r="AN52" s="19">
        <v>572</v>
      </c>
      <c r="AO52" s="19">
        <v>600</v>
      </c>
      <c r="AP52" s="20">
        <v>95</v>
      </c>
      <c r="AQ52" s="19">
        <v>357</v>
      </c>
      <c r="AR52" s="19">
        <v>372</v>
      </c>
      <c r="AS52" s="20">
        <v>96</v>
      </c>
      <c r="AT52" s="89">
        <v>93</v>
      </c>
      <c r="AU52" s="19">
        <v>566</v>
      </c>
      <c r="AV52" s="19">
        <v>600</v>
      </c>
      <c r="AW52" s="20">
        <v>94</v>
      </c>
      <c r="AX52" s="19">
        <v>550</v>
      </c>
      <c r="AY52" s="19">
        <v>600</v>
      </c>
      <c r="AZ52" s="20">
        <v>92</v>
      </c>
      <c r="BA52" s="19">
        <v>562</v>
      </c>
      <c r="BB52" s="19">
        <v>600</v>
      </c>
      <c r="BC52" s="20">
        <v>94</v>
      </c>
      <c r="BD52" s="92">
        <v>94</v>
      </c>
      <c r="BE52" s="94">
        <v>90</v>
      </c>
      <c r="BF52" s="79">
        <v>12</v>
      </c>
      <c r="BG52" s="19">
        <v>1</v>
      </c>
      <c r="BH52" s="19">
        <v>7</v>
      </c>
      <c r="BI52" s="19">
        <v>1</v>
      </c>
      <c r="BJ52" s="19">
        <v>9</v>
      </c>
      <c r="BK52" s="19">
        <v>17</v>
      </c>
      <c r="BL52" s="19">
        <v>4</v>
      </c>
      <c r="BM52" s="19">
        <v>1</v>
      </c>
      <c r="BN52" s="19">
        <v>19</v>
      </c>
      <c r="BO52" s="19">
        <v>11</v>
      </c>
      <c r="BP52" s="19">
        <v>6</v>
      </c>
      <c r="BQ52" s="19">
        <v>5</v>
      </c>
      <c r="BR52" s="19">
        <v>7</v>
      </c>
      <c r="BS52" s="19">
        <v>9</v>
      </c>
      <c r="BT52" s="62">
        <v>7</v>
      </c>
      <c r="BU52" s="63">
        <v>7</v>
      </c>
      <c r="BV52" s="19">
        <v>9</v>
      </c>
      <c r="BW52" s="19">
        <v>18</v>
      </c>
      <c r="BX52" s="19">
        <v>8</v>
      </c>
      <c r="BY52" s="64">
        <v>7</v>
      </c>
      <c r="BZ52" s="70">
        <v>90</v>
      </c>
      <c r="CA52" s="72">
        <v>8</v>
      </c>
    </row>
    <row r="53" spans="1:79" ht="31.5">
      <c r="A53" s="21">
        <v>154</v>
      </c>
      <c r="B53" s="34">
        <v>6619006552</v>
      </c>
      <c r="C53" s="5" t="s">
        <v>426</v>
      </c>
      <c r="D53" s="74" t="s">
        <v>174</v>
      </c>
      <c r="E53" s="63">
        <v>10</v>
      </c>
      <c r="F53" s="19">
        <v>38</v>
      </c>
      <c r="G53" s="22">
        <v>11</v>
      </c>
      <c r="H53" s="22">
        <v>38</v>
      </c>
      <c r="I53" s="22">
        <v>95</v>
      </c>
      <c r="J53" s="19">
        <v>30</v>
      </c>
      <c r="K53" s="19">
        <v>4</v>
      </c>
      <c r="L53" s="19">
        <v>100</v>
      </c>
      <c r="M53" s="19">
        <v>201</v>
      </c>
      <c r="N53" s="19">
        <v>176</v>
      </c>
      <c r="O53" s="19">
        <v>213</v>
      </c>
      <c r="P53" s="19">
        <v>191</v>
      </c>
      <c r="Q53" s="64">
        <v>93</v>
      </c>
      <c r="R53" s="90">
        <v>96</v>
      </c>
      <c r="S53" s="19">
        <v>20</v>
      </c>
      <c r="T53" s="19">
        <v>5</v>
      </c>
      <c r="U53" s="19">
        <v>100</v>
      </c>
      <c r="V53" s="19">
        <v>204</v>
      </c>
      <c r="W53" s="23">
        <v>270</v>
      </c>
      <c r="X53" s="20">
        <v>76</v>
      </c>
      <c r="Y53" s="43">
        <v>88</v>
      </c>
      <c r="Z53" s="85">
        <v>88</v>
      </c>
      <c r="AA53" s="19">
        <v>20</v>
      </c>
      <c r="AB53" s="19">
        <v>4</v>
      </c>
      <c r="AC53" s="19">
        <v>80</v>
      </c>
      <c r="AD53" s="19">
        <v>20</v>
      </c>
      <c r="AE53" s="19">
        <v>5</v>
      </c>
      <c r="AF53" s="19">
        <v>100</v>
      </c>
      <c r="AG53" s="19">
        <v>4</v>
      </c>
      <c r="AH53" s="19">
        <v>4</v>
      </c>
      <c r="AI53" s="20">
        <v>100</v>
      </c>
      <c r="AJ53" s="84">
        <v>94</v>
      </c>
      <c r="AK53" s="19">
        <v>152</v>
      </c>
      <c r="AL53" s="19">
        <v>270</v>
      </c>
      <c r="AM53" s="20">
        <v>56</v>
      </c>
      <c r="AN53" s="19">
        <v>266</v>
      </c>
      <c r="AO53" s="19">
        <v>270</v>
      </c>
      <c r="AP53" s="20">
        <v>99</v>
      </c>
      <c r="AQ53" s="19">
        <v>192</v>
      </c>
      <c r="AR53" s="19">
        <v>196</v>
      </c>
      <c r="AS53" s="20">
        <v>98</v>
      </c>
      <c r="AT53" s="89">
        <v>82</v>
      </c>
      <c r="AU53" s="19">
        <v>234</v>
      </c>
      <c r="AV53" s="19">
        <v>270</v>
      </c>
      <c r="AW53" s="20">
        <v>87</v>
      </c>
      <c r="AX53" s="19">
        <v>246</v>
      </c>
      <c r="AY53" s="19">
        <v>270</v>
      </c>
      <c r="AZ53" s="20">
        <v>91</v>
      </c>
      <c r="BA53" s="19">
        <v>258</v>
      </c>
      <c r="BB53" s="19">
        <v>270</v>
      </c>
      <c r="BC53" s="20">
        <v>96</v>
      </c>
      <c r="BD53" s="92">
        <v>92</v>
      </c>
      <c r="BE53" s="94">
        <v>90</v>
      </c>
      <c r="BF53" s="79">
        <v>5</v>
      </c>
      <c r="BG53" s="19">
        <v>1</v>
      </c>
      <c r="BH53" s="19">
        <v>8</v>
      </c>
      <c r="BI53" s="19">
        <v>1</v>
      </c>
      <c r="BJ53" s="19">
        <v>13</v>
      </c>
      <c r="BK53" s="19">
        <v>25</v>
      </c>
      <c r="BL53" s="19">
        <v>2</v>
      </c>
      <c r="BM53" s="19">
        <v>1</v>
      </c>
      <c r="BN53" s="19">
        <v>1</v>
      </c>
      <c r="BO53" s="19">
        <v>45</v>
      </c>
      <c r="BP53" s="19">
        <v>2</v>
      </c>
      <c r="BQ53" s="19">
        <v>3</v>
      </c>
      <c r="BR53" s="19">
        <v>14</v>
      </c>
      <c r="BS53" s="19">
        <v>10</v>
      </c>
      <c r="BT53" s="62">
        <v>5</v>
      </c>
      <c r="BU53" s="63">
        <v>5</v>
      </c>
      <c r="BV53" s="19">
        <v>13</v>
      </c>
      <c r="BW53" s="19">
        <v>2</v>
      </c>
      <c r="BX53" s="19">
        <v>19</v>
      </c>
      <c r="BY53" s="64">
        <v>9</v>
      </c>
      <c r="BZ53" s="70">
        <v>90</v>
      </c>
      <c r="CA53" s="72">
        <v>8</v>
      </c>
    </row>
    <row r="54" spans="1:79" ht="30">
      <c r="A54" s="21">
        <v>170</v>
      </c>
      <c r="B54" s="36">
        <v>6612013328</v>
      </c>
      <c r="C54" s="40" t="s">
        <v>506</v>
      </c>
      <c r="D54" s="75" t="s">
        <v>188</v>
      </c>
      <c r="E54" s="63">
        <v>10</v>
      </c>
      <c r="F54" s="19">
        <v>38</v>
      </c>
      <c r="G54" s="22">
        <v>11</v>
      </c>
      <c r="H54" s="22">
        <v>38</v>
      </c>
      <c r="I54" s="22">
        <v>95</v>
      </c>
      <c r="J54" s="19">
        <v>30</v>
      </c>
      <c r="K54" s="19">
        <v>4</v>
      </c>
      <c r="L54" s="19">
        <v>100</v>
      </c>
      <c r="M54" s="19">
        <v>123</v>
      </c>
      <c r="N54" s="19">
        <v>91</v>
      </c>
      <c r="O54" s="19">
        <v>125</v>
      </c>
      <c r="P54" s="19">
        <v>91</v>
      </c>
      <c r="Q54" s="64">
        <v>99</v>
      </c>
      <c r="R54" s="90">
        <v>98</v>
      </c>
      <c r="S54" s="19">
        <v>20</v>
      </c>
      <c r="T54" s="19">
        <v>5</v>
      </c>
      <c r="U54" s="19">
        <v>100</v>
      </c>
      <c r="V54" s="19">
        <v>128</v>
      </c>
      <c r="W54" s="23">
        <v>135</v>
      </c>
      <c r="X54" s="20">
        <v>95</v>
      </c>
      <c r="Y54" s="43">
        <v>98</v>
      </c>
      <c r="Z54" s="85">
        <v>98</v>
      </c>
      <c r="AA54" s="19">
        <v>20</v>
      </c>
      <c r="AB54" s="19">
        <v>0</v>
      </c>
      <c r="AC54" s="19">
        <v>0</v>
      </c>
      <c r="AD54" s="19">
        <v>20</v>
      </c>
      <c r="AE54" s="19">
        <v>3</v>
      </c>
      <c r="AF54" s="19">
        <v>60</v>
      </c>
      <c r="AG54" s="19">
        <v>3</v>
      </c>
      <c r="AH54" s="19">
        <v>3</v>
      </c>
      <c r="AI54" s="20">
        <v>100</v>
      </c>
      <c r="AJ54" s="84">
        <v>54</v>
      </c>
      <c r="AK54" s="19">
        <v>132</v>
      </c>
      <c r="AL54" s="19">
        <v>135</v>
      </c>
      <c r="AM54" s="20">
        <v>98</v>
      </c>
      <c r="AN54" s="19">
        <v>134</v>
      </c>
      <c r="AO54" s="19">
        <v>135</v>
      </c>
      <c r="AP54" s="20">
        <v>99</v>
      </c>
      <c r="AQ54" s="19">
        <v>101</v>
      </c>
      <c r="AR54" s="19">
        <v>101</v>
      </c>
      <c r="AS54" s="20">
        <v>100</v>
      </c>
      <c r="AT54" s="89">
        <v>99</v>
      </c>
      <c r="AU54" s="19">
        <v>135</v>
      </c>
      <c r="AV54" s="19">
        <v>135</v>
      </c>
      <c r="AW54" s="20">
        <v>100</v>
      </c>
      <c r="AX54" s="19">
        <v>128</v>
      </c>
      <c r="AY54" s="19">
        <v>135</v>
      </c>
      <c r="AZ54" s="20">
        <v>95</v>
      </c>
      <c r="BA54" s="19">
        <v>135</v>
      </c>
      <c r="BB54" s="19">
        <v>135</v>
      </c>
      <c r="BC54" s="20">
        <v>100</v>
      </c>
      <c r="BD54" s="92">
        <v>99</v>
      </c>
      <c r="BE54" s="94">
        <v>90</v>
      </c>
      <c r="BF54" s="79">
        <v>5</v>
      </c>
      <c r="BG54" s="19">
        <v>1</v>
      </c>
      <c r="BH54" s="19">
        <v>2</v>
      </c>
      <c r="BI54" s="19">
        <v>1</v>
      </c>
      <c r="BJ54" s="19">
        <v>3</v>
      </c>
      <c r="BK54" s="19">
        <v>6</v>
      </c>
      <c r="BL54" s="19">
        <v>6</v>
      </c>
      <c r="BM54" s="19">
        <v>3</v>
      </c>
      <c r="BN54" s="19">
        <v>1</v>
      </c>
      <c r="BO54" s="19">
        <v>3</v>
      </c>
      <c r="BP54" s="19">
        <v>2</v>
      </c>
      <c r="BQ54" s="19">
        <v>1</v>
      </c>
      <c r="BR54" s="19">
        <v>1</v>
      </c>
      <c r="BS54" s="19">
        <v>6</v>
      </c>
      <c r="BT54" s="62">
        <v>1</v>
      </c>
      <c r="BU54" s="63">
        <v>3</v>
      </c>
      <c r="BV54" s="19">
        <v>3</v>
      </c>
      <c r="BW54" s="19">
        <v>39</v>
      </c>
      <c r="BX54" s="19">
        <v>2</v>
      </c>
      <c r="BY54" s="64">
        <v>2</v>
      </c>
      <c r="BZ54" s="70">
        <v>90</v>
      </c>
      <c r="CA54" s="72">
        <v>8</v>
      </c>
    </row>
    <row r="55" spans="1:79" ht="47.25">
      <c r="A55" s="21">
        <v>172</v>
      </c>
      <c r="B55" s="34">
        <v>6666008275</v>
      </c>
      <c r="C55" s="40" t="s">
        <v>506</v>
      </c>
      <c r="D55" s="74" t="s">
        <v>190</v>
      </c>
      <c r="E55" s="63">
        <v>10</v>
      </c>
      <c r="F55" s="19">
        <v>38</v>
      </c>
      <c r="G55" s="22">
        <v>11</v>
      </c>
      <c r="H55" s="22">
        <v>38</v>
      </c>
      <c r="I55" s="22">
        <v>95</v>
      </c>
      <c r="J55" s="19">
        <v>30</v>
      </c>
      <c r="K55" s="19">
        <v>4</v>
      </c>
      <c r="L55" s="19">
        <v>100</v>
      </c>
      <c r="M55" s="19">
        <v>167</v>
      </c>
      <c r="N55" s="19">
        <v>142</v>
      </c>
      <c r="O55" s="19">
        <v>169</v>
      </c>
      <c r="P55" s="19">
        <v>146</v>
      </c>
      <c r="Q55" s="64">
        <v>98</v>
      </c>
      <c r="R55" s="90">
        <v>98</v>
      </c>
      <c r="S55" s="19">
        <v>20</v>
      </c>
      <c r="T55" s="19">
        <v>5</v>
      </c>
      <c r="U55" s="19">
        <v>100</v>
      </c>
      <c r="V55" s="19">
        <v>150</v>
      </c>
      <c r="W55" s="23">
        <v>180</v>
      </c>
      <c r="X55" s="20">
        <v>83</v>
      </c>
      <c r="Y55" s="43">
        <v>92</v>
      </c>
      <c r="Z55" s="85">
        <v>92</v>
      </c>
      <c r="AA55" s="19">
        <v>20</v>
      </c>
      <c r="AB55" s="19">
        <v>1</v>
      </c>
      <c r="AC55" s="19">
        <v>20</v>
      </c>
      <c r="AD55" s="19">
        <v>20</v>
      </c>
      <c r="AE55" s="19">
        <v>4</v>
      </c>
      <c r="AF55" s="19">
        <v>80</v>
      </c>
      <c r="AG55" s="19">
        <v>2</v>
      </c>
      <c r="AH55" s="19">
        <v>2</v>
      </c>
      <c r="AI55" s="20">
        <v>100</v>
      </c>
      <c r="AJ55" s="84">
        <v>68</v>
      </c>
      <c r="AK55" s="19">
        <v>140</v>
      </c>
      <c r="AL55" s="19">
        <v>180</v>
      </c>
      <c r="AM55" s="20">
        <v>78</v>
      </c>
      <c r="AN55" s="19">
        <v>180</v>
      </c>
      <c r="AO55" s="19">
        <v>180</v>
      </c>
      <c r="AP55" s="20">
        <v>100</v>
      </c>
      <c r="AQ55" s="19">
        <v>157</v>
      </c>
      <c r="AR55" s="19">
        <v>159</v>
      </c>
      <c r="AS55" s="20">
        <v>99</v>
      </c>
      <c r="AT55" s="89">
        <v>91</v>
      </c>
      <c r="AU55" s="19">
        <v>178</v>
      </c>
      <c r="AV55" s="19">
        <v>180</v>
      </c>
      <c r="AW55" s="20">
        <v>99</v>
      </c>
      <c r="AX55" s="19">
        <v>174</v>
      </c>
      <c r="AY55" s="19">
        <v>180</v>
      </c>
      <c r="AZ55" s="20">
        <v>97</v>
      </c>
      <c r="BA55" s="19">
        <v>179</v>
      </c>
      <c r="BB55" s="19">
        <v>180</v>
      </c>
      <c r="BC55" s="20">
        <v>99</v>
      </c>
      <c r="BD55" s="92">
        <v>99</v>
      </c>
      <c r="BE55" s="94">
        <v>90</v>
      </c>
      <c r="BF55" s="79">
        <v>5</v>
      </c>
      <c r="BG55" s="19">
        <v>1</v>
      </c>
      <c r="BH55" s="19">
        <v>3</v>
      </c>
      <c r="BI55" s="19">
        <v>1</v>
      </c>
      <c r="BJ55" s="19">
        <v>9</v>
      </c>
      <c r="BK55" s="19">
        <v>18</v>
      </c>
      <c r="BL55" s="19">
        <v>5</v>
      </c>
      <c r="BM55" s="19">
        <v>2</v>
      </c>
      <c r="BN55" s="19">
        <v>1</v>
      </c>
      <c r="BO55" s="19">
        <v>23</v>
      </c>
      <c r="BP55" s="19">
        <v>1</v>
      </c>
      <c r="BQ55" s="19">
        <v>2</v>
      </c>
      <c r="BR55" s="19">
        <v>2</v>
      </c>
      <c r="BS55" s="19">
        <v>4</v>
      </c>
      <c r="BT55" s="62">
        <v>2</v>
      </c>
      <c r="BU55" s="63">
        <v>3</v>
      </c>
      <c r="BV55" s="19">
        <v>9</v>
      </c>
      <c r="BW55" s="19">
        <v>25</v>
      </c>
      <c r="BX55" s="19">
        <v>10</v>
      </c>
      <c r="BY55" s="64">
        <v>2</v>
      </c>
      <c r="BZ55" s="70">
        <v>90</v>
      </c>
      <c r="CA55" s="72">
        <v>8</v>
      </c>
    </row>
    <row r="56" spans="1:79" ht="30">
      <c r="A56" s="21">
        <v>211</v>
      </c>
      <c r="B56" s="34">
        <v>6611012699</v>
      </c>
      <c r="C56" s="40" t="s">
        <v>490</v>
      </c>
      <c r="D56" s="74" t="s">
        <v>226</v>
      </c>
      <c r="E56" s="63">
        <v>10</v>
      </c>
      <c r="F56" s="19">
        <v>35</v>
      </c>
      <c r="G56" s="22">
        <v>11</v>
      </c>
      <c r="H56" s="22">
        <v>38</v>
      </c>
      <c r="I56" s="22">
        <v>92</v>
      </c>
      <c r="J56" s="19">
        <v>30</v>
      </c>
      <c r="K56" s="19">
        <v>4</v>
      </c>
      <c r="L56" s="19">
        <v>100</v>
      </c>
      <c r="M56" s="19">
        <v>122</v>
      </c>
      <c r="N56" s="19">
        <v>121</v>
      </c>
      <c r="O56" s="19">
        <v>122</v>
      </c>
      <c r="P56" s="19">
        <v>122</v>
      </c>
      <c r="Q56" s="64">
        <v>100</v>
      </c>
      <c r="R56" s="90">
        <v>98</v>
      </c>
      <c r="S56" s="19">
        <v>20</v>
      </c>
      <c r="T56" s="19">
        <v>5</v>
      </c>
      <c r="U56" s="19">
        <v>100</v>
      </c>
      <c r="V56" s="19">
        <v>138</v>
      </c>
      <c r="W56" s="23">
        <v>139</v>
      </c>
      <c r="X56" s="20">
        <v>99</v>
      </c>
      <c r="Y56" s="43">
        <v>100</v>
      </c>
      <c r="Z56" s="85">
        <v>100</v>
      </c>
      <c r="AA56" s="19">
        <v>20</v>
      </c>
      <c r="AB56" s="19">
        <v>0</v>
      </c>
      <c r="AC56" s="19">
        <v>0</v>
      </c>
      <c r="AD56" s="19">
        <v>20</v>
      </c>
      <c r="AE56" s="19">
        <v>5</v>
      </c>
      <c r="AF56" s="19">
        <v>100</v>
      </c>
      <c r="AG56" s="19">
        <v>8</v>
      </c>
      <c r="AH56" s="19">
        <v>10</v>
      </c>
      <c r="AI56" s="20">
        <v>80</v>
      </c>
      <c r="AJ56" s="84">
        <v>64</v>
      </c>
      <c r="AK56" s="19">
        <v>106</v>
      </c>
      <c r="AL56" s="19">
        <v>139</v>
      </c>
      <c r="AM56" s="20">
        <v>76</v>
      </c>
      <c r="AN56" s="19">
        <v>138</v>
      </c>
      <c r="AO56" s="19">
        <v>139</v>
      </c>
      <c r="AP56" s="20">
        <v>99</v>
      </c>
      <c r="AQ56" s="19">
        <v>131</v>
      </c>
      <c r="AR56" s="19">
        <v>133</v>
      </c>
      <c r="AS56" s="20">
        <v>98</v>
      </c>
      <c r="AT56" s="89">
        <v>90</v>
      </c>
      <c r="AU56" s="19">
        <v>135</v>
      </c>
      <c r="AV56" s="19">
        <v>139</v>
      </c>
      <c r="AW56" s="20">
        <v>97</v>
      </c>
      <c r="AX56" s="19">
        <v>139</v>
      </c>
      <c r="AY56" s="19">
        <v>139</v>
      </c>
      <c r="AZ56" s="20">
        <v>100</v>
      </c>
      <c r="BA56" s="19">
        <v>138</v>
      </c>
      <c r="BB56" s="19">
        <v>139</v>
      </c>
      <c r="BC56" s="20">
        <v>99</v>
      </c>
      <c r="BD56" s="92">
        <v>99</v>
      </c>
      <c r="BE56" s="94">
        <v>90</v>
      </c>
      <c r="BF56" s="79">
        <v>8</v>
      </c>
      <c r="BG56" s="19">
        <v>1</v>
      </c>
      <c r="BH56" s="19">
        <v>1</v>
      </c>
      <c r="BI56" s="19">
        <v>1</v>
      </c>
      <c r="BJ56" s="19">
        <v>1</v>
      </c>
      <c r="BK56" s="19">
        <v>2</v>
      </c>
      <c r="BL56" s="19">
        <v>6</v>
      </c>
      <c r="BM56" s="19">
        <v>1</v>
      </c>
      <c r="BN56" s="19">
        <v>20</v>
      </c>
      <c r="BO56" s="19">
        <v>25</v>
      </c>
      <c r="BP56" s="19">
        <v>2</v>
      </c>
      <c r="BQ56" s="19">
        <v>3</v>
      </c>
      <c r="BR56" s="19">
        <v>4</v>
      </c>
      <c r="BS56" s="19">
        <v>1</v>
      </c>
      <c r="BT56" s="62">
        <v>2</v>
      </c>
      <c r="BU56" s="63">
        <v>3</v>
      </c>
      <c r="BV56" s="19">
        <v>1</v>
      </c>
      <c r="BW56" s="19">
        <v>29</v>
      </c>
      <c r="BX56" s="19">
        <v>11</v>
      </c>
      <c r="BY56" s="64">
        <v>2</v>
      </c>
      <c r="BZ56" s="70">
        <v>90</v>
      </c>
      <c r="CA56" s="72">
        <v>8</v>
      </c>
    </row>
    <row r="57" spans="1:79" ht="31.5">
      <c r="A57" s="21">
        <v>246</v>
      </c>
      <c r="B57" s="35">
        <v>6652004471</v>
      </c>
      <c r="C57" s="5" t="s">
        <v>438</v>
      </c>
      <c r="D57" s="74" t="s">
        <v>260</v>
      </c>
      <c r="E57" s="63">
        <v>9</v>
      </c>
      <c r="F57" s="19">
        <v>36</v>
      </c>
      <c r="G57" s="22">
        <v>11</v>
      </c>
      <c r="H57" s="22">
        <v>38</v>
      </c>
      <c r="I57" s="22">
        <v>88</v>
      </c>
      <c r="J57" s="19">
        <v>30</v>
      </c>
      <c r="K57" s="19">
        <v>4</v>
      </c>
      <c r="L57" s="19">
        <v>100</v>
      </c>
      <c r="M57" s="19">
        <v>173</v>
      </c>
      <c r="N57" s="19">
        <v>177</v>
      </c>
      <c r="O57" s="19">
        <v>177</v>
      </c>
      <c r="P57" s="19">
        <v>180</v>
      </c>
      <c r="Q57" s="64">
        <v>98</v>
      </c>
      <c r="R57" s="90">
        <v>96</v>
      </c>
      <c r="S57" s="19">
        <v>20</v>
      </c>
      <c r="T57" s="19">
        <v>5</v>
      </c>
      <c r="U57" s="19">
        <v>100</v>
      </c>
      <c r="V57" s="19">
        <v>200</v>
      </c>
      <c r="W57" s="23">
        <v>210</v>
      </c>
      <c r="X57" s="20">
        <v>95</v>
      </c>
      <c r="Y57" s="43">
        <v>98</v>
      </c>
      <c r="Z57" s="85">
        <v>98</v>
      </c>
      <c r="AA57" s="19">
        <v>20</v>
      </c>
      <c r="AB57" s="19">
        <v>0</v>
      </c>
      <c r="AC57" s="19">
        <v>0</v>
      </c>
      <c r="AD57" s="19">
        <v>20</v>
      </c>
      <c r="AE57" s="19">
        <v>4</v>
      </c>
      <c r="AF57" s="19">
        <v>80</v>
      </c>
      <c r="AG57" s="19">
        <v>28</v>
      </c>
      <c r="AH57" s="19">
        <v>29</v>
      </c>
      <c r="AI57" s="20">
        <v>97</v>
      </c>
      <c r="AJ57" s="84">
        <v>61</v>
      </c>
      <c r="AK57" s="19">
        <v>202</v>
      </c>
      <c r="AL57" s="19">
        <v>210</v>
      </c>
      <c r="AM57" s="20">
        <v>96</v>
      </c>
      <c r="AN57" s="19">
        <v>208</v>
      </c>
      <c r="AO57" s="19">
        <v>210</v>
      </c>
      <c r="AP57" s="20">
        <v>99</v>
      </c>
      <c r="AQ57" s="19">
        <v>175</v>
      </c>
      <c r="AR57" s="19">
        <v>176</v>
      </c>
      <c r="AS57" s="20">
        <v>99</v>
      </c>
      <c r="AT57" s="89">
        <v>98</v>
      </c>
      <c r="AU57" s="19">
        <v>207</v>
      </c>
      <c r="AV57" s="19">
        <v>210</v>
      </c>
      <c r="AW57" s="20">
        <v>99</v>
      </c>
      <c r="AX57" s="19">
        <v>207</v>
      </c>
      <c r="AY57" s="19">
        <v>210</v>
      </c>
      <c r="AZ57" s="20">
        <v>99</v>
      </c>
      <c r="BA57" s="19">
        <v>208</v>
      </c>
      <c r="BB57" s="19">
        <v>210</v>
      </c>
      <c r="BC57" s="20">
        <v>99</v>
      </c>
      <c r="BD57" s="92">
        <v>99</v>
      </c>
      <c r="BE57" s="94">
        <v>90</v>
      </c>
      <c r="BF57" s="79">
        <v>12</v>
      </c>
      <c r="BG57" s="19">
        <v>1</v>
      </c>
      <c r="BH57" s="19">
        <v>3</v>
      </c>
      <c r="BI57" s="19">
        <v>1</v>
      </c>
      <c r="BJ57" s="19">
        <v>3</v>
      </c>
      <c r="BK57" s="19">
        <v>6</v>
      </c>
      <c r="BL57" s="19">
        <v>6</v>
      </c>
      <c r="BM57" s="19">
        <v>2</v>
      </c>
      <c r="BN57" s="19">
        <v>3</v>
      </c>
      <c r="BO57" s="19">
        <v>5</v>
      </c>
      <c r="BP57" s="19">
        <v>2</v>
      </c>
      <c r="BQ57" s="19">
        <v>2</v>
      </c>
      <c r="BR57" s="19">
        <v>2</v>
      </c>
      <c r="BS57" s="19">
        <v>2</v>
      </c>
      <c r="BT57" s="62">
        <v>2</v>
      </c>
      <c r="BU57" s="63">
        <v>5</v>
      </c>
      <c r="BV57" s="19">
        <v>3</v>
      </c>
      <c r="BW57" s="19">
        <v>32</v>
      </c>
      <c r="BX57" s="19">
        <v>3</v>
      </c>
      <c r="BY57" s="64">
        <v>2</v>
      </c>
      <c r="BZ57" s="70">
        <v>90</v>
      </c>
      <c r="CA57" s="72">
        <v>8</v>
      </c>
    </row>
    <row r="58" spans="1:79" ht="31.5">
      <c r="A58" s="21">
        <v>262</v>
      </c>
      <c r="B58" s="34">
        <v>6629012386</v>
      </c>
      <c r="C58" s="6" t="s">
        <v>440</v>
      </c>
      <c r="D58" s="74" t="s">
        <v>274</v>
      </c>
      <c r="E58" s="63">
        <v>8</v>
      </c>
      <c r="F58" s="19">
        <v>31</v>
      </c>
      <c r="G58" s="22">
        <v>9</v>
      </c>
      <c r="H58" s="22">
        <v>36</v>
      </c>
      <c r="I58" s="22">
        <v>88</v>
      </c>
      <c r="J58" s="19">
        <v>30</v>
      </c>
      <c r="K58" s="19">
        <v>4</v>
      </c>
      <c r="L58" s="19">
        <v>100</v>
      </c>
      <c r="M58" s="19">
        <v>321</v>
      </c>
      <c r="N58" s="19">
        <v>281</v>
      </c>
      <c r="O58" s="19">
        <v>333</v>
      </c>
      <c r="P58" s="19">
        <v>296</v>
      </c>
      <c r="Q58" s="64">
        <v>96</v>
      </c>
      <c r="R58" s="90">
        <v>95</v>
      </c>
      <c r="S58" s="19">
        <v>20</v>
      </c>
      <c r="T58" s="19">
        <v>5</v>
      </c>
      <c r="U58" s="19">
        <v>100</v>
      </c>
      <c r="V58" s="19">
        <v>320</v>
      </c>
      <c r="W58" s="23">
        <v>373</v>
      </c>
      <c r="X58" s="20">
        <v>86</v>
      </c>
      <c r="Y58" s="43">
        <v>93</v>
      </c>
      <c r="Z58" s="85">
        <v>93</v>
      </c>
      <c r="AA58" s="19">
        <v>20</v>
      </c>
      <c r="AB58" s="19">
        <v>4</v>
      </c>
      <c r="AC58" s="19">
        <v>80</v>
      </c>
      <c r="AD58" s="19">
        <v>20</v>
      </c>
      <c r="AE58" s="19">
        <v>4</v>
      </c>
      <c r="AF58" s="19">
        <v>80</v>
      </c>
      <c r="AG58" s="19">
        <v>29</v>
      </c>
      <c r="AH58" s="19">
        <v>33</v>
      </c>
      <c r="AI58" s="20">
        <v>88</v>
      </c>
      <c r="AJ58" s="84">
        <v>82</v>
      </c>
      <c r="AK58" s="19">
        <v>254</v>
      </c>
      <c r="AL58" s="19">
        <v>373</v>
      </c>
      <c r="AM58" s="20">
        <v>68</v>
      </c>
      <c r="AN58" s="19">
        <v>365</v>
      </c>
      <c r="AO58" s="19">
        <v>373</v>
      </c>
      <c r="AP58" s="20">
        <v>98</v>
      </c>
      <c r="AQ58" s="19">
        <v>258</v>
      </c>
      <c r="AR58" s="19">
        <v>261</v>
      </c>
      <c r="AS58" s="20">
        <v>99</v>
      </c>
      <c r="AT58" s="89">
        <v>86</v>
      </c>
      <c r="AU58" s="19">
        <v>332</v>
      </c>
      <c r="AV58" s="19">
        <v>373</v>
      </c>
      <c r="AW58" s="20">
        <v>89</v>
      </c>
      <c r="AX58" s="19">
        <v>348</v>
      </c>
      <c r="AY58" s="19">
        <v>373</v>
      </c>
      <c r="AZ58" s="20">
        <v>93</v>
      </c>
      <c r="BA58" s="19">
        <v>360</v>
      </c>
      <c r="BB58" s="19">
        <v>373</v>
      </c>
      <c r="BC58" s="20">
        <v>97</v>
      </c>
      <c r="BD58" s="92">
        <v>94</v>
      </c>
      <c r="BE58" s="94">
        <v>90</v>
      </c>
      <c r="BF58" s="79">
        <v>12</v>
      </c>
      <c r="BG58" s="19">
        <v>1</v>
      </c>
      <c r="BH58" s="19">
        <v>5</v>
      </c>
      <c r="BI58" s="19">
        <v>1</v>
      </c>
      <c r="BJ58" s="19">
        <v>8</v>
      </c>
      <c r="BK58" s="19">
        <v>15</v>
      </c>
      <c r="BL58" s="19">
        <v>2</v>
      </c>
      <c r="BM58" s="19">
        <v>2</v>
      </c>
      <c r="BN58" s="19">
        <v>12</v>
      </c>
      <c r="BO58" s="19">
        <v>33</v>
      </c>
      <c r="BP58" s="19">
        <v>3</v>
      </c>
      <c r="BQ58" s="19">
        <v>2</v>
      </c>
      <c r="BR58" s="19">
        <v>12</v>
      </c>
      <c r="BS58" s="19">
        <v>8</v>
      </c>
      <c r="BT58" s="62">
        <v>4</v>
      </c>
      <c r="BU58" s="63">
        <v>6</v>
      </c>
      <c r="BV58" s="19">
        <v>8</v>
      </c>
      <c r="BW58" s="19">
        <v>12</v>
      </c>
      <c r="BX58" s="19">
        <v>15</v>
      </c>
      <c r="BY58" s="64">
        <v>7</v>
      </c>
      <c r="BZ58" s="70">
        <v>90</v>
      </c>
      <c r="CA58" s="72">
        <v>8</v>
      </c>
    </row>
    <row r="59" spans="1:79" ht="31.5">
      <c r="A59" s="21">
        <v>287</v>
      </c>
      <c r="B59" s="34">
        <v>6621017946</v>
      </c>
      <c r="C59" s="6" t="s">
        <v>444</v>
      </c>
      <c r="D59" s="75" t="s">
        <v>297</v>
      </c>
      <c r="E59" s="63">
        <v>8</v>
      </c>
      <c r="F59" s="19">
        <v>33</v>
      </c>
      <c r="G59" s="22">
        <v>9</v>
      </c>
      <c r="H59" s="22">
        <v>36</v>
      </c>
      <c r="I59" s="22">
        <v>90</v>
      </c>
      <c r="J59" s="19">
        <v>30</v>
      </c>
      <c r="K59" s="19">
        <v>4</v>
      </c>
      <c r="L59" s="19">
        <v>100</v>
      </c>
      <c r="M59" s="19">
        <v>189</v>
      </c>
      <c r="N59" s="19">
        <v>189</v>
      </c>
      <c r="O59" s="19">
        <v>189</v>
      </c>
      <c r="P59" s="19">
        <v>189</v>
      </c>
      <c r="Q59" s="64">
        <v>100</v>
      </c>
      <c r="R59" s="90">
        <v>97</v>
      </c>
      <c r="S59" s="19">
        <v>20</v>
      </c>
      <c r="T59" s="19">
        <v>5</v>
      </c>
      <c r="U59" s="19">
        <v>100</v>
      </c>
      <c r="V59" s="19">
        <v>189</v>
      </c>
      <c r="W59" s="23">
        <v>189</v>
      </c>
      <c r="X59" s="20">
        <v>100</v>
      </c>
      <c r="Y59" s="43">
        <v>100</v>
      </c>
      <c r="Z59" s="85">
        <v>100</v>
      </c>
      <c r="AA59" s="19">
        <v>20</v>
      </c>
      <c r="AB59" s="19">
        <v>0</v>
      </c>
      <c r="AC59" s="19">
        <v>0</v>
      </c>
      <c r="AD59" s="19">
        <v>20</v>
      </c>
      <c r="AE59" s="19">
        <v>3</v>
      </c>
      <c r="AF59" s="19">
        <v>60</v>
      </c>
      <c r="AG59" s="19">
        <v>7</v>
      </c>
      <c r="AH59" s="19">
        <v>7</v>
      </c>
      <c r="AI59" s="20">
        <v>100</v>
      </c>
      <c r="AJ59" s="84">
        <v>54</v>
      </c>
      <c r="AK59" s="19">
        <v>189</v>
      </c>
      <c r="AL59" s="19">
        <v>189</v>
      </c>
      <c r="AM59" s="20">
        <v>100</v>
      </c>
      <c r="AN59" s="19">
        <v>189</v>
      </c>
      <c r="AO59" s="19">
        <v>189</v>
      </c>
      <c r="AP59" s="20">
        <v>100</v>
      </c>
      <c r="AQ59" s="19">
        <v>189</v>
      </c>
      <c r="AR59" s="19">
        <v>189</v>
      </c>
      <c r="AS59" s="20">
        <v>100</v>
      </c>
      <c r="AT59" s="89">
        <v>100</v>
      </c>
      <c r="AU59" s="19">
        <v>189</v>
      </c>
      <c r="AV59" s="19">
        <v>189</v>
      </c>
      <c r="AW59" s="20">
        <v>100</v>
      </c>
      <c r="AX59" s="19">
        <v>189</v>
      </c>
      <c r="AY59" s="19">
        <v>189</v>
      </c>
      <c r="AZ59" s="20">
        <v>100</v>
      </c>
      <c r="BA59" s="19">
        <v>189</v>
      </c>
      <c r="BB59" s="19">
        <v>189</v>
      </c>
      <c r="BC59" s="20">
        <v>100</v>
      </c>
      <c r="BD59" s="92">
        <v>100</v>
      </c>
      <c r="BE59" s="94">
        <v>90</v>
      </c>
      <c r="BF59" s="79">
        <v>10</v>
      </c>
      <c r="BG59" s="19">
        <v>1</v>
      </c>
      <c r="BH59" s="19">
        <v>1</v>
      </c>
      <c r="BI59" s="19">
        <v>1</v>
      </c>
      <c r="BJ59" s="19">
        <v>1</v>
      </c>
      <c r="BK59" s="19">
        <v>1</v>
      </c>
      <c r="BL59" s="19">
        <v>6</v>
      </c>
      <c r="BM59" s="19">
        <v>3</v>
      </c>
      <c r="BN59" s="19">
        <v>1</v>
      </c>
      <c r="BO59" s="19">
        <v>1</v>
      </c>
      <c r="BP59" s="19">
        <v>1</v>
      </c>
      <c r="BQ59" s="19">
        <v>1</v>
      </c>
      <c r="BR59" s="19">
        <v>1</v>
      </c>
      <c r="BS59" s="19">
        <v>1</v>
      </c>
      <c r="BT59" s="62">
        <v>1</v>
      </c>
      <c r="BU59" s="63">
        <v>4</v>
      </c>
      <c r="BV59" s="19">
        <v>1</v>
      </c>
      <c r="BW59" s="19">
        <v>39</v>
      </c>
      <c r="BX59" s="19">
        <v>1</v>
      </c>
      <c r="BY59" s="64">
        <v>1</v>
      </c>
      <c r="BZ59" s="70">
        <v>90</v>
      </c>
      <c r="CA59" s="72">
        <v>8</v>
      </c>
    </row>
    <row r="60" spans="1:79" ht="63">
      <c r="A60" s="21">
        <v>349</v>
      </c>
      <c r="B60" s="34">
        <v>6601004353</v>
      </c>
      <c r="C60" s="40" t="s">
        <v>498</v>
      </c>
      <c r="D60" s="74" t="s">
        <v>349</v>
      </c>
      <c r="E60" s="63">
        <v>10</v>
      </c>
      <c r="F60" s="19">
        <v>37</v>
      </c>
      <c r="G60" s="22">
        <v>11</v>
      </c>
      <c r="H60" s="22">
        <v>38</v>
      </c>
      <c r="I60" s="22">
        <v>94</v>
      </c>
      <c r="J60" s="19">
        <v>30</v>
      </c>
      <c r="K60" s="19">
        <v>3</v>
      </c>
      <c r="L60" s="19">
        <v>90</v>
      </c>
      <c r="M60" s="19">
        <v>183</v>
      </c>
      <c r="N60" s="19">
        <v>177</v>
      </c>
      <c r="O60" s="19">
        <v>185</v>
      </c>
      <c r="P60" s="19">
        <v>179</v>
      </c>
      <c r="Q60" s="64">
        <v>99</v>
      </c>
      <c r="R60" s="90">
        <v>95</v>
      </c>
      <c r="S60" s="19">
        <v>20</v>
      </c>
      <c r="T60" s="19">
        <v>5</v>
      </c>
      <c r="U60" s="19">
        <v>100</v>
      </c>
      <c r="V60" s="19">
        <v>190</v>
      </c>
      <c r="W60" s="23">
        <v>195</v>
      </c>
      <c r="X60" s="20">
        <v>97</v>
      </c>
      <c r="Y60" s="43">
        <v>99</v>
      </c>
      <c r="Z60" s="85">
        <v>99</v>
      </c>
      <c r="AA60" s="19">
        <v>20</v>
      </c>
      <c r="AB60" s="19">
        <v>1</v>
      </c>
      <c r="AC60" s="19">
        <v>20</v>
      </c>
      <c r="AD60" s="19">
        <v>20</v>
      </c>
      <c r="AE60" s="19">
        <v>5</v>
      </c>
      <c r="AF60" s="19">
        <v>100</v>
      </c>
      <c r="AG60" s="19">
        <v>10</v>
      </c>
      <c r="AH60" s="19">
        <v>11</v>
      </c>
      <c r="AI60" s="20">
        <v>91</v>
      </c>
      <c r="AJ60" s="84">
        <v>73</v>
      </c>
      <c r="AK60" s="19">
        <v>136</v>
      </c>
      <c r="AL60" s="19">
        <v>195</v>
      </c>
      <c r="AM60" s="20">
        <v>70</v>
      </c>
      <c r="AN60" s="19">
        <v>194</v>
      </c>
      <c r="AO60" s="19">
        <v>195</v>
      </c>
      <c r="AP60" s="20">
        <v>99</v>
      </c>
      <c r="AQ60" s="19">
        <v>179</v>
      </c>
      <c r="AR60" s="19">
        <v>180</v>
      </c>
      <c r="AS60" s="20">
        <v>99</v>
      </c>
      <c r="AT60" s="89">
        <v>87</v>
      </c>
      <c r="AU60" s="19">
        <v>181</v>
      </c>
      <c r="AV60" s="19">
        <v>195</v>
      </c>
      <c r="AW60" s="20">
        <v>93</v>
      </c>
      <c r="AX60" s="19">
        <v>192</v>
      </c>
      <c r="AY60" s="19">
        <v>195</v>
      </c>
      <c r="AZ60" s="20">
        <v>98</v>
      </c>
      <c r="BA60" s="19">
        <v>193</v>
      </c>
      <c r="BB60" s="19">
        <v>195</v>
      </c>
      <c r="BC60" s="20">
        <v>99</v>
      </c>
      <c r="BD60" s="92">
        <v>97</v>
      </c>
      <c r="BE60" s="94">
        <v>90</v>
      </c>
      <c r="BF60" s="79">
        <v>6</v>
      </c>
      <c r="BG60" s="19">
        <v>2</v>
      </c>
      <c r="BH60" s="19">
        <v>2</v>
      </c>
      <c r="BI60" s="19">
        <v>1</v>
      </c>
      <c r="BJ60" s="19">
        <v>2</v>
      </c>
      <c r="BK60" s="19">
        <v>4</v>
      </c>
      <c r="BL60" s="19">
        <v>5</v>
      </c>
      <c r="BM60" s="19">
        <v>1</v>
      </c>
      <c r="BN60" s="19">
        <v>9</v>
      </c>
      <c r="BO60" s="19">
        <v>31</v>
      </c>
      <c r="BP60" s="19">
        <v>2</v>
      </c>
      <c r="BQ60" s="19">
        <v>2</v>
      </c>
      <c r="BR60" s="19">
        <v>8</v>
      </c>
      <c r="BS60" s="19">
        <v>3</v>
      </c>
      <c r="BT60" s="62">
        <v>2</v>
      </c>
      <c r="BU60" s="63">
        <v>6</v>
      </c>
      <c r="BV60" s="19">
        <v>2</v>
      </c>
      <c r="BW60" s="19">
        <v>21</v>
      </c>
      <c r="BX60" s="19">
        <v>14</v>
      </c>
      <c r="BY60" s="64">
        <v>4</v>
      </c>
      <c r="BZ60" s="70">
        <v>90</v>
      </c>
      <c r="CA60" s="72">
        <v>8</v>
      </c>
    </row>
    <row r="61" spans="1:79" ht="31.5">
      <c r="A61" s="21">
        <v>355</v>
      </c>
      <c r="B61" s="34">
        <v>6622003086</v>
      </c>
      <c r="C61" s="5" t="s">
        <v>453</v>
      </c>
      <c r="D61" s="75" t="s">
        <v>162</v>
      </c>
      <c r="E61" s="63">
        <v>10</v>
      </c>
      <c r="F61" s="19">
        <v>35</v>
      </c>
      <c r="G61" s="22">
        <v>11</v>
      </c>
      <c r="H61" s="22">
        <v>38</v>
      </c>
      <c r="I61" s="22">
        <v>92</v>
      </c>
      <c r="J61" s="19">
        <v>30</v>
      </c>
      <c r="K61" s="19">
        <v>4</v>
      </c>
      <c r="L61" s="19">
        <v>100</v>
      </c>
      <c r="M61" s="19">
        <v>70</v>
      </c>
      <c r="N61" s="19">
        <v>78</v>
      </c>
      <c r="O61" s="19">
        <v>73</v>
      </c>
      <c r="P61" s="19">
        <v>81</v>
      </c>
      <c r="Q61" s="64">
        <v>96</v>
      </c>
      <c r="R61" s="90">
        <v>96</v>
      </c>
      <c r="S61" s="19">
        <v>20</v>
      </c>
      <c r="T61" s="19">
        <v>5</v>
      </c>
      <c r="U61" s="19">
        <v>100</v>
      </c>
      <c r="V61" s="19">
        <v>78</v>
      </c>
      <c r="W61" s="23">
        <v>86</v>
      </c>
      <c r="X61" s="20">
        <v>91</v>
      </c>
      <c r="Y61" s="43">
        <v>96</v>
      </c>
      <c r="Z61" s="85">
        <v>96</v>
      </c>
      <c r="AA61" s="19">
        <v>20</v>
      </c>
      <c r="AB61" s="19">
        <v>3</v>
      </c>
      <c r="AC61" s="19">
        <v>60</v>
      </c>
      <c r="AD61" s="19">
        <v>20</v>
      </c>
      <c r="AE61" s="19">
        <v>5</v>
      </c>
      <c r="AF61" s="19">
        <v>100</v>
      </c>
      <c r="AG61" s="19">
        <v>3</v>
      </c>
      <c r="AH61" s="19">
        <v>4</v>
      </c>
      <c r="AI61" s="20">
        <v>75</v>
      </c>
      <c r="AJ61" s="84">
        <v>81</v>
      </c>
      <c r="AK61" s="19">
        <v>53</v>
      </c>
      <c r="AL61" s="19">
        <v>86</v>
      </c>
      <c r="AM61" s="20">
        <v>62</v>
      </c>
      <c r="AN61" s="19">
        <v>84</v>
      </c>
      <c r="AO61" s="19">
        <v>86</v>
      </c>
      <c r="AP61" s="20">
        <v>98</v>
      </c>
      <c r="AQ61" s="19">
        <v>77</v>
      </c>
      <c r="AR61" s="19">
        <v>79</v>
      </c>
      <c r="AS61" s="20">
        <v>97</v>
      </c>
      <c r="AT61" s="89">
        <v>83</v>
      </c>
      <c r="AU61" s="19">
        <v>82</v>
      </c>
      <c r="AV61" s="19">
        <v>86</v>
      </c>
      <c r="AW61" s="20">
        <v>95</v>
      </c>
      <c r="AX61" s="19">
        <v>78</v>
      </c>
      <c r="AY61" s="19">
        <v>86</v>
      </c>
      <c r="AZ61" s="20">
        <v>91</v>
      </c>
      <c r="BA61" s="19">
        <v>85</v>
      </c>
      <c r="BB61" s="19">
        <v>86</v>
      </c>
      <c r="BC61" s="20">
        <v>99</v>
      </c>
      <c r="BD61" s="92">
        <v>96</v>
      </c>
      <c r="BE61" s="94">
        <v>90</v>
      </c>
      <c r="BF61" s="79">
        <v>8</v>
      </c>
      <c r="BG61" s="19">
        <v>1</v>
      </c>
      <c r="BH61" s="19">
        <v>5</v>
      </c>
      <c r="BI61" s="19">
        <v>1</v>
      </c>
      <c r="BJ61" s="19">
        <v>5</v>
      </c>
      <c r="BK61" s="19">
        <v>10</v>
      </c>
      <c r="BL61" s="19">
        <v>3</v>
      </c>
      <c r="BM61" s="19">
        <v>1</v>
      </c>
      <c r="BN61" s="19">
        <v>24</v>
      </c>
      <c r="BO61" s="19">
        <v>39</v>
      </c>
      <c r="BP61" s="19">
        <v>3</v>
      </c>
      <c r="BQ61" s="19">
        <v>4</v>
      </c>
      <c r="BR61" s="19">
        <v>6</v>
      </c>
      <c r="BS61" s="19">
        <v>10</v>
      </c>
      <c r="BT61" s="62">
        <v>2</v>
      </c>
      <c r="BU61" s="63">
        <v>5</v>
      </c>
      <c r="BV61" s="19">
        <v>5</v>
      </c>
      <c r="BW61" s="19">
        <v>13</v>
      </c>
      <c r="BX61" s="19">
        <v>18</v>
      </c>
      <c r="BY61" s="64">
        <v>5</v>
      </c>
      <c r="BZ61" s="70">
        <v>90</v>
      </c>
      <c r="CA61" s="72">
        <v>8</v>
      </c>
    </row>
    <row r="62" spans="1:79" ht="47.25">
      <c r="A62" s="21">
        <v>6</v>
      </c>
      <c r="B62" s="34">
        <v>6663060654</v>
      </c>
      <c r="C62" s="5" t="s">
        <v>504</v>
      </c>
      <c r="D62" s="74" t="s">
        <v>42</v>
      </c>
      <c r="E62" s="80">
        <v>10</v>
      </c>
      <c r="F62" s="19">
        <v>27</v>
      </c>
      <c r="G62" s="22">
        <v>11</v>
      </c>
      <c r="H62" s="22">
        <v>38</v>
      </c>
      <c r="I62" s="22">
        <v>81</v>
      </c>
      <c r="J62" s="19">
        <v>30</v>
      </c>
      <c r="K62" s="19">
        <v>3</v>
      </c>
      <c r="L62" s="19">
        <v>90</v>
      </c>
      <c r="M62" s="19">
        <v>75</v>
      </c>
      <c r="N62" s="19">
        <v>67</v>
      </c>
      <c r="O62" s="19">
        <v>75</v>
      </c>
      <c r="P62" s="19">
        <v>71</v>
      </c>
      <c r="Q62" s="64">
        <v>97</v>
      </c>
      <c r="R62" s="90">
        <v>90</v>
      </c>
      <c r="S62" s="19">
        <v>20</v>
      </c>
      <c r="T62" s="22">
        <v>5</v>
      </c>
      <c r="U62" s="19">
        <v>100</v>
      </c>
      <c r="V62" s="19">
        <v>93</v>
      </c>
      <c r="W62" s="23">
        <v>99</v>
      </c>
      <c r="X62" s="20">
        <v>94</v>
      </c>
      <c r="Y62" s="43">
        <v>97</v>
      </c>
      <c r="Z62" s="85">
        <v>97</v>
      </c>
      <c r="AA62" s="19">
        <v>20</v>
      </c>
      <c r="AB62" s="22">
        <v>3</v>
      </c>
      <c r="AC62" s="19">
        <v>60</v>
      </c>
      <c r="AD62" s="19">
        <v>20</v>
      </c>
      <c r="AE62" s="22">
        <v>2</v>
      </c>
      <c r="AF62" s="19">
        <v>40</v>
      </c>
      <c r="AG62" s="19">
        <v>8</v>
      </c>
      <c r="AH62" s="19">
        <v>9</v>
      </c>
      <c r="AI62" s="20">
        <v>89</v>
      </c>
      <c r="AJ62" s="84">
        <v>61</v>
      </c>
      <c r="AK62" s="19">
        <v>97</v>
      </c>
      <c r="AL62" s="19">
        <v>99</v>
      </c>
      <c r="AM62" s="20">
        <v>98</v>
      </c>
      <c r="AN62" s="19">
        <v>98</v>
      </c>
      <c r="AO62" s="19">
        <v>99</v>
      </c>
      <c r="AP62" s="20">
        <v>99</v>
      </c>
      <c r="AQ62" s="19">
        <v>79</v>
      </c>
      <c r="AR62" s="19">
        <v>79</v>
      </c>
      <c r="AS62" s="20">
        <v>100</v>
      </c>
      <c r="AT62" s="89">
        <v>99</v>
      </c>
      <c r="AU62" s="19">
        <v>98</v>
      </c>
      <c r="AV62" s="19">
        <v>99</v>
      </c>
      <c r="AW62" s="20">
        <v>99</v>
      </c>
      <c r="AX62" s="19">
        <v>97</v>
      </c>
      <c r="AY62" s="19">
        <v>99</v>
      </c>
      <c r="AZ62" s="20">
        <v>98</v>
      </c>
      <c r="BA62" s="19">
        <v>96</v>
      </c>
      <c r="BB62" s="19">
        <v>99</v>
      </c>
      <c r="BC62" s="20">
        <v>97</v>
      </c>
      <c r="BD62" s="92">
        <v>98</v>
      </c>
      <c r="BE62" s="94">
        <v>89</v>
      </c>
      <c r="BF62" s="79">
        <v>19</v>
      </c>
      <c r="BG62" s="19">
        <v>2</v>
      </c>
      <c r="BH62" s="19">
        <v>4</v>
      </c>
      <c r="BI62" s="19">
        <v>1</v>
      </c>
      <c r="BJ62" s="19">
        <v>4</v>
      </c>
      <c r="BK62" s="19">
        <v>7</v>
      </c>
      <c r="BL62" s="19">
        <v>3</v>
      </c>
      <c r="BM62" s="19">
        <v>4</v>
      </c>
      <c r="BN62" s="19">
        <v>11</v>
      </c>
      <c r="BO62" s="19">
        <v>3</v>
      </c>
      <c r="BP62" s="19">
        <v>2</v>
      </c>
      <c r="BQ62" s="19">
        <v>1</v>
      </c>
      <c r="BR62" s="19">
        <v>2</v>
      </c>
      <c r="BS62" s="19">
        <v>3</v>
      </c>
      <c r="BT62" s="62">
        <v>4</v>
      </c>
      <c r="BU62" s="63">
        <v>11</v>
      </c>
      <c r="BV62" s="19">
        <v>4</v>
      </c>
      <c r="BW62" s="19">
        <v>32</v>
      </c>
      <c r="BX62" s="19">
        <v>2</v>
      </c>
      <c r="BY62" s="64">
        <v>3</v>
      </c>
      <c r="BZ62" s="70">
        <v>89</v>
      </c>
      <c r="CA62" s="72">
        <v>9</v>
      </c>
    </row>
    <row r="63" spans="1:79" ht="94.5">
      <c r="A63" s="21">
        <v>54</v>
      </c>
      <c r="B63" s="34">
        <v>6664035019</v>
      </c>
      <c r="C63" s="5" t="s">
        <v>504</v>
      </c>
      <c r="D63" s="75" t="s">
        <v>80</v>
      </c>
      <c r="E63" s="63">
        <v>10</v>
      </c>
      <c r="F63" s="19">
        <v>36</v>
      </c>
      <c r="G63" s="22">
        <v>11</v>
      </c>
      <c r="H63" s="22">
        <v>38</v>
      </c>
      <c r="I63" s="22">
        <v>93</v>
      </c>
      <c r="J63" s="19">
        <v>30</v>
      </c>
      <c r="K63" s="19">
        <v>4</v>
      </c>
      <c r="L63" s="19">
        <v>100</v>
      </c>
      <c r="M63" s="19">
        <v>137</v>
      </c>
      <c r="N63" s="19">
        <v>129</v>
      </c>
      <c r="O63" s="19">
        <v>138</v>
      </c>
      <c r="P63" s="19">
        <v>134</v>
      </c>
      <c r="Q63" s="64">
        <v>98</v>
      </c>
      <c r="R63" s="90">
        <v>97</v>
      </c>
      <c r="S63" s="19">
        <v>20</v>
      </c>
      <c r="T63" s="19">
        <v>5</v>
      </c>
      <c r="U63" s="19">
        <v>100</v>
      </c>
      <c r="V63" s="19">
        <v>140</v>
      </c>
      <c r="W63" s="23">
        <v>154</v>
      </c>
      <c r="X63" s="20">
        <v>91</v>
      </c>
      <c r="Y63" s="43">
        <v>96</v>
      </c>
      <c r="Z63" s="85">
        <v>96</v>
      </c>
      <c r="AA63" s="19">
        <v>20</v>
      </c>
      <c r="AB63" s="19">
        <v>0</v>
      </c>
      <c r="AC63" s="19">
        <v>0</v>
      </c>
      <c r="AD63" s="19">
        <v>20</v>
      </c>
      <c r="AE63" s="19">
        <v>3</v>
      </c>
      <c r="AF63" s="19">
        <v>60</v>
      </c>
      <c r="AG63" s="19">
        <v>19</v>
      </c>
      <c r="AH63" s="19">
        <v>19</v>
      </c>
      <c r="AI63" s="20">
        <v>100</v>
      </c>
      <c r="AJ63" s="84">
        <v>54</v>
      </c>
      <c r="AK63" s="19">
        <v>153</v>
      </c>
      <c r="AL63" s="19">
        <v>154</v>
      </c>
      <c r="AM63" s="20">
        <v>99</v>
      </c>
      <c r="AN63" s="19">
        <v>153</v>
      </c>
      <c r="AO63" s="19">
        <v>154</v>
      </c>
      <c r="AP63" s="20">
        <v>99</v>
      </c>
      <c r="AQ63" s="19">
        <v>110</v>
      </c>
      <c r="AR63" s="19">
        <v>116</v>
      </c>
      <c r="AS63" s="20">
        <v>95</v>
      </c>
      <c r="AT63" s="89">
        <v>98</v>
      </c>
      <c r="AU63" s="19">
        <v>152</v>
      </c>
      <c r="AV63" s="19">
        <v>154</v>
      </c>
      <c r="AW63" s="20">
        <v>99</v>
      </c>
      <c r="AX63" s="19">
        <v>150</v>
      </c>
      <c r="AY63" s="19">
        <v>154</v>
      </c>
      <c r="AZ63" s="20">
        <v>97</v>
      </c>
      <c r="BA63" s="19">
        <v>153</v>
      </c>
      <c r="BB63" s="19">
        <v>154</v>
      </c>
      <c r="BC63" s="20">
        <v>99</v>
      </c>
      <c r="BD63" s="92">
        <v>99</v>
      </c>
      <c r="BE63" s="94">
        <v>89</v>
      </c>
      <c r="BF63" s="79">
        <v>7</v>
      </c>
      <c r="BG63" s="19">
        <v>1</v>
      </c>
      <c r="BH63" s="19">
        <v>3</v>
      </c>
      <c r="BI63" s="19">
        <v>1</v>
      </c>
      <c r="BJ63" s="19">
        <v>5</v>
      </c>
      <c r="BK63" s="19">
        <v>10</v>
      </c>
      <c r="BL63" s="19">
        <v>6</v>
      </c>
      <c r="BM63" s="19">
        <v>3</v>
      </c>
      <c r="BN63" s="19">
        <v>1</v>
      </c>
      <c r="BO63" s="19">
        <v>2</v>
      </c>
      <c r="BP63" s="19">
        <v>2</v>
      </c>
      <c r="BQ63" s="19">
        <v>6</v>
      </c>
      <c r="BR63" s="19">
        <v>2</v>
      </c>
      <c r="BS63" s="19">
        <v>4</v>
      </c>
      <c r="BT63" s="62">
        <v>2</v>
      </c>
      <c r="BU63" s="63">
        <v>4</v>
      </c>
      <c r="BV63" s="19">
        <v>5</v>
      </c>
      <c r="BW63" s="19">
        <v>39</v>
      </c>
      <c r="BX63" s="19">
        <v>3</v>
      </c>
      <c r="BY63" s="64">
        <v>2</v>
      </c>
      <c r="BZ63" s="70">
        <v>89</v>
      </c>
      <c r="CA63" s="72">
        <v>9</v>
      </c>
    </row>
    <row r="64" spans="1:79" ht="47.25">
      <c r="A64" s="21">
        <v>69</v>
      </c>
      <c r="B64" s="34">
        <v>6673084647</v>
      </c>
      <c r="C64" s="5" t="s">
        <v>504</v>
      </c>
      <c r="D64" s="74" t="s">
        <v>92</v>
      </c>
      <c r="E64" s="63">
        <v>8</v>
      </c>
      <c r="F64" s="19">
        <v>36</v>
      </c>
      <c r="G64" s="22">
        <v>9</v>
      </c>
      <c r="H64" s="22">
        <v>36</v>
      </c>
      <c r="I64" s="22">
        <v>94</v>
      </c>
      <c r="J64" s="19">
        <v>30</v>
      </c>
      <c r="K64" s="19">
        <v>4</v>
      </c>
      <c r="L64" s="19">
        <v>100</v>
      </c>
      <c r="M64" s="19">
        <v>491</v>
      </c>
      <c r="N64" s="19">
        <v>448</v>
      </c>
      <c r="O64" s="19">
        <v>505</v>
      </c>
      <c r="P64" s="19">
        <v>472</v>
      </c>
      <c r="Q64" s="64">
        <v>96</v>
      </c>
      <c r="R64" s="90">
        <v>97</v>
      </c>
      <c r="S64" s="19">
        <v>20</v>
      </c>
      <c r="T64" s="19">
        <v>5</v>
      </c>
      <c r="U64" s="19">
        <v>100</v>
      </c>
      <c r="V64" s="19">
        <v>502</v>
      </c>
      <c r="W64" s="23">
        <v>600</v>
      </c>
      <c r="X64" s="20">
        <v>84</v>
      </c>
      <c r="Y64" s="43">
        <v>92</v>
      </c>
      <c r="Z64" s="85">
        <v>92</v>
      </c>
      <c r="AA64" s="19">
        <v>20</v>
      </c>
      <c r="AB64" s="19">
        <v>1</v>
      </c>
      <c r="AC64" s="19">
        <v>20</v>
      </c>
      <c r="AD64" s="19">
        <v>20</v>
      </c>
      <c r="AE64" s="19">
        <v>3</v>
      </c>
      <c r="AF64" s="19">
        <v>60</v>
      </c>
      <c r="AG64" s="19">
        <v>15</v>
      </c>
      <c r="AH64" s="19">
        <v>16</v>
      </c>
      <c r="AI64" s="20">
        <v>94</v>
      </c>
      <c r="AJ64" s="84">
        <v>58</v>
      </c>
      <c r="AK64" s="19">
        <v>585</v>
      </c>
      <c r="AL64" s="19">
        <v>600</v>
      </c>
      <c r="AM64" s="20">
        <v>98</v>
      </c>
      <c r="AN64" s="19">
        <v>597</v>
      </c>
      <c r="AO64" s="19">
        <v>600</v>
      </c>
      <c r="AP64" s="20">
        <v>100</v>
      </c>
      <c r="AQ64" s="19">
        <v>416</v>
      </c>
      <c r="AR64" s="19">
        <v>427</v>
      </c>
      <c r="AS64" s="20">
        <v>97</v>
      </c>
      <c r="AT64" s="89">
        <v>99</v>
      </c>
      <c r="AU64" s="19">
        <v>592</v>
      </c>
      <c r="AV64" s="19">
        <v>600</v>
      </c>
      <c r="AW64" s="20">
        <v>99</v>
      </c>
      <c r="AX64" s="19">
        <v>583</v>
      </c>
      <c r="AY64" s="19">
        <v>600</v>
      </c>
      <c r="AZ64" s="20">
        <v>97</v>
      </c>
      <c r="BA64" s="19">
        <v>594</v>
      </c>
      <c r="BB64" s="19">
        <v>600</v>
      </c>
      <c r="BC64" s="20">
        <v>99</v>
      </c>
      <c r="BD64" s="92">
        <v>99</v>
      </c>
      <c r="BE64" s="94">
        <v>89</v>
      </c>
      <c r="BF64" s="79">
        <v>6</v>
      </c>
      <c r="BG64" s="19">
        <v>1</v>
      </c>
      <c r="BH64" s="19">
        <v>5</v>
      </c>
      <c r="BI64" s="19">
        <v>1</v>
      </c>
      <c r="BJ64" s="19">
        <v>9</v>
      </c>
      <c r="BK64" s="19">
        <v>17</v>
      </c>
      <c r="BL64" s="19">
        <v>5</v>
      </c>
      <c r="BM64" s="19">
        <v>3</v>
      </c>
      <c r="BN64" s="19">
        <v>6</v>
      </c>
      <c r="BO64" s="19">
        <v>3</v>
      </c>
      <c r="BP64" s="19">
        <v>1</v>
      </c>
      <c r="BQ64" s="19">
        <v>4</v>
      </c>
      <c r="BR64" s="19">
        <v>2</v>
      </c>
      <c r="BS64" s="19">
        <v>4</v>
      </c>
      <c r="BT64" s="62">
        <v>2</v>
      </c>
      <c r="BU64" s="63">
        <v>4</v>
      </c>
      <c r="BV64" s="19">
        <v>9</v>
      </c>
      <c r="BW64" s="19">
        <v>35</v>
      </c>
      <c r="BX64" s="19">
        <v>2</v>
      </c>
      <c r="BY64" s="64">
        <v>2</v>
      </c>
      <c r="BZ64" s="70">
        <v>89</v>
      </c>
      <c r="CA64" s="72">
        <v>9</v>
      </c>
    </row>
    <row r="65" spans="1:79" ht="47.25">
      <c r="A65" s="21">
        <v>93</v>
      </c>
      <c r="B65" s="34">
        <v>6670364607</v>
      </c>
      <c r="C65" s="5" t="s">
        <v>504</v>
      </c>
      <c r="D65" s="75" t="s">
        <v>113</v>
      </c>
      <c r="E65" s="63">
        <v>10</v>
      </c>
      <c r="F65" s="19">
        <v>38</v>
      </c>
      <c r="G65" s="22">
        <v>11</v>
      </c>
      <c r="H65" s="22">
        <v>38</v>
      </c>
      <c r="I65" s="22">
        <v>95</v>
      </c>
      <c r="J65" s="19">
        <v>30</v>
      </c>
      <c r="K65" s="19">
        <v>4</v>
      </c>
      <c r="L65" s="19">
        <v>100</v>
      </c>
      <c r="M65" s="19">
        <v>402</v>
      </c>
      <c r="N65" s="19">
        <v>457</v>
      </c>
      <c r="O65" s="19">
        <v>422</v>
      </c>
      <c r="P65" s="19">
        <v>494</v>
      </c>
      <c r="Q65" s="64">
        <v>94</v>
      </c>
      <c r="R65" s="90">
        <v>96</v>
      </c>
      <c r="S65" s="19">
        <v>20</v>
      </c>
      <c r="T65" s="19">
        <v>5</v>
      </c>
      <c r="U65" s="19">
        <v>100</v>
      </c>
      <c r="V65" s="19">
        <v>506</v>
      </c>
      <c r="W65" s="23">
        <v>600</v>
      </c>
      <c r="X65" s="20">
        <v>84</v>
      </c>
      <c r="Y65" s="43">
        <v>92</v>
      </c>
      <c r="Z65" s="85">
        <v>92</v>
      </c>
      <c r="AA65" s="19">
        <v>20</v>
      </c>
      <c r="AB65" s="19">
        <v>0</v>
      </c>
      <c r="AC65" s="19">
        <v>0</v>
      </c>
      <c r="AD65" s="19">
        <v>20</v>
      </c>
      <c r="AE65" s="19">
        <v>5</v>
      </c>
      <c r="AF65" s="19">
        <v>100</v>
      </c>
      <c r="AG65" s="19">
        <v>8</v>
      </c>
      <c r="AH65" s="19">
        <v>11</v>
      </c>
      <c r="AI65" s="20">
        <v>73</v>
      </c>
      <c r="AJ65" s="84">
        <v>62</v>
      </c>
      <c r="AK65" s="19">
        <v>554</v>
      </c>
      <c r="AL65" s="19">
        <v>600</v>
      </c>
      <c r="AM65" s="20">
        <v>92</v>
      </c>
      <c r="AN65" s="19">
        <v>589</v>
      </c>
      <c r="AO65" s="19">
        <v>600</v>
      </c>
      <c r="AP65" s="20">
        <v>98</v>
      </c>
      <c r="AQ65" s="19">
        <v>378</v>
      </c>
      <c r="AR65" s="19">
        <v>383</v>
      </c>
      <c r="AS65" s="20">
        <v>99</v>
      </c>
      <c r="AT65" s="89">
        <v>96</v>
      </c>
      <c r="AU65" s="19">
        <v>589</v>
      </c>
      <c r="AV65" s="19">
        <v>600</v>
      </c>
      <c r="AW65" s="20">
        <v>98</v>
      </c>
      <c r="AX65" s="19">
        <v>572</v>
      </c>
      <c r="AY65" s="19">
        <v>600</v>
      </c>
      <c r="AZ65" s="20">
        <v>95</v>
      </c>
      <c r="BA65" s="19">
        <v>582</v>
      </c>
      <c r="BB65" s="19">
        <v>600</v>
      </c>
      <c r="BC65" s="20">
        <v>97</v>
      </c>
      <c r="BD65" s="92">
        <v>97</v>
      </c>
      <c r="BE65" s="94">
        <v>89</v>
      </c>
      <c r="BF65" s="79">
        <v>5</v>
      </c>
      <c r="BG65" s="19">
        <v>1</v>
      </c>
      <c r="BH65" s="19">
        <v>7</v>
      </c>
      <c r="BI65" s="19">
        <v>1</v>
      </c>
      <c r="BJ65" s="19">
        <v>9</v>
      </c>
      <c r="BK65" s="19">
        <v>17</v>
      </c>
      <c r="BL65" s="19">
        <v>6</v>
      </c>
      <c r="BM65" s="19">
        <v>1</v>
      </c>
      <c r="BN65" s="19">
        <v>25</v>
      </c>
      <c r="BO65" s="19">
        <v>9</v>
      </c>
      <c r="BP65" s="19">
        <v>3</v>
      </c>
      <c r="BQ65" s="19">
        <v>2</v>
      </c>
      <c r="BR65" s="19">
        <v>3</v>
      </c>
      <c r="BS65" s="19">
        <v>6</v>
      </c>
      <c r="BT65" s="62">
        <v>4</v>
      </c>
      <c r="BU65" s="63">
        <v>5</v>
      </c>
      <c r="BV65" s="19">
        <v>9</v>
      </c>
      <c r="BW65" s="19">
        <v>31</v>
      </c>
      <c r="BX65" s="19">
        <v>5</v>
      </c>
      <c r="BY65" s="64">
        <v>4</v>
      </c>
      <c r="BZ65" s="70">
        <v>89</v>
      </c>
      <c r="CA65" s="72">
        <v>9</v>
      </c>
    </row>
    <row r="66" spans="1:79" ht="31.5">
      <c r="A66" s="21">
        <v>121</v>
      </c>
      <c r="B66" s="34">
        <v>6657003577</v>
      </c>
      <c r="C66" s="5" t="s">
        <v>420</v>
      </c>
      <c r="D66" s="74" t="s">
        <v>141</v>
      </c>
      <c r="E66" s="63">
        <v>10</v>
      </c>
      <c r="F66" s="19">
        <v>36</v>
      </c>
      <c r="G66" s="22">
        <v>11</v>
      </c>
      <c r="H66" s="22">
        <v>38</v>
      </c>
      <c r="I66" s="22">
        <v>93</v>
      </c>
      <c r="J66" s="19">
        <v>30</v>
      </c>
      <c r="K66" s="19">
        <v>4</v>
      </c>
      <c r="L66" s="19">
        <v>100</v>
      </c>
      <c r="M66" s="19">
        <v>224</v>
      </c>
      <c r="N66" s="19">
        <v>153</v>
      </c>
      <c r="O66" s="19">
        <v>233</v>
      </c>
      <c r="P66" s="19">
        <v>157</v>
      </c>
      <c r="Q66" s="64">
        <v>97</v>
      </c>
      <c r="R66" s="90">
        <v>97</v>
      </c>
      <c r="S66" s="19">
        <v>20</v>
      </c>
      <c r="T66" s="19">
        <v>5</v>
      </c>
      <c r="U66" s="19">
        <v>100</v>
      </c>
      <c r="V66" s="19">
        <v>221</v>
      </c>
      <c r="W66" s="23">
        <v>274</v>
      </c>
      <c r="X66" s="20">
        <v>81</v>
      </c>
      <c r="Y66" s="43">
        <v>91</v>
      </c>
      <c r="Z66" s="85">
        <v>91</v>
      </c>
      <c r="AA66" s="19">
        <v>20</v>
      </c>
      <c r="AB66" s="19">
        <v>3</v>
      </c>
      <c r="AC66" s="19">
        <v>60</v>
      </c>
      <c r="AD66" s="19">
        <v>20</v>
      </c>
      <c r="AE66" s="19">
        <v>6</v>
      </c>
      <c r="AF66" s="19">
        <v>100</v>
      </c>
      <c r="AG66" s="19">
        <v>5</v>
      </c>
      <c r="AH66" s="19">
        <v>6</v>
      </c>
      <c r="AI66" s="20">
        <v>83</v>
      </c>
      <c r="AJ66" s="84">
        <v>83</v>
      </c>
      <c r="AK66" s="19">
        <v>137</v>
      </c>
      <c r="AL66" s="19">
        <v>274</v>
      </c>
      <c r="AM66" s="20">
        <v>50</v>
      </c>
      <c r="AN66" s="19">
        <v>266</v>
      </c>
      <c r="AO66" s="19">
        <v>274</v>
      </c>
      <c r="AP66" s="20">
        <v>97</v>
      </c>
      <c r="AQ66" s="19">
        <v>201</v>
      </c>
      <c r="AR66" s="19">
        <v>203</v>
      </c>
      <c r="AS66" s="20">
        <v>99</v>
      </c>
      <c r="AT66" s="89">
        <v>79</v>
      </c>
      <c r="AU66" s="19">
        <v>261</v>
      </c>
      <c r="AV66" s="19">
        <v>274</v>
      </c>
      <c r="AW66" s="20">
        <v>95</v>
      </c>
      <c r="AX66" s="19">
        <v>248</v>
      </c>
      <c r="AY66" s="19">
        <v>274</v>
      </c>
      <c r="AZ66" s="20">
        <v>91</v>
      </c>
      <c r="BA66" s="19">
        <v>268</v>
      </c>
      <c r="BB66" s="19">
        <v>274</v>
      </c>
      <c r="BC66" s="20">
        <v>98</v>
      </c>
      <c r="BD66" s="92">
        <v>96</v>
      </c>
      <c r="BE66" s="94">
        <v>89</v>
      </c>
      <c r="BF66" s="79">
        <v>7</v>
      </c>
      <c r="BG66" s="19">
        <v>1</v>
      </c>
      <c r="BH66" s="19">
        <v>4</v>
      </c>
      <c r="BI66" s="19">
        <v>1</v>
      </c>
      <c r="BJ66" s="19">
        <v>10</v>
      </c>
      <c r="BK66" s="19">
        <v>20</v>
      </c>
      <c r="BL66" s="19">
        <v>3</v>
      </c>
      <c r="BM66" s="19">
        <v>1</v>
      </c>
      <c r="BN66" s="19">
        <v>17</v>
      </c>
      <c r="BO66" s="19">
        <v>50</v>
      </c>
      <c r="BP66" s="19">
        <v>4</v>
      </c>
      <c r="BQ66" s="19">
        <v>2</v>
      </c>
      <c r="BR66" s="19">
        <v>6</v>
      </c>
      <c r="BS66" s="19">
        <v>10</v>
      </c>
      <c r="BT66" s="62">
        <v>3</v>
      </c>
      <c r="BU66" s="63">
        <v>4</v>
      </c>
      <c r="BV66" s="19">
        <v>10</v>
      </c>
      <c r="BW66" s="19">
        <v>11</v>
      </c>
      <c r="BX66" s="19">
        <v>22</v>
      </c>
      <c r="BY66" s="64">
        <v>5</v>
      </c>
      <c r="BZ66" s="70">
        <v>89</v>
      </c>
      <c r="CA66" s="72">
        <v>9</v>
      </c>
    </row>
    <row r="67" spans="1:79" ht="31.5">
      <c r="A67" s="21">
        <v>123</v>
      </c>
      <c r="B67" s="34">
        <v>6657003827</v>
      </c>
      <c r="C67" s="5" t="s">
        <v>420</v>
      </c>
      <c r="D67" s="75" t="s">
        <v>143</v>
      </c>
      <c r="E67" s="63">
        <v>8</v>
      </c>
      <c r="F67" s="19">
        <v>27</v>
      </c>
      <c r="G67" s="22">
        <v>9</v>
      </c>
      <c r="H67" s="22">
        <v>36</v>
      </c>
      <c r="I67" s="22">
        <v>82</v>
      </c>
      <c r="J67" s="19">
        <v>30</v>
      </c>
      <c r="K67" s="19">
        <v>4</v>
      </c>
      <c r="L67" s="19">
        <v>100</v>
      </c>
      <c r="M67" s="19">
        <v>30</v>
      </c>
      <c r="N67" s="19">
        <v>3</v>
      </c>
      <c r="O67" s="19">
        <v>30</v>
      </c>
      <c r="P67" s="19">
        <v>3</v>
      </c>
      <c r="Q67" s="64">
        <v>100</v>
      </c>
      <c r="R67" s="90">
        <v>95</v>
      </c>
      <c r="S67" s="19">
        <v>20</v>
      </c>
      <c r="T67" s="19">
        <v>5</v>
      </c>
      <c r="U67" s="19">
        <v>100</v>
      </c>
      <c r="V67" s="19">
        <v>29</v>
      </c>
      <c r="W67" s="23">
        <v>30</v>
      </c>
      <c r="X67" s="20">
        <v>97</v>
      </c>
      <c r="Y67" s="43">
        <v>99</v>
      </c>
      <c r="Z67" s="85">
        <v>99</v>
      </c>
      <c r="AA67" s="19">
        <v>20</v>
      </c>
      <c r="AB67" s="19">
        <v>2</v>
      </c>
      <c r="AC67" s="19">
        <v>40</v>
      </c>
      <c r="AD67" s="19">
        <v>20</v>
      </c>
      <c r="AE67" s="19">
        <v>1</v>
      </c>
      <c r="AF67" s="19">
        <v>20</v>
      </c>
      <c r="AG67" s="19">
        <v>3</v>
      </c>
      <c r="AH67" s="19">
        <v>3</v>
      </c>
      <c r="AI67" s="20">
        <v>100</v>
      </c>
      <c r="AJ67" s="84">
        <v>50</v>
      </c>
      <c r="AK67" s="19">
        <v>30</v>
      </c>
      <c r="AL67" s="19">
        <v>30</v>
      </c>
      <c r="AM67" s="20">
        <v>100</v>
      </c>
      <c r="AN67" s="19">
        <v>29</v>
      </c>
      <c r="AO67" s="19">
        <v>30</v>
      </c>
      <c r="AP67" s="20">
        <v>97</v>
      </c>
      <c r="AQ67" s="19">
        <v>30</v>
      </c>
      <c r="AR67" s="19">
        <v>30</v>
      </c>
      <c r="AS67" s="20">
        <v>100</v>
      </c>
      <c r="AT67" s="89">
        <v>99</v>
      </c>
      <c r="AU67" s="19">
        <v>30</v>
      </c>
      <c r="AV67" s="19">
        <v>30</v>
      </c>
      <c r="AW67" s="20">
        <v>100</v>
      </c>
      <c r="AX67" s="19">
        <v>30</v>
      </c>
      <c r="AY67" s="19">
        <v>30</v>
      </c>
      <c r="AZ67" s="20">
        <v>100</v>
      </c>
      <c r="BA67" s="19">
        <v>30</v>
      </c>
      <c r="BB67" s="19">
        <v>30</v>
      </c>
      <c r="BC67" s="20">
        <v>100</v>
      </c>
      <c r="BD67" s="92">
        <v>100</v>
      </c>
      <c r="BE67" s="94">
        <v>89</v>
      </c>
      <c r="BF67" s="79">
        <v>18</v>
      </c>
      <c r="BG67" s="19">
        <v>1</v>
      </c>
      <c r="BH67" s="19">
        <v>1</v>
      </c>
      <c r="BI67" s="19">
        <v>1</v>
      </c>
      <c r="BJ67" s="19">
        <v>2</v>
      </c>
      <c r="BK67" s="19">
        <v>4</v>
      </c>
      <c r="BL67" s="19">
        <v>4</v>
      </c>
      <c r="BM67" s="19">
        <v>5</v>
      </c>
      <c r="BN67" s="19">
        <v>1</v>
      </c>
      <c r="BO67" s="19">
        <v>1</v>
      </c>
      <c r="BP67" s="19">
        <v>4</v>
      </c>
      <c r="BQ67" s="19">
        <v>1</v>
      </c>
      <c r="BR67" s="19">
        <v>1</v>
      </c>
      <c r="BS67" s="19">
        <v>1</v>
      </c>
      <c r="BT67" s="62">
        <v>1</v>
      </c>
      <c r="BU67" s="63">
        <v>6</v>
      </c>
      <c r="BV67" s="19">
        <v>2</v>
      </c>
      <c r="BW67" s="19">
        <v>43</v>
      </c>
      <c r="BX67" s="19">
        <v>2</v>
      </c>
      <c r="BY67" s="64">
        <v>1</v>
      </c>
      <c r="BZ67" s="70">
        <v>89</v>
      </c>
      <c r="CA67" s="72">
        <v>9</v>
      </c>
    </row>
    <row r="68" spans="1:79" ht="31.5">
      <c r="A68" s="21">
        <v>130</v>
      </c>
      <c r="B68" s="34">
        <v>6646006329</v>
      </c>
      <c r="C68" s="5" t="s">
        <v>492</v>
      </c>
      <c r="D68" s="74" t="s">
        <v>150</v>
      </c>
      <c r="E68" s="63">
        <v>10</v>
      </c>
      <c r="F68" s="19">
        <v>37</v>
      </c>
      <c r="G68" s="22">
        <v>11</v>
      </c>
      <c r="H68" s="22">
        <v>38</v>
      </c>
      <c r="I68" s="22">
        <v>94</v>
      </c>
      <c r="J68" s="19">
        <v>30</v>
      </c>
      <c r="K68" s="19">
        <v>4</v>
      </c>
      <c r="L68" s="19">
        <v>100</v>
      </c>
      <c r="M68" s="19">
        <v>28</v>
      </c>
      <c r="N68" s="19">
        <v>28</v>
      </c>
      <c r="O68" s="19">
        <v>28</v>
      </c>
      <c r="P68" s="19">
        <v>31</v>
      </c>
      <c r="Q68" s="64">
        <v>95</v>
      </c>
      <c r="R68" s="90">
        <v>96</v>
      </c>
      <c r="S68" s="19">
        <v>20</v>
      </c>
      <c r="T68" s="19">
        <v>5</v>
      </c>
      <c r="U68" s="19">
        <v>100</v>
      </c>
      <c r="V68" s="19">
        <v>35</v>
      </c>
      <c r="W68" s="23">
        <v>36</v>
      </c>
      <c r="X68" s="20">
        <v>97</v>
      </c>
      <c r="Y68" s="43">
        <v>99</v>
      </c>
      <c r="Z68" s="85">
        <v>99</v>
      </c>
      <c r="AA68" s="19">
        <v>20</v>
      </c>
      <c r="AB68" s="19">
        <v>0</v>
      </c>
      <c r="AC68" s="19">
        <v>0</v>
      </c>
      <c r="AD68" s="19">
        <v>20</v>
      </c>
      <c r="AE68" s="19">
        <v>3</v>
      </c>
      <c r="AF68" s="19">
        <v>60</v>
      </c>
      <c r="AG68" s="19">
        <v>1</v>
      </c>
      <c r="AH68" s="19">
        <v>1</v>
      </c>
      <c r="AI68" s="20">
        <v>100</v>
      </c>
      <c r="AJ68" s="84">
        <v>54</v>
      </c>
      <c r="AK68" s="19">
        <v>36</v>
      </c>
      <c r="AL68" s="19">
        <v>36</v>
      </c>
      <c r="AM68" s="20">
        <v>100</v>
      </c>
      <c r="AN68" s="19">
        <v>35</v>
      </c>
      <c r="AO68" s="19">
        <v>36</v>
      </c>
      <c r="AP68" s="20">
        <v>97</v>
      </c>
      <c r="AQ68" s="19">
        <v>28</v>
      </c>
      <c r="AR68" s="19">
        <v>30</v>
      </c>
      <c r="AS68" s="20">
        <v>93</v>
      </c>
      <c r="AT68" s="89">
        <v>97</v>
      </c>
      <c r="AU68" s="19">
        <v>35</v>
      </c>
      <c r="AV68" s="19">
        <v>36</v>
      </c>
      <c r="AW68" s="20">
        <v>97</v>
      </c>
      <c r="AX68" s="19">
        <v>36</v>
      </c>
      <c r="AY68" s="19">
        <v>36</v>
      </c>
      <c r="AZ68" s="20">
        <v>100</v>
      </c>
      <c r="BA68" s="19">
        <v>36</v>
      </c>
      <c r="BB68" s="19">
        <v>36</v>
      </c>
      <c r="BC68" s="20">
        <v>100</v>
      </c>
      <c r="BD68" s="92">
        <v>99</v>
      </c>
      <c r="BE68" s="94">
        <v>89</v>
      </c>
      <c r="BF68" s="79">
        <v>6</v>
      </c>
      <c r="BG68" s="19">
        <v>1</v>
      </c>
      <c r="BH68" s="19">
        <v>6</v>
      </c>
      <c r="BI68" s="19">
        <v>1</v>
      </c>
      <c r="BJ68" s="19">
        <v>2</v>
      </c>
      <c r="BK68" s="19">
        <v>4</v>
      </c>
      <c r="BL68" s="19">
        <v>6</v>
      </c>
      <c r="BM68" s="19">
        <v>3</v>
      </c>
      <c r="BN68" s="19">
        <v>1</v>
      </c>
      <c r="BO68" s="19">
        <v>1</v>
      </c>
      <c r="BP68" s="19">
        <v>4</v>
      </c>
      <c r="BQ68" s="19">
        <v>8</v>
      </c>
      <c r="BR68" s="19">
        <v>4</v>
      </c>
      <c r="BS68" s="19">
        <v>1</v>
      </c>
      <c r="BT68" s="62">
        <v>1</v>
      </c>
      <c r="BU68" s="63">
        <v>5</v>
      </c>
      <c r="BV68" s="19">
        <v>2</v>
      </c>
      <c r="BW68" s="19">
        <v>39</v>
      </c>
      <c r="BX68" s="19">
        <v>4</v>
      </c>
      <c r="BY68" s="64">
        <v>2</v>
      </c>
      <c r="BZ68" s="70">
        <v>89</v>
      </c>
      <c r="CA68" s="72">
        <v>9</v>
      </c>
    </row>
    <row r="69" spans="1:79" ht="31.5">
      <c r="A69" s="21">
        <v>161</v>
      </c>
      <c r="B69" s="34">
        <v>6626010831</v>
      </c>
      <c r="C69" s="6" t="s">
        <v>428</v>
      </c>
      <c r="D69" s="74" t="s">
        <v>181</v>
      </c>
      <c r="E69" s="63">
        <v>11</v>
      </c>
      <c r="F69" s="19">
        <v>36</v>
      </c>
      <c r="G69" s="22">
        <v>11</v>
      </c>
      <c r="H69" s="22">
        <v>38</v>
      </c>
      <c r="I69" s="22">
        <v>97</v>
      </c>
      <c r="J69" s="19">
        <v>30</v>
      </c>
      <c r="K69" s="19">
        <v>4</v>
      </c>
      <c r="L69" s="19">
        <v>100</v>
      </c>
      <c r="M69" s="19">
        <v>482</v>
      </c>
      <c r="N69" s="19">
        <v>405</v>
      </c>
      <c r="O69" s="19">
        <v>502</v>
      </c>
      <c r="P69" s="19">
        <v>433</v>
      </c>
      <c r="Q69" s="64">
        <v>95</v>
      </c>
      <c r="R69" s="90">
        <v>97</v>
      </c>
      <c r="S69" s="19">
        <v>20</v>
      </c>
      <c r="T69" s="19">
        <v>5</v>
      </c>
      <c r="U69" s="19">
        <v>100</v>
      </c>
      <c r="V69" s="19">
        <v>484</v>
      </c>
      <c r="W69" s="23">
        <v>600</v>
      </c>
      <c r="X69" s="20">
        <v>81</v>
      </c>
      <c r="Y69" s="43">
        <v>91</v>
      </c>
      <c r="Z69" s="85">
        <v>91</v>
      </c>
      <c r="AA69" s="19">
        <v>20</v>
      </c>
      <c r="AB69" s="19">
        <v>1</v>
      </c>
      <c r="AC69" s="19">
        <v>20</v>
      </c>
      <c r="AD69" s="19">
        <v>20</v>
      </c>
      <c r="AE69" s="19">
        <v>4</v>
      </c>
      <c r="AF69" s="19">
        <v>80</v>
      </c>
      <c r="AG69" s="19">
        <v>33</v>
      </c>
      <c r="AH69" s="19">
        <v>36</v>
      </c>
      <c r="AI69" s="20">
        <v>92</v>
      </c>
      <c r="AJ69" s="84">
        <v>66</v>
      </c>
      <c r="AK69" s="19">
        <v>576</v>
      </c>
      <c r="AL69" s="19">
        <v>600</v>
      </c>
      <c r="AM69" s="20">
        <v>96</v>
      </c>
      <c r="AN69" s="19">
        <v>586</v>
      </c>
      <c r="AO69" s="19">
        <v>600</v>
      </c>
      <c r="AP69" s="20">
        <v>98</v>
      </c>
      <c r="AQ69" s="19">
        <v>434</v>
      </c>
      <c r="AR69" s="19">
        <v>443</v>
      </c>
      <c r="AS69" s="20">
        <v>98</v>
      </c>
      <c r="AT69" s="89">
        <v>97</v>
      </c>
      <c r="AU69" s="19">
        <v>580</v>
      </c>
      <c r="AV69" s="19">
        <v>600</v>
      </c>
      <c r="AW69" s="20">
        <v>97</v>
      </c>
      <c r="AX69" s="19">
        <v>566</v>
      </c>
      <c r="AY69" s="19">
        <v>600</v>
      </c>
      <c r="AZ69" s="20">
        <v>94</v>
      </c>
      <c r="BA69" s="19">
        <v>581</v>
      </c>
      <c r="BB69" s="19">
        <v>600</v>
      </c>
      <c r="BC69" s="20">
        <v>97</v>
      </c>
      <c r="BD69" s="92">
        <v>96</v>
      </c>
      <c r="BE69" s="94">
        <v>89</v>
      </c>
      <c r="BF69" s="79">
        <v>3</v>
      </c>
      <c r="BG69" s="19">
        <v>1</v>
      </c>
      <c r="BH69" s="19">
        <v>6</v>
      </c>
      <c r="BI69" s="19">
        <v>1</v>
      </c>
      <c r="BJ69" s="19">
        <v>10</v>
      </c>
      <c r="BK69" s="19">
        <v>20</v>
      </c>
      <c r="BL69" s="19">
        <v>5</v>
      </c>
      <c r="BM69" s="19">
        <v>2</v>
      </c>
      <c r="BN69" s="19">
        <v>8</v>
      </c>
      <c r="BO69" s="19">
        <v>5</v>
      </c>
      <c r="BP69" s="19">
        <v>3</v>
      </c>
      <c r="BQ69" s="19">
        <v>3</v>
      </c>
      <c r="BR69" s="19">
        <v>4</v>
      </c>
      <c r="BS69" s="19">
        <v>7</v>
      </c>
      <c r="BT69" s="62">
        <v>4</v>
      </c>
      <c r="BU69" s="63">
        <v>4</v>
      </c>
      <c r="BV69" s="19">
        <v>10</v>
      </c>
      <c r="BW69" s="19">
        <v>27</v>
      </c>
      <c r="BX69" s="19">
        <v>4</v>
      </c>
      <c r="BY69" s="64">
        <v>5</v>
      </c>
      <c r="BZ69" s="70">
        <v>89</v>
      </c>
      <c r="CA69" s="72">
        <v>9</v>
      </c>
    </row>
    <row r="70" spans="1:79" ht="15.75">
      <c r="A70" s="21">
        <v>162</v>
      </c>
      <c r="B70" s="34">
        <v>6626009177</v>
      </c>
      <c r="C70" s="6" t="s">
        <v>428</v>
      </c>
      <c r="D70" s="74" t="s">
        <v>182</v>
      </c>
      <c r="E70" s="63">
        <v>10</v>
      </c>
      <c r="F70" s="19">
        <v>38</v>
      </c>
      <c r="G70" s="22">
        <v>11</v>
      </c>
      <c r="H70" s="22">
        <v>38</v>
      </c>
      <c r="I70" s="22">
        <v>95</v>
      </c>
      <c r="J70" s="19">
        <v>30</v>
      </c>
      <c r="K70" s="19">
        <v>4</v>
      </c>
      <c r="L70" s="19">
        <v>100</v>
      </c>
      <c r="M70" s="19">
        <v>50</v>
      </c>
      <c r="N70" s="19">
        <v>57</v>
      </c>
      <c r="O70" s="19">
        <v>50</v>
      </c>
      <c r="P70" s="19">
        <v>57</v>
      </c>
      <c r="Q70" s="64">
        <v>100</v>
      </c>
      <c r="R70" s="90">
        <v>99</v>
      </c>
      <c r="S70" s="19">
        <v>20</v>
      </c>
      <c r="T70" s="19">
        <v>5</v>
      </c>
      <c r="U70" s="19">
        <v>100</v>
      </c>
      <c r="V70" s="19">
        <v>57</v>
      </c>
      <c r="W70" s="23">
        <v>60</v>
      </c>
      <c r="X70" s="20">
        <v>95</v>
      </c>
      <c r="Y70" s="43">
        <v>98</v>
      </c>
      <c r="Z70" s="85">
        <v>98</v>
      </c>
      <c r="AA70" s="19">
        <v>20</v>
      </c>
      <c r="AB70" s="19">
        <v>1</v>
      </c>
      <c r="AC70" s="19">
        <v>20</v>
      </c>
      <c r="AD70" s="19">
        <v>20</v>
      </c>
      <c r="AE70" s="19">
        <v>3</v>
      </c>
      <c r="AF70" s="19">
        <v>60</v>
      </c>
      <c r="AG70" s="19">
        <v>3</v>
      </c>
      <c r="AH70" s="19">
        <v>4</v>
      </c>
      <c r="AI70" s="20">
        <v>75</v>
      </c>
      <c r="AJ70" s="84">
        <v>53</v>
      </c>
      <c r="AK70" s="19">
        <v>59</v>
      </c>
      <c r="AL70" s="19">
        <v>60</v>
      </c>
      <c r="AM70" s="20">
        <v>98</v>
      </c>
      <c r="AN70" s="19">
        <v>60</v>
      </c>
      <c r="AO70" s="19">
        <v>60</v>
      </c>
      <c r="AP70" s="20">
        <v>100</v>
      </c>
      <c r="AQ70" s="19">
        <v>53</v>
      </c>
      <c r="AR70" s="19">
        <v>53</v>
      </c>
      <c r="AS70" s="20">
        <v>100</v>
      </c>
      <c r="AT70" s="89">
        <v>99</v>
      </c>
      <c r="AU70" s="19">
        <v>59</v>
      </c>
      <c r="AV70" s="19">
        <v>60</v>
      </c>
      <c r="AW70" s="20">
        <v>98</v>
      </c>
      <c r="AX70" s="19">
        <v>57</v>
      </c>
      <c r="AY70" s="19">
        <v>60</v>
      </c>
      <c r="AZ70" s="20">
        <v>95</v>
      </c>
      <c r="BA70" s="19">
        <v>59</v>
      </c>
      <c r="BB70" s="19">
        <v>60</v>
      </c>
      <c r="BC70" s="20">
        <v>98</v>
      </c>
      <c r="BD70" s="92">
        <v>97</v>
      </c>
      <c r="BE70" s="94">
        <v>89</v>
      </c>
      <c r="BF70" s="79">
        <v>5</v>
      </c>
      <c r="BG70" s="19">
        <v>1</v>
      </c>
      <c r="BH70" s="19">
        <v>1</v>
      </c>
      <c r="BI70" s="19">
        <v>1</v>
      </c>
      <c r="BJ70" s="19">
        <v>3</v>
      </c>
      <c r="BK70" s="19">
        <v>6</v>
      </c>
      <c r="BL70" s="19">
        <v>5</v>
      </c>
      <c r="BM70" s="19">
        <v>3</v>
      </c>
      <c r="BN70" s="19">
        <v>24</v>
      </c>
      <c r="BO70" s="19">
        <v>3</v>
      </c>
      <c r="BP70" s="19">
        <v>1</v>
      </c>
      <c r="BQ70" s="19">
        <v>1</v>
      </c>
      <c r="BR70" s="19">
        <v>3</v>
      </c>
      <c r="BS70" s="19">
        <v>6</v>
      </c>
      <c r="BT70" s="62">
        <v>3</v>
      </c>
      <c r="BU70" s="63">
        <v>2</v>
      </c>
      <c r="BV70" s="19">
        <v>3</v>
      </c>
      <c r="BW70" s="19">
        <v>40</v>
      </c>
      <c r="BX70" s="19">
        <v>2</v>
      </c>
      <c r="BY70" s="64">
        <v>4</v>
      </c>
      <c r="BZ70" s="70">
        <v>89</v>
      </c>
      <c r="CA70" s="72">
        <v>9</v>
      </c>
    </row>
    <row r="71" spans="1:79" ht="31.5">
      <c r="A71" s="21">
        <v>163</v>
      </c>
      <c r="B71" s="34">
        <v>6626009184</v>
      </c>
      <c r="C71" s="6" t="s">
        <v>428</v>
      </c>
      <c r="D71" s="74" t="s">
        <v>183</v>
      </c>
      <c r="E71" s="63">
        <v>8</v>
      </c>
      <c r="F71" s="19">
        <v>37</v>
      </c>
      <c r="G71" s="22">
        <v>11</v>
      </c>
      <c r="H71" s="22">
        <v>38</v>
      </c>
      <c r="I71" s="22">
        <v>85</v>
      </c>
      <c r="J71" s="19">
        <v>30</v>
      </c>
      <c r="K71" s="19">
        <v>4</v>
      </c>
      <c r="L71" s="19">
        <v>100</v>
      </c>
      <c r="M71" s="19">
        <v>69</v>
      </c>
      <c r="N71" s="19">
        <v>67</v>
      </c>
      <c r="O71" s="19">
        <v>69</v>
      </c>
      <c r="P71" s="19">
        <v>68</v>
      </c>
      <c r="Q71" s="64">
        <v>99</v>
      </c>
      <c r="R71" s="90">
        <v>95</v>
      </c>
      <c r="S71" s="19">
        <v>20</v>
      </c>
      <c r="T71" s="19">
        <v>4</v>
      </c>
      <c r="U71" s="19">
        <v>80</v>
      </c>
      <c r="V71" s="19">
        <v>68</v>
      </c>
      <c r="W71" s="23">
        <v>78</v>
      </c>
      <c r="X71" s="20">
        <v>87</v>
      </c>
      <c r="Y71" s="43">
        <v>84</v>
      </c>
      <c r="Z71" s="85">
        <v>84</v>
      </c>
      <c r="AA71" s="19">
        <v>20</v>
      </c>
      <c r="AB71" s="19">
        <v>2</v>
      </c>
      <c r="AC71" s="19">
        <v>40</v>
      </c>
      <c r="AD71" s="19">
        <v>20</v>
      </c>
      <c r="AE71" s="19">
        <v>3</v>
      </c>
      <c r="AF71" s="19">
        <v>60</v>
      </c>
      <c r="AG71" s="19">
        <v>1</v>
      </c>
      <c r="AH71" s="19">
        <v>1</v>
      </c>
      <c r="AI71" s="20">
        <v>100</v>
      </c>
      <c r="AJ71" s="84">
        <v>66</v>
      </c>
      <c r="AK71" s="19">
        <v>77</v>
      </c>
      <c r="AL71" s="19">
        <v>78</v>
      </c>
      <c r="AM71" s="20">
        <v>99</v>
      </c>
      <c r="AN71" s="19">
        <v>78</v>
      </c>
      <c r="AO71" s="19">
        <v>78</v>
      </c>
      <c r="AP71" s="20">
        <v>100</v>
      </c>
      <c r="AQ71" s="19">
        <v>63</v>
      </c>
      <c r="AR71" s="19">
        <v>65</v>
      </c>
      <c r="AS71" s="20">
        <v>97</v>
      </c>
      <c r="AT71" s="89">
        <v>99</v>
      </c>
      <c r="AU71" s="19">
        <v>78</v>
      </c>
      <c r="AV71" s="19">
        <v>78</v>
      </c>
      <c r="AW71" s="20">
        <v>100</v>
      </c>
      <c r="AX71" s="19">
        <v>74</v>
      </c>
      <c r="AY71" s="19">
        <v>78</v>
      </c>
      <c r="AZ71" s="20">
        <v>95</v>
      </c>
      <c r="BA71" s="19">
        <v>78</v>
      </c>
      <c r="BB71" s="19">
        <v>78</v>
      </c>
      <c r="BC71" s="20">
        <v>100</v>
      </c>
      <c r="BD71" s="92">
        <v>99</v>
      </c>
      <c r="BE71" s="94">
        <v>89</v>
      </c>
      <c r="BF71" s="79">
        <v>15</v>
      </c>
      <c r="BG71" s="19">
        <v>1</v>
      </c>
      <c r="BH71" s="19">
        <v>2</v>
      </c>
      <c r="BI71" s="19">
        <v>2</v>
      </c>
      <c r="BJ71" s="19">
        <v>17</v>
      </c>
      <c r="BK71" s="19">
        <v>14</v>
      </c>
      <c r="BL71" s="19">
        <v>4</v>
      </c>
      <c r="BM71" s="19">
        <v>3</v>
      </c>
      <c r="BN71" s="19">
        <v>1</v>
      </c>
      <c r="BO71" s="19">
        <v>2</v>
      </c>
      <c r="BP71" s="19">
        <v>1</v>
      </c>
      <c r="BQ71" s="19">
        <v>4</v>
      </c>
      <c r="BR71" s="19">
        <v>1</v>
      </c>
      <c r="BS71" s="19">
        <v>6</v>
      </c>
      <c r="BT71" s="62">
        <v>1</v>
      </c>
      <c r="BU71" s="63">
        <v>6</v>
      </c>
      <c r="BV71" s="19">
        <v>17</v>
      </c>
      <c r="BW71" s="19">
        <v>27</v>
      </c>
      <c r="BX71" s="19">
        <v>2</v>
      </c>
      <c r="BY71" s="64">
        <v>2</v>
      </c>
      <c r="BZ71" s="70">
        <v>89</v>
      </c>
      <c r="CA71" s="72">
        <v>9</v>
      </c>
    </row>
    <row r="72" spans="1:79" ht="47.25">
      <c r="A72" s="21">
        <v>175</v>
      </c>
      <c r="B72" s="34">
        <v>6643007910</v>
      </c>
      <c r="C72" s="6" t="s">
        <v>429</v>
      </c>
      <c r="D72" s="74" t="s">
        <v>193</v>
      </c>
      <c r="E72" s="63">
        <v>10</v>
      </c>
      <c r="F72" s="19">
        <v>38</v>
      </c>
      <c r="G72" s="22">
        <v>11</v>
      </c>
      <c r="H72" s="22">
        <v>38</v>
      </c>
      <c r="I72" s="22">
        <v>95</v>
      </c>
      <c r="J72" s="19">
        <v>30</v>
      </c>
      <c r="K72" s="19">
        <v>4</v>
      </c>
      <c r="L72" s="19">
        <v>100</v>
      </c>
      <c r="M72" s="19">
        <v>18</v>
      </c>
      <c r="N72" s="19">
        <v>17</v>
      </c>
      <c r="O72" s="19">
        <v>18</v>
      </c>
      <c r="P72" s="19">
        <v>17</v>
      </c>
      <c r="Q72" s="64">
        <v>100</v>
      </c>
      <c r="R72" s="90">
        <v>99</v>
      </c>
      <c r="S72" s="19">
        <v>20</v>
      </c>
      <c r="T72" s="19">
        <v>5</v>
      </c>
      <c r="U72" s="19">
        <v>100</v>
      </c>
      <c r="V72" s="19">
        <v>20</v>
      </c>
      <c r="W72" s="23">
        <v>20</v>
      </c>
      <c r="X72" s="20">
        <v>100</v>
      </c>
      <c r="Y72" s="43">
        <v>100</v>
      </c>
      <c r="Z72" s="85">
        <v>100</v>
      </c>
      <c r="AA72" s="19">
        <v>20</v>
      </c>
      <c r="AB72" s="19">
        <v>0</v>
      </c>
      <c r="AC72" s="19">
        <v>0</v>
      </c>
      <c r="AD72" s="19">
        <v>20</v>
      </c>
      <c r="AE72" s="19">
        <v>2</v>
      </c>
      <c r="AF72" s="19">
        <v>40</v>
      </c>
      <c r="AG72" s="19">
        <v>3</v>
      </c>
      <c r="AH72" s="19">
        <v>3</v>
      </c>
      <c r="AI72" s="20">
        <v>100</v>
      </c>
      <c r="AJ72" s="84">
        <v>46</v>
      </c>
      <c r="AK72" s="19">
        <v>19</v>
      </c>
      <c r="AL72" s="19">
        <v>20</v>
      </c>
      <c r="AM72" s="20">
        <v>95</v>
      </c>
      <c r="AN72" s="19">
        <v>20</v>
      </c>
      <c r="AO72" s="19">
        <v>20</v>
      </c>
      <c r="AP72" s="20">
        <v>100</v>
      </c>
      <c r="AQ72" s="19">
        <v>19</v>
      </c>
      <c r="AR72" s="19">
        <v>19</v>
      </c>
      <c r="AS72" s="20">
        <v>100</v>
      </c>
      <c r="AT72" s="89">
        <v>98</v>
      </c>
      <c r="AU72" s="19">
        <v>20</v>
      </c>
      <c r="AV72" s="19">
        <v>20</v>
      </c>
      <c r="AW72" s="20">
        <v>100</v>
      </c>
      <c r="AX72" s="19">
        <v>20</v>
      </c>
      <c r="AY72" s="19">
        <v>20</v>
      </c>
      <c r="AZ72" s="20">
        <v>100</v>
      </c>
      <c r="BA72" s="19">
        <v>20</v>
      </c>
      <c r="BB72" s="19">
        <v>20</v>
      </c>
      <c r="BC72" s="20">
        <v>100</v>
      </c>
      <c r="BD72" s="92">
        <v>100</v>
      </c>
      <c r="BE72" s="94">
        <v>89</v>
      </c>
      <c r="BF72" s="79">
        <v>5</v>
      </c>
      <c r="BG72" s="19">
        <v>1</v>
      </c>
      <c r="BH72" s="19">
        <v>1</v>
      </c>
      <c r="BI72" s="19">
        <v>1</v>
      </c>
      <c r="BJ72" s="19">
        <v>1</v>
      </c>
      <c r="BK72" s="19">
        <v>1</v>
      </c>
      <c r="BL72" s="19">
        <v>6</v>
      </c>
      <c r="BM72" s="19">
        <v>4</v>
      </c>
      <c r="BN72" s="19">
        <v>1</v>
      </c>
      <c r="BO72" s="19">
        <v>6</v>
      </c>
      <c r="BP72" s="19">
        <v>1</v>
      </c>
      <c r="BQ72" s="19">
        <v>1</v>
      </c>
      <c r="BR72" s="19">
        <v>1</v>
      </c>
      <c r="BS72" s="19">
        <v>1</v>
      </c>
      <c r="BT72" s="62">
        <v>1</v>
      </c>
      <c r="BU72" s="63">
        <v>2</v>
      </c>
      <c r="BV72" s="19">
        <v>1</v>
      </c>
      <c r="BW72" s="19">
        <v>47</v>
      </c>
      <c r="BX72" s="19">
        <v>3</v>
      </c>
      <c r="BY72" s="64">
        <v>1</v>
      </c>
      <c r="BZ72" s="70">
        <v>89</v>
      </c>
      <c r="CA72" s="72">
        <v>9</v>
      </c>
    </row>
    <row r="73" spans="1:79" ht="47.25">
      <c r="A73" s="21">
        <v>176</v>
      </c>
      <c r="B73" s="34">
        <v>6643007902</v>
      </c>
      <c r="C73" s="6" t="s">
        <v>429</v>
      </c>
      <c r="D73" s="74" t="s">
        <v>194</v>
      </c>
      <c r="E73" s="63">
        <v>10</v>
      </c>
      <c r="F73" s="19">
        <v>38</v>
      </c>
      <c r="G73" s="22">
        <v>11</v>
      </c>
      <c r="H73" s="22">
        <v>38</v>
      </c>
      <c r="I73" s="22">
        <v>95</v>
      </c>
      <c r="J73" s="19">
        <v>30</v>
      </c>
      <c r="K73" s="19">
        <v>4</v>
      </c>
      <c r="L73" s="19">
        <v>100</v>
      </c>
      <c r="M73" s="19">
        <v>100</v>
      </c>
      <c r="N73" s="19">
        <v>73</v>
      </c>
      <c r="O73" s="19">
        <v>102</v>
      </c>
      <c r="P73" s="19">
        <v>73</v>
      </c>
      <c r="Q73" s="64">
        <v>99</v>
      </c>
      <c r="R73" s="90">
        <v>98</v>
      </c>
      <c r="S73" s="19">
        <v>20</v>
      </c>
      <c r="T73" s="19">
        <v>5</v>
      </c>
      <c r="U73" s="19">
        <v>100</v>
      </c>
      <c r="V73" s="19">
        <v>103</v>
      </c>
      <c r="W73" s="23">
        <v>109</v>
      </c>
      <c r="X73" s="20">
        <v>94</v>
      </c>
      <c r="Y73" s="43">
        <v>97</v>
      </c>
      <c r="Z73" s="85">
        <v>97</v>
      </c>
      <c r="AA73" s="19">
        <v>20</v>
      </c>
      <c r="AB73" s="19">
        <v>1</v>
      </c>
      <c r="AC73" s="19">
        <v>20</v>
      </c>
      <c r="AD73" s="19">
        <v>20</v>
      </c>
      <c r="AE73" s="19">
        <v>2</v>
      </c>
      <c r="AF73" s="19">
        <v>40</v>
      </c>
      <c r="AG73" s="19">
        <v>1</v>
      </c>
      <c r="AH73" s="19">
        <v>1</v>
      </c>
      <c r="AI73" s="20">
        <v>100</v>
      </c>
      <c r="AJ73" s="84">
        <v>52</v>
      </c>
      <c r="AK73" s="19">
        <v>107</v>
      </c>
      <c r="AL73" s="19">
        <v>109</v>
      </c>
      <c r="AM73" s="20">
        <v>98</v>
      </c>
      <c r="AN73" s="19">
        <v>109</v>
      </c>
      <c r="AO73" s="19">
        <v>109</v>
      </c>
      <c r="AP73" s="20">
        <v>100</v>
      </c>
      <c r="AQ73" s="19">
        <v>80</v>
      </c>
      <c r="AR73" s="19">
        <v>80</v>
      </c>
      <c r="AS73" s="20">
        <v>100</v>
      </c>
      <c r="AT73" s="89">
        <v>99</v>
      </c>
      <c r="AU73" s="19">
        <v>109</v>
      </c>
      <c r="AV73" s="19">
        <v>109</v>
      </c>
      <c r="AW73" s="20">
        <v>100</v>
      </c>
      <c r="AX73" s="19">
        <v>101</v>
      </c>
      <c r="AY73" s="19">
        <v>109</v>
      </c>
      <c r="AZ73" s="20">
        <v>93</v>
      </c>
      <c r="BA73" s="19">
        <v>109</v>
      </c>
      <c r="BB73" s="19">
        <v>109</v>
      </c>
      <c r="BC73" s="20">
        <v>100</v>
      </c>
      <c r="BD73" s="92">
        <v>99</v>
      </c>
      <c r="BE73" s="94">
        <v>89</v>
      </c>
      <c r="BF73" s="79">
        <v>5</v>
      </c>
      <c r="BG73" s="19">
        <v>1</v>
      </c>
      <c r="BH73" s="19">
        <v>2</v>
      </c>
      <c r="BI73" s="19">
        <v>1</v>
      </c>
      <c r="BJ73" s="19">
        <v>4</v>
      </c>
      <c r="BK73" s="19">
        <v>7</v>
      </c>
      <c r="BL73" s="19">
        <v>5</v>
      </c>
      <c r="BM73" s="19">
        <v>4</v>
      </c>
      <c r="BN73" s="19">
        <v>1</v>
      </c>
      <c r="BO73" s="19">
        <v>3</v>
      </c>
      <c r="BP73" s="19">
        <v>1</v>
      </c>
      <c r="BQ73" s="19">
        <v>1</v>
      </c>
      <c r="BR73" s="19">
        <v>1</v>
      </c>
      <c r="BS73" s="19">
        <v>8</v>
      </c>
      <c r="BT73" s="62">
        <v>1</v>
      </c>
      <c r="BU73" s="63">
        <v>3</v>
      </c>
      <c r="BV73" s="19">
        <v>4</v>
      </c>
      <c r="BW73" s="19">
        <v>41</v>
      </c>
      <c r="BX73" s="19">
        <v>2</v>
      </c>
      <c r="BY73" s="64">
        <v>2</v>
      </c>
      <c r="BZ73" s="70">
        <v>89</v>
      </c>
      <c r="CA73" s="72">
        <v>9</v>
      </c>
    </row>
    <row r="74" spans="1:79" ht="31.5">
      <c r="A74" s="21">
        <v>198</v>
      </c>
      <c r="B74" s="34">
        <v>6604011609</v>
      </c>
      <c r="C74" s="40" t="s">
        <v>501</v>
      </c>
      <c r="D74" s="75" t="s">
        <v>215</v>
      </c>
      <c r="E74" s="63">
        <v>6.5</v>
      </c>
      <c r="F74" s="19">
        <v>35</v>
      </c>
      <c r="G74" s="22">
        <v>9</v>
      </c>
      <c r="H74" s="22">
        <v>36</v>
      </c>
      <c r="I74" s="22">
        <v>85</v>
      </c>
      <c r="J74" s="19">
        <v>30</v>
      </c>
      <c r="K74" s="19">
        <v>4</v>
      </c>
      <c r="L74" s="19">
        <v>100</v>
      </c>
      <c r="M74" s="19">
        <v>39</v>
      </c>
      <c r="N74" s="19">
        <v>39</v>
      </c>
      <c r="O74" s="19">
        <v>39</v>
      </c>
      <c r="P74" s="19">
        <v>39</v>
      </c>
      <c r="Q74" s="64">
        <v>100</v>
      </c>
      <c r="R74" s="90">
        <v>96</v>
      </c>
      <c r="S74" s="19">
        <v>20</v>
      </c>
      <c r="T74" s="19">
        <v>4</v>
      </c>
      <c r="U74" s="19">
        <v>80</v>
      </c>
      <c r="V74" s="19">
        <v>39</v>
      </c>
      <c r="W74" s="23">
        <v>39</v>
      </c>
      <c r="X74" s="20">
        <v>100</v>
      </c>
      <c r="Y74" s="43">
        <v>90</v>
      </c>
      <c r="Z74" s="85">
        <v>90</v>
      </c>
      <c r="AA74" s="19">
        <v>20</v>
      </c>
      <c r="AB74" s="19">
        <v>1</v>
      </c>
      <c r="AC74" s="19">
        <v>20</v>
      </c>
      <c r="AD74" s="19">
        <v>20</v>
      </c>
      <c r="AE74" s="19">
        <v>3</v>
      </c>
      <c r="AF74" s="19">
        <v>60</v>
      </c>
      <c r="AG74" s="19">
        <v>1</v>
      </c>
      <c r="AH74" s="19">
        <v>1</v>
      </c>
      <c r="AI74" s="20">
        <v>100</v>
      </c>
      <c r="AJ74" s="84">
        <v>60</v>
      </c>
      <c r="AK74" s="19">
        <v>39</v>
      </c>
      <c r="AL74" s="19">
        <v>39</v>
      </c>
      <c r="AM74" s="20">
        <v>100</v>
      </c>
      <c r="AN74" s="19">
        <v>39</v>
      </c>
      <c r="AO74" s="19">
        <v>39</v>
      </c>
      <c r="AP74" s="20">
        <v>100</v>
      </c>
      <c r="AQ74" s="19">
        <v>39</v>
      </c>
      <c r="AR74" s="19">
        <v>39</v>
      </c>
      <c r="AS74" s="20">
        <v>100</v>
      </c>
      <c r="AT74" s="89">
        <v>100</v>
      </c>
      <c r="AU74" s="19">
        <v>39</v>
      </c>
      <c r="AV74" s="19">
        <v>39</v>
      </c>
      <c r="AW74" s="20">
        <v>100</v>
      </c>
      <c r="AX74" s="19">
        <v>39</v>
      </c>
      <c r="AY74" s="19">
        <v>39</v>
      </c>
      <c r="AZ74" s="20">
        <v>100</v>
      </c>
      <c r="BA74" s="19">
        <v>39</v>
      </c>
      <c r="BB74" s="19">
        <v>39</v>
      </c>
      <c r="BC74" s="20">
        <v>100</v>
      </c>
      <c r="BD74" s="92">
        <v>100</v>
      </c>
      <c r="BE74" s="94">
        <v>89</v>
      </c>
      <c r="BF74" s="79">
        <v>15</v>
      </c>
      <c r="BG74" s="19">
        <v>1</v>
      </c>
      <c r="BH74" s="19">
        <v>1</v>
      </c>
      <c r="BI74" s="19">
        <v>2</v>
      </c>
      <c r="BJ74" s="19">
        <v>11</v>
      </c>
      <c r="BK74" s="19">
        <v>1</v>
      </c>
      <c r="BL74" s="19">
        <v>5</v>
      </c>
      <c r="BM74" s="19">
        <v>3</v>
      </c>
      <c r="BN74" s="19">
        <v>1</v>
      </c>
      <c r="BO74" s="19">
        <v>1</v>
      </c>
      <c r="BP74" s="19">
        <v>1</v>
      </c>
      <c r="BQ74" s="19">
        <v>1</v>
      </c>
      <c r="BR74" s="19">
        <v>1</v>
      </c>
      <c r="BS74" s="19">
        <v>1</v>
      </c>
      <c r="BT74" s="62">
        <v>1</v>
      </c>
      <c r="BU74" s="63">
        <v>5</v>
      </c>
      <c r="BV74" s="19">
        <v>11</v>
      </c>
      <c r="BW74" s="19">
        <v>33</v>
      </c>
      <c r="BX74" s="19">
        <v>1</v>
      </c>
      <c r="BY74" s="64">
        <v>1</v>
      </c>
      <c r="BZ74" s="70">
        <v>89</v>
      </c>
      <c r="CA74" s="72">
        <v>9</v>
      </c>
    </row>
    <row r="75" spans="1:79" ht="15.75">
      <c r="A75" s="21">
        <v>201</v>
      </c>
      <c r="B75" s="36">
        <v>6628009246</v>
      </c>
      <c r="C75" s="5" t="s">
        <v>434</v>
      </c>
      <c r="D75" s="74" t="s">
        <v>216</v>
      </c>
      <c r="E75" s="63">
        <v>9</v>
      </c>
      <c r="F75" s="19">
        <v>38</v>
      </c>
      <c r="G75" s="22">
        <v>11</v>
      </c>
      <c r="H75" s="22">
        <v>38</v>
      </c>
      <c r="I75" s="22">
        <v>91</v>
      </c>
      <c r="J75" s="19">
        <v>30</v>
      </c>
      <c r="K75" s="19">
        <v>4</v>
      </c>
      <c r="L75" s="19">
        <v>100</v>
      </c>
      <c r="M75" s="19">
        <v>81</v>
      </c>
      <c r="N75" s="19">
        <v>88</v>
      </c>
      <c r="O75" s="19">
        <v>83</v>
      </c>
      <c r="P75" s="19">
        <v>90</v>
      </c>
      <c r="Q75" s="64">
        <v>98</v>
      </c>
      <c r="R75" s="90">
        <v>97</v>
      </c>
      <c r="S75" s="19">
        <v>20</v>
      </c>
      <c r="T75" s="19">
        <v>4</v>
      </c>
      <c r="U75" s="19">
        <v>80</v>
      </c>
      <c r="V75" s="19">
        <v>113</v>
      </c>
      <c r="W75" s="23">
        <v>114</v>
      </c>
      <c r="X75" s="20">
        <v>99</v>
      </c>
      <c r="Y75" s="43">
        <v>90</v>
      </c>
      <c r="Z75" s="85">
        <v>90</v>
      </c>
      <c r="AA75" s="19">
        <v>20</v>
      </c>
      <c r="AB75" s="19">
        <v>3</v>
      </c>
      <c r="AC75" s="19">
        <v>60</v>
      </c>
      <c r="AD75" s="19">
        <v>20</v>
      </c>
      <c r="AE75" s="19">
        <v>2</v>
      </c>
      <c r="AF75" s="19">
        <v>40</v>
      </c>
      <c r="AG75" s="19">
        <v>6</v>
      </c>
      <c r="AH75" s="19">
        <v>7</v>
      </c>
      <c r="AI75" s="20">
        <v>86</v>
      </c>
      <c r="AJ75" s="84">
        <v>60</v>
      </c>
      <c r="AK75" s="19">
        <v>113</v>
      </c>
      <c r="AL75" s="19">
        <v>114</v>
      </c>
      <c r="AM75" s="20">
        <v>99</v>
      </c>
      <c r="AN75" s="19">
        <v>114</v>
      </c>
      <c r="AO75" s="19">
        <v>114</v>
      </c>
      <c r="AP75" s="20">
        <v>100</v>
      </c>
      <c r="AQ75" s="19">
        <v>88</v>
      </c>
      <c r="AR75" s="19">
        <v>98</v>
      </c>
      <c r="AS75" s="20">
        <v>90</v>
      </c>
      <c r="AT75" s="89">
        <v>98</v>
      </c>
      <c r="AU75" s="19">
        <v>113</v>
      </c>
      <c r="AV75" s="19">
        <v>114</v>
      </c>
      <c r="AW75" s="20">
        <v>99</v>
      </c>
      <c r="AX75" s="19">
        <v>111</v>
      </c>
      <c r="AY75" s="19">
        <v>114</v>
      </c>
      <c r="AZ75" s="20">
        <v>97</v>
      </c>
      <c r="BA75" s="19">
        <v>114</v>
      </c>
      <c r="BB75" s="19">
        <v>114</v>
      </c>
      <c r="BC75" s="20">
        <v>100</v>
      </c>
      <c r="BD75" s="92">
        <v>99</v>
      </c>
      <c r="BE75" s="94">
        <v>89</v>
      </c>
      <c r="BF75" s="79">
        <v>9</v>
      </c>
      <c r="BG75" s="19">
        <v>1</v>
      </c>
      <c r="BH75" s="19">
        <v>3</v>
      </c>
      <c r="BI75" s="19">
        <v>2</v>
      </c>
      <c r="BJ75" s="19">
        <v>11</v>
      </c>
      <c r="BK75" s="19">
        <v>2</v>
      </c>
      <c r="BL75" s="19">
        <v>3</v>
      </c>
      <c r="BM75" s="19">
        <v>4</v>
      </c>
      <c r="BN75" s="19">
        <v>14</v>
      </c>
      <c r="BO75" s="19">
        <v>2</v>
      </c>
      <c r="BP75" s="19">
        <v>1</v>
      </c>
      <c r="BQ75" s="19">
        <v>11</v>
      </c>
      <c r="BR75" s="19">
        <v>2</v>
      </c>
      <c r="BS75" s="19">
        <v>4</v>
      </c>
      <c r="BT75" s="62">
        <v>1</v>
      </c>
      <c r="BU75" s="63">
        <v>4</v>
      </c>
      <c r="BV75" s="19">
        <v>11</v>
      </c>
      <c r="BW75" s="19">
        <v>33</v>
      </c>
      <c r="BX75" s="19">
        <v>3</v>
      </c>
      <c r="BY75" s="64">
        <v>2</v>
      </c>
      <c r="BZ75" s="70">
        <v>89</v>
      </c>
      <c r="CA75" s="72">
        <v>9</v>
      </c>
    </row>
    <row r="76" spans="1:79" ht="31.5">
      <c r="A76" s="21">
        <v>238</v>
      </c>
      <c r="B76" s="34">
        <v>6652014695</v>
      </c>
      <c r="C76" s="5" t="s">
        <v>438</v>
      </c>
      <c r="D76" s="74" t="s">
        <v>252</v>
      </c>
      <c r="E76" s="63">
        <v>10</v>
      </c>
      <c r="F76" s="19">
        <v>34</v>
      </c>
      <c r="G76" s="22">
        <v>11</v>
      </c>
      <c r="H76" s="22">
        <v>38</v>
      </c>
      <c r="I76" s="22">
        <v>90</v>
      </c>
      <c r="J76" s="19">
        <v>30</v>
      </c>
      <c r="K76" s="19">
        <v>4</v>
      </c>
      <c r="L76" s="19">
        <v>100</v>
      </c>
      <c r="M76" s="19">
        <v>25</v>
      </c>
      <c r="N76" s="19">
        <v>25</v>
      </c>
      <c r="O76" s="19">
        <v>27</v>
      </c>
      <c r="P76" s="19">
        <v>27</v>
      </c>
      <c r="Q76" s="64">
        <v>93</v>
      </c>
      <c r="R76" s="90">
        <v>94</v>
      </c>
      <c r="S76" s="19">
        <v>20</v>
      </c>
      <c r="T76" s="19">
        <v>5</v>
      </c>
      <c r="U76" s="19">
        <v>100</v>
      </c>
      <c r="V76" s="19">
        <v>22</v>
      </c>
      <c r="W76" s="23">
        <v>30</v>
      </c>
      <c r="X76" s="20">
        <v>73</v>
      </c>
      <c r="Y76" s="43">
        <v>87</v>
      </c>
      <c r="Z76" s="85">
        <v>87</v>
      </c>
      <c r="AA76" s="19">
        <v>20</v>
      </c>
      <c r="AB76" s="19">
        <v>3</v>
      </c>
      <c r="AC76" s="19">
        <v>60</v>
      </c>
      <c r="AD76" s="19">
        <v>20</v>
      </c>
      <c r="AE76" s="19">
        <v>4</v>
      </c>
      <c r="AF76" s="19">
        <v>80</v>
      </c>
      <c r="AG76" s="19">
        <v>2</v>
      </c>
      <c r="AH76" s="19">
        <v>3</v>
      </c>
      <c r="AI76" s="20">
        <v>67</v>
      </c>
      <c r="AJ76" s="84">
        <v>70</v>
      </c>
      <c r="AK76" s="19">
        <v>30</v>
      </c>
      <c r="AL76" s="19">
        <v>30</v>
      </c>
      <c r="AM76" s="20">
        <v>100</v>
      </c>
      <c r="AN76" s="19">
        <v>30</v>
      </c>
      <c r="AO76" s="19">
        <v>30</v>
      </c>
      <c r="AP76" s="20">
        <v>100</v>
      </c>
      <c r="AQ76" s="19">
        <v>23</v>
      </c>
      <c r="AR76" s="19">
        <v>25</v>
      </c>
      <c r="AS76" s="20">
        <v>92</v>
      </c>
      <c r="AT76" s="89">
        <v>98</v>
      </c>
      <c r="AU76" s="19">
        <v>29</v>
      </c>
      <c r="AV76" s="19">
        <v>30</v>
      </c>
      <c r="AW76" s="20">
        <v>97</v>
      </c>
      <c r="AX76" s="19">
        <v>27</v>
      </c>
      <c r="AY76" s="19">
        <v>30</v>
      </c>
      <c r="AZ76" s="20">
        <v>90</v>
      </c>
      <c r="BA76" s="19">
        <v>30</v>
      </c>
      <c r="BB76" s="19">
        <v>30</v>
      </c>
      <c r="BC76" s="20">
        <v>100</v>
      </c>
      <c r="BD76" s="92">
        <v>97</v>
      </c>
      <c r="BE76" s="94">
        <v>89</v>
      </c>
      <c r="BF76" s="79">
        <v>10</v>
      </c>
      <c r="BG76" s="19">
        <v>1</v>
      </c>
      <c r="BH76" s="19">
        <v>8</v>
      </c>
      <c r="BI76" s="19">
        <v>1</v>
      </c>
      <c r="BJ76" s="19">
        <v>14</v>
      </c>
      <c r="BK76" s="19">
        <v>28</v>
      </c>
      <c r="BL76" s="19">
        <v>3</v>
      </c>
      <c r="BM76" s="19">
        <v>2</v>
      </c>
      <c r="BN76" s="19">
        <v>29</v>
      </c>
      <c r="BO76" s="19">
        <v>1</v>
      </c>
      <c r="BP76" s="19">
        <v>1</v>
      </c>
      <c r="BQ76" s="19">
        <v>9</v>
      </c>
      <c r="BR76" s="19">
        <v>4</v>
      </c>
      <c r="BS76" s="19">
        <v>11</v>
      </c>
      <c r="BT76" s="62">
        <v>1</v>
      </c>
      <c r="BU76" s="63">
        <v>7</v>
      </c>
      <c r="BV76" s="19">
        <v>14</v>
      </c>
      <c r="BW76" s="19">
        <v>23</v>
      </c>
      <c r="BX76" s="19">
        <v>3</v>
      </c>
      <c r="BY76" s="64">
        <v>4</v>
      </c>
      <c r="BZ76" s="70">
        <v>89</v>
      </c>
      <c r="CA76" s="72">
        <v>9</v>
      </c>
    </row>
    <row r="77" spans="1:79" ht="31.5">
      <c r="A77" s="21">
        <v>243</v>
      </c>
      <c r="B77" s="34">
        <v>6652011214</v>
      </c>
      <c r="C77" s="5" t="s">
        <v>438</v>
      </c>
      <c r="D77" s="74" t="s">
        <v>257</v>
      </c>
      <c r="E77" s="63">
        <v>10</v>
      </c>
      <c r="F77" s="19">
        <v>34</v>
      </c>
      <c r="G77" s="22">
        <v>11</v>
      </c>
      <c r="H77" s="22">
        <v>38</v>
      </c>
      <c r="I77" s="22">
        <v>90</v>
      </c>
      <c r="J77" s="19">
        <v>30</v>
      </c>
      <c r="K77" s="19">
        <v>2</v>
      </c>
      <c r="L77" s="19">
        <v>60</v>
      </c>
      <c r="M77" s="19">
        <v>99</v>
      </c>
      <c r="N77" s="19">
        <v>84</v>
      </c>
      <c r="O77" s="19">
        <v>99</v>
      </c>
      <c r="P77" s="19">
        <v>87</v>
      </c>
      <c r="Q77" s="64">
        <v>98</v>
      </c>
      <c r="R77" s="90">
        <v>84</v>
      </c>
      <c r="S77" s="19">
        <v>20</v>
      </c>
      <c r="T77" s="19">
        <v>5</v>
      </c>
      <c r="U77" s="19">
        <v>100</v>
      </c>
      <c r="V77" s="19">
        <v>98</v>
      </c>
      <c r="W77" s="23">
        <v>107</v>
      </c>
      <c r="X77" s="20">
        <v>92</v>
      </c>
      <c r="Y77" s="43">
        <v>96</v>
      </c>
      <c r="Z77" s="85">
        <v>96</v>
      </c>
      <c r="AA77" s="19">
        <v>20</v>
      </c>
      <c r="AB77" s="19">
        <v>3</v>
      </c>
      <c r="AC77" s="19">
        <v>60</v>
      </c>
      <c r="AD77" s="19">
        <v>20</v>
      </c>
      <c r="AE77" s="19">
        <v>4</v>
      </c>
      <c r="AF77" s="19">
        <v>80</v>
      </c>
      <c r="AG77" s="19">
        <v>5</v>
      </c>
      <c r="AH77" s="19">
        <v>5</v>
      </c>
      <c r="AI77" s="20">
        <v>100</v>
      </c>
      <c r="AJ77" s="84">
        <v>80</v>
      </c>
      <c r="AK77" s="19">
        <v>79</v>
      </c>
      <c r="AL77" s="19">
        <v>107</v>
      </c>
      <c r="AM77" s="20">
        <v>74</v>
      </c>
      <c r="AN77" s="19">
        <v>107</v>
      </c>
      <c r="AO77" s="19">
        <v>107</v>
      </c>
      <c r="AP77" s="20">
        <v>100</v>
      </c>
      <c r="AQ77" s="19">
        <v>84</v>
      </c>
      <c r="AR77" s="19">
        <v>88</v>
      </c>
      <c r="AS77" s="20">
        <v>95</v>
      </c>
      <c r="AT77" s="89">
        <v>89</v>
      </c>
      <c r="AU77" s="19">
        <v>102</v>
      </c>
      <c r="AV77" s="19">
        <v>107</v>
      </c>
      <c r="AW77" s="20">
        <v>95</v>
      </c>
      <c r="AX77" s="19">
        <v>106</v>
      </c>
      <c r="AY77" s="19">
        <v>107</v>
      </c>
      <c r="AZ77" s="20">
        <v>99</v>
      </c>
      <c r="BA77" s="19">
        <v>106</v>
      </c>
      <c r="BB77" s="19">
        <v>107</v>
      </c>
      <c r="BC77" s="20">
        <v>99</v>
      </c>
      <c r="BD77" s="92">
        <v>98</v>
      </c>
      <c r="BE77" s="94">
        <v>89</v>
      </c>
      <c r="BF77" s="79">
        <v>10</v>
      </c>
      <c r="BG77" s="19">
        <v>3</v>
      </c>
      <c r="BH77" s="19">
        <v>3</v>
      </c>
      <c r="BI77" s="19">
        <v>1</v>
      </c>
      <c r="BJ77" s="19">
        <v>5</v>
      </c>
      <c r="BK77" s="19">
        <v>9</v>
      </c>
      <c r="BL77" s="19">
        <v>3</v>
      </c>
      <c r="BM77" s="19">
        <v>2</v>
      </c>
      <c r="BN77" s="19">
        <v>1</v>
      </c>
      <c r="BO77" s="19">
        <v>27</v>
      </c>
      <c r="BP77" s="19">
        <v>1</v>
      </c>
      <c r="BQ77" s="19">
        <v>6</v>
      </c>
      <c r="BR77" s="19">
        <v>6</v>
      </c>
      <c r="BS77" s="19">
        <v>2</v>
      </c>
      <c r="BT77" s="62">
        <v>2</v>
      </c>
      <c r="BU77" s="63">
        <v>17</v>
      </c>
      <c r="BV77" s="19">
        <v>5</v>
      </c>
      <c r="BW77" s="19">
        <v>14</v>
      </c>
      <c r="BX77" s="19">
        <v>12</v>
      </c>
      <c r="BY77" s="64">
        <v>3</v>
      </c>
      <c r="BZ77" s="70">
        <v>89</v>
      </c>
      <c r="CA77" s="72">
        <v>9</v>
      </c>
    </row>
    <row r="78" spans="1:79" ht="47.25">
      <c r="A78" s="21">
        <v>245</v>
      </c>
      <c r="B78" s="35">
        <v>6652021879</v>
      </c>
      <c r="C78" s="5" t="s">
        <v>438</v>
      </c>
      <c r="D78" s="74" t="s">
        <v>259</v>
      </c>
      <c r="E78" s="63">
        <v>7</v>
      </c>
      <c r="F78" s="19">
        <v>32</v>
      </c>
      <c r="G78" s="22">
        <v>9</v>
      </c>
      <c r="H78" s="22">
        <v>36</v>
      </c>
      <c r="I78" s="22">
        <v>83</v>
      </c>
      <c r="J78" s="19">
        <v>30</v>
      </c>
      <c r="K78" s="19">
        <v>4</v>
      </c>
      <c r="L78" s="19">
        <v>100</v>
      </c>
      <c r="M78" s="19">
        <v>92</v>
      </c>
      <c r="N78" s="19">
        <v>58</v>
      </c>
      <c r="O78" s="19">
        <v>95</v>
      </c>
      <c r="P78" s="19">
        <v>61</v>
      </c>
      <c r="Q78" s="64">
        <v>96</v>
      </c>
      <c r="R78" s="90">
        <v>93</v>
      </c>
      <c r="S78" s="19">
        <v>20</v>
      </c>
      <c r="T78" s="19">
        <v>5</v>
      </c>
      <c r="U78" s="19">
        <v>100</v>
      </c>
      <c r="V78" s="19">
        <v>90</v>
      </c>
      <c r="W78" s="23">
        <v>105</v>
      </c>
      <c r="X78" s="20">
        <v>86</v>
      </c>
      <c r="Y78" s="43">
        <v>93</v>
      </c>
      <c r="Z78" s="85">
        <v>93</v>
      </c>
      <c r="AA78" s="19">
        <v>20</v>
      </c>
      <c r="AB78" s="19">
        <v>2</v>
      </c>
      <c r="AC78" s="19">
        <v>40</v>
      </c>
      <c r="AD78" s="19">
        <v>20</v>
      </c>
      <c r="AE78" s="19">
        <v>4</v>
      </c>
      <c r="AF78" s="19">
        <v>80</v>
      </c>
      <c r="AG78" s="19">
        <v>2</v>
      </c>
      <c r="AH78" s="19">
        <v>3</v>
      </c>
      <c r="AI78" s="20">
        <v>67</v>
      </c>
      <c r="AJ78" s="84">
        <v>64</v>
      </c>
      <c r="AK78" s="19">
        <v>102</v>
      </c>
      <c r="AL78" s="19">
        <v>105</v>
      </c>
      <c r="AM78" s="20">
        <v>97</v>
      </c>
      <c r="AN78" s="19">
        <v>102</v>
      </c>
      <c r="AO78" s="19">
        <v>105</v>
      </c>
      <c r="AP78" s="20">
        <v>97</v>
      </c>
      <c r="AQ78" s="19">
        <v>81</v>
      </c>
      <c r="AR78" s="19">
        <v>85</v>
      </c>
      <c r="AS78" s="20">
        <v>95</v>
      </c>
      <c r="AT78" s="89">
        <v>97</v>
      </c>
      <c r="AU78" s="19">
        <v>101</v>
      </c>
      <c r="AV78" s="19">
        <v>105</v>
      </c>
      <c r="AW78" s="20">
        <v>96</v>
      </c>
      <c r="AX78" s="19">
        <v>101</v>
      </c>
      <c r="AY78" s="19">
        <v>105</v>
      </c>
      <c r="AZ78" s="20">
        <v>96</v>
      </c>
      <c r="BA78" s="19">
        <v>102</v>
      </c>
      <c r="BB78" s="19">
        <v>105</v>
      </c>
      <c r="BC78" s="20">
        <v>97</v>
      </c>
      <c r="BD78" s="92">
        <v>97</v>
      </c>
      <c r="BE78" s="94">
        <v>89</v>
      </c>
      <c r="BF78" s="79">
        <v>17</v>
      </c>
      <c r="BG78" s="19">
        <v>1</v>
      </c>
      <c r="BH78" s="19">
        <v>5</v>
      </c>
      <c r="BI78" s="19">
        <v>1</v>
      </c>
      <c r="BJ78" s="19">
        <v>8</v>
      </c>
      <c r="BK78" s="19">
        <v>15</v>
      </c>
      <c r="BL78" s="19">
        <v>4</v>
      </c>
      <c r="BM78" s="19">
        <v>2</v>
      </c>
      <c r="BN78" s="19">
        <v>29</v>
      </c>
      <c r="BO78" s="19">
        <v>4</v>
      </c>
      <c r="BP78" s="19">
        <v>4</v>
      </c>
      <c r="BQ78" s="19">
        <v>6</v>
      </c>
      <c r="BR78" s="19">
        <v>5</v>
      </c>
      <c r="BS78" s="19">
        <v>5</v>
      </c>
      <c r="BT78" s="62">
        <v>4</v>
      </c>
      <c r="BU78" s="63">
        <v>8</v>
      </c>
      <c r="BV78" s="19">
        <v>8</v>
      </c>
      <c r="BW78" s="19">
        <v>29</v>
      </c>
      <c r="BX78" s="19">
        <v>4</v>
      </c>
      <c r="BY78" s="64">
        <v>4</v>
      </c>
      <c r="BZ78" s="70">
        <v>89</v>
      </c>
      <c r="CA78" s="72">
        <v>9</v>
      </c>
    </row>
    <row r="79" spans="1:79" ht="31.5">
      <c r="A79" s="21">
        <v>307</v>
      </c>
      <c r="B79" s="36">
        <v>6603011395</v>
      </c>
      <c r="C79" s="6" t="s">
        <v>447</v>
      </c>
      <c r="D79" s="75" t="s">
        <v>314</v>
      </c>
      <c r="E79" s="63">
        <v>9</v>
      </c>
      <c r="F79" s="19">
        <v>38</v>
      </c>
      <c r="G79" s="22">
        <v>11</v>
      </c>
      <c r="H79" s="22">
        <v>38</v>
      </c>
      <c r="I79" s="22">
        <v>91</v>
      </c>
      <c r="J79" s="19">
        <v>30</v>
      </c>
      <c r="K79" s="19">
        <v>4</v>
      </c>
      <c r="L79" s="19">
        <v>100</v>
      </c>
      <c r="M79" s="19">
        <v>98</v>
      </c>
      <c r="N79" s="19">
        <v>81</v>
      </c>
      <c r="O79" s="19">
        <v>104</v>
      </c>
      <c r="P79" s="19">
        <v>84</v>
      </c>
      <c r="Q79" s="64">
        <v>95</v>
      </c>
      <c r="R79" s="90">
        <v>95</v>
      </c>
      <c r="S79" s="19">
        <v>20</v>
      </c>
      <c r="T79" s="19">
        <v>5</v>
      </c>
      <c r="U79" s="19">
        <v>100</v>
      </c>
      <c r="V79" s="19">
        <v>120</v>
      </c>
      <c r="W79" s="23">
        <v>143</v>
      </c>
      <c r="X79" s="20">
        <v>84</v>
      </c>
      <c r="Y79" s="43">
        <v>92</v>
      </c>
      <c r="Z79" s="85">
        <v>92</v>
      </c>
      <c r="AA79" s="19">
        <v>20</v>
      </c>
      <c r="AB79" s="19">
        <v>2</v>
      </c>
      <c r="AC79" s="19">
        <v>40</v>
      </c>
      <c r="AD79" s="19">
        <v>20</v>
      </c>
      <c r="AE79" s="19">
        <v>3</v>
      </c>
      <c r="AF79" s="19">
        <v>60</v>
      </c>
      <c r="AG79" s="19">
        <v>13</v>
      </c>
      <c r="AH79" s="19">
        <v>14</v>
      </c>
      <c r="AI79" s="20">
        <v>93</v>
      </c>
      <c r="AJ79" s="84">
        <v>64</v>
      </c>
      <c r="AK79" s="19">
        <v>141</v>
      </c>
      <c r="AL79" s="19">
        <v>143</v>
      </c>
      <c r="AM79" s="20">
        <v>99</v>
      </c>
      <c r="AN79" s="19">
        <v>138</v>
      </c>
      <c r="AO79" s="19">
        <v>143</v>
      </c>
      <c r="AP79" s="20">
        <v>97</v>
      </c>
      <c r="AQ79" s="19">
        <v>96</v>
      </c>
      <c r="AR79" s="19">
        <v>100</v>
      </c>
      <c r="AS79" s="20">
        <v>96</v>
      </c>
      <c r="AT79" s="89">
        <v>98</v>
      </c>
      <c r="AU79" s="19">
        <v>142</v>
      </c>
      <c r="AV79" s="19">
        <v>143</v>
      </c>
      <c r="AW79" s="20">
        <v>99</v>
      </c>
      <c r="AX79" s="19">
        <v>137</v>
      </c>
      <c r="AY79" s="19">
        <v>143</v>
      </c>
      <c r="AZ79" s="20">
        <v>96</v>
      </c>
      <c r="BA79" s="19">
        <v>137</v>
      </c>
      <c r="BB79" s="19">
        <v>143</v>
      </c>
      <c r="BC79" s="20">
        <v>96</v>
      </c>
      <c r="BD79" s="92">
        <v>97</v>
      </c>
      <c r="BE79" s="94">
        <v>89</v>
      </c>
      <c r="BF79" s="79">
        <v>9</v>
      </c>
      <c r="BG79" s="19">
        <v>1</v>
      </c>
      <c r="BH79" s="19">
        <v>6</v>
      </c>
      <c r="BI79" s="19">
        <v>1</v>
      </c>
      <c r="BJ79" s="19">
        <v>9</v>
      </c>
      <c r="BK79" s="19">
        <v>17</v>
      </c>
      <c r="BL79" s="19">
        <v>4</v>
      </c>
      <c r="BM79" s="19">
        <v>3</v>
      </c>
      <c r="BN79" s="19">
        <v>7</v>
      </c>
      <c r="BO79" s="19">
        <v>2</v>
      </c>
      <c r="BP79" s="19">
        <v>4</v>
      </c>
      <c r="BQ79" s="19">
        <v>5</v>
      </c>
      <c r="BR79" s="19">
        <v>2</v>
      </c>
      <c r="BS79" s="19">
        <v>5</v>
      </c>
      <c r="BT79" s="62">
        <v>5</v>
      </c>
      <c r="BU79" s="63">
        <v>6</v>
      </c>
      <c r="BV79" s="19">
        <v>9</v>
      </c>
      <c r="BW79" s="19">
        <v>29</v>
      </c>
      <c r="BX79" s="19">
        <v>3</v>
      </c>
      <c r="BY79" s="64">
        <v>4</v>
      </c>
      <c r="BZ79" s="70">
        <v>89</v>
      </c>
      <c r="CA79" s="72">
        <v>9</v>
      </c>
    </row>
    <row r="80" spans="1:79" ht="31.5">
      <c r="A80" s="21">
        <v>364</v>
      </c>
      <c r="B80" s="34">
        <v>6607010498</v>
      </c>
      <c r="C80" s="40" t="s">
        <v>495</v>
      </c>
      <c r="D80" s="74" t="s">
        <v>362</v>
      </c>
      <c r="E80" s="63">
        <v>10</v>
      </c>
      <c r="F80" s="19">
        <v>37</v>
      </c>
      <c r="G80" s="22">
        <v>11</v>
      </c>
      <c r="H80" s="22">
        <v>38</v>
      </c>
      <c r="I80" s="22">
        <v>94</v>
      </c>
      <c r="J80" s="19">
        <v>30</v>
      </c>
      <c r="K80" s="19">
        <v>4</v>
      </c>
      <c r="L80" s="19">
        <v>100</v>
      </c>
      <c r="M80" s="19">
        <v>117</v>
      </c>
      <c r="N80" s="19">
        <v>99</v>
      </c>
      <c r="O80" s="19">
        <v>120</v>
      </c>
      <c r="P80" s="19">
        <v>101</v>
      </c>
      <c r="Q80" s="64">
        <v>98</v>
      </c>
      <c r="R80" s="90">
        <v>97</v>
      </c>
      <c r="S80" s="19">
        <v>20</v>
      </c>
      <c r="T80" s="19">
        <v>5</v>
      </c>
      <c r="U80" s="19">
        <v>100</v>
      </c>
      <c r="V80" s="19">
        <v>114</v>
      </c>
      <c r="W80" s="23">
        <v>128</v>
      </c>
      <c r="X80" s="20">
        <v>89</v>
      </c>
      <c r="Y80" s="43">
        <v>95</v>
      </c>
      <c r="Z80" s="85">
        <v>95</v>
      </c>
      <c r="AA80" s="19">
        <v>20</v>
      </c>
      <c r="AB80" s="19">
        <v>0</v>
      </c>
      <c r="AC80" s="19">
        <v>0</v>
      </c>
      <c r="AD80" s="19">
        <v>20</v>
      </c>
      <c r="AE80" s="19">
        <v>3</v>
      </c>
      <c r="AF80" s="19">
        <v>60</v>
      </c>
      <c r="AG80" s="19">
        <v>9</v>
      </c>
      <c r="AH80" s="19">
        <v>9</v>
      </c>
      <c r="AI80" s="20">
        <v>100</v>
      </c>
      <c r="AJ80" s="84">
        <v>54</v>
      </c>
      <c r="AK80" s="19">
        <v>126</v>
      </c>
      <c r="AL80" s="19">
        <v>128</v>
      </c>
      <c r="AM80" s="20">
        <v>98</v>
      </c>
      <c r="AN80" s="19">
        <v>126</v>
      </c>
      <c r="AO80" s="19">
        <v>128</v>
      </c>
      <c r="AP80" s="20">
        <v>98</v>
      </c>
      <c r="AQ80" s="19">
        <v>93</v>
      </c>
      <c r="AR80" s="19">
        <v>96</v>
      </c>
      <c r="AS80" s="20">
        <v>97</v>
      </c>
      <c r="AT80" s="89">
        <v>98</v>
      </c>
      <c r="AU80" s="19">
        <v>127</v>
      </c>
      <c r="AV80" s="19">
        <v>128</v>
      </c>
      <c r="AW80" s="20">
        <v>99</v>
      </c>
      <c r="AX80" s="19">
        <v>127</v>
      </c>
      <c r="AY80" s="19">
        <v>128</v>
      </c>
      <c r="AZ80" s="20">
        <v>99</v>
      </c>
      <c r="BA80" s="19">
        <v>128</v>
      </c>
      <c r="BB80" s="19">
        <v>128</v>
      </c>
      <c r="BC80" s="20">
        <v>100</v>
      </c>
      <c r="BD80" s="92">
        <v>100</v>
      </c>
      <c r="BE80" s="94">
        <v>89</v>
      </c>
      <c r="BF80" s="79">
        <v>6</v>
      </c>
      <c r="BG80" s="19">
        <v>1</v>
      </c>
      <c r="BH80" s="19">
        <v>3</v>
      </c>
      <c r="BI80" s="19">
        <v>1</v>
      </c>
      <c r="BJ80" s="19">
        <v>6</v>
      </c>
      <c r="BK80" s="19">
        <v>12</v>
      </c>
      <c r="BL80" s="19">
        <v>6</v>
      </c>
      <c r="BM80" s="19">
        <v>3</v>
      </c>
      <c r="BN80" s="19">
        <v>1</v>
      </c>
      <c r="BO80" s="19">
        <v>3</v>
      </c>
      <c r="BP80" s="19">
        <v>3</v>
      </c>
      <c r="BQ80" s="19">
        <v>4</v>
      </c>
      <c r="BR80" s="19">
        <v>2</v>
      </c>
      <c r="BS80" s="19">
        <v>2</v>
      </c>
      <c r="BT80" s="62">
        <v>1</v>
      </c>
      <c r="BU80" s="63">
        <v>4</v>
      </c>
      <c r="BV80" s="19">
        <v>6</v>
      </c>
      <c r="BW80" s="19">
        <v>39</v>
      </c>
      <c r="BX80" s="19">
        <v>3</v>
      </c>
      <c r="BY80" s="64">
        <v>1</v>
      </c>
      <c r="BZ80" s="70">
        <v>89</v>
      </c>
      <c r="CA80" s="72">
        <v>9</v>
      </c>
    </row>
    <row r="81" spans="1:79" ht="15.75">
      <c r="A81" s="21">
        <v>365</v>
      </c>
      <c r="B81" s="34">
        <v>6607008756</v>
      </c>
      <c r="C81" s="40" t="s">
        <v>495</v>
      </c>
      <c r="D81" s="74" t="s">
        <v>363</v>
      </c>
      <c r="E81" s="63">
        <v>9</v>
      </c>
      <c r="F81" s="19">
        <v>35</v>
      </c>
      <c r="G81" s="22">
        <v>9</v>
      </c>
      <c r="H81" s="22">
        <v>36</v>
      </c>
      <c r="I81" s="22">
        <v>99</v>
      </c>
      <c r="J81" s="19">
        <v>30</v>
      </c>
      <c r="K81" s="19">
        <v>4</v>
      </c>
      <c r="L81" s="19">
        <v>100</v>
      </c>
      <c r="M81" s="19">
        <v>60</v>
      </c>
      <c r="N81" s="19">
        <v>54</v>
      </c>
      <c r="O81" s="19">
        <v>60</v>
      </c>
      <c r="P81" s="19">
        <v>55</v>
      </c>
      <c r="Q81" s="64">
        <v>99</v>
      </c>
      <c r="R81" s="90">
        <v>99</v>
      </c>
      <c r="S81" s="19">
        <v>20</v>
      </c>
      <c r="T81" s="19">
        <v>5</v>
      </c>
      <c r="U81" s="19">
        <v>100</v>
      </c>
      <c r="V81" s="19">
        <v>63</v>
      </c>
      <c r="W81" s="23">
        <v>64</v>
      </c>
      <c r="X81" s="20">
        <v>98</v>
      </c>
      <c r="Y81" s="43">
        <v>99</v>
      </c>
      <c r="Z81" s="85">
        <v>99</v>
      </c>
      <c r="AA81" s="19">
        <v>20</v>
      </c>
      <c r="AB81" s="19">
        <v>0</v>
      </c>
      <c r="AC81" s="19">
        <v>0</v>
      </c>
      <c r="AD81" s="19">
        <v>20</v>
      </c>
      <c r="AE81" s="19">
        <v>3</v>
      </c>
      <c r="AF81" s="19">
        <v>60</v>
      </c>
      <c r="AG81" s="19">
        <v>1</v>
      </c>
      <c r="AH81" s="19">
        <v>1</v>
      </c>
      <c r="AI81" s="20">
        <v>100</v>
      </c>
      <c r="AJ81" s="84">
        <v>54</v>
      </c>
      <c r="AK81" s="19">
        <v>53</v>
      </c>
      <c r="AL81" s="19">
        <v>64</v>
      </c>
      <c r="AM81" s="20">
        <v>83</v>
      </c>
      <c r="AN81" s="19">
        <v>64</v>
      </c>
      <c r="AO81" s="19">
        <v>64</v>
      </c>
      <c r="AP81" s="20">
        <v>100</v>
      </c>
      <c r="AQ81" s="19">
        <v>52</v>
      </c>
      <c r="AR81" s="19">
        <v>53</v>
      </c>
      <c r="AS81" s="20">
        <v>98</v>
      </c>
      <c r="AT81" s="89">
        <v>93</v>
      </c>
      <c r="AU81" s="19">
        <v>62</v>
      </c>
      <c r="AV81" s="19">
        <v>64</v>
      </c>
      <c r="AW81" s="20">
        <v>97</v>
      </c>
      <c r="AX81" s="19">
        <v>64</v>
      </c>
      <c r="AY81" s="19">
        <v>64</v>
      </c>
      <c r="AZ81" s="20">
        <v>100</v>
      </c>
      <c r="BA81" s="19">
        <v>64</v>
      </c>
      <c r="BB81" s="19">
        <v>64</v>
      </c>
      <c r="BC81" s="20">
        <v>100</v>
      </c>
      <c r="BD81" s="92">
        <v>99</v>
      </c>
      <c r="BE81" s="94">
        <v>89</v>
      </c>
      <c r="BF81" s="79">
        <v>2</v>
      </c>
      <c r="BG81" s="19">
        <v>1</v>
      </c>
      <c r="BH81" s="19">
        <v>2</v>
      </c>
      <c r="BI81" s="19">
        <v>1</v>
      </c>
      <c r="BJ81" s="19">
        <v>2</v>
      </c>
      <c r="BK81" s="19">
        <v>3</v>
      </c>
      <c r="BL81" s="19">
        <v>6</v>
      </c>
      <c r="BM81" s="19">
        <v>3</v>
      </c>
      <c r="BN81" s="19">
        <v>1</v>
      </c>
      <c r="BO81" s="19">
        <v>18</v>
      </c>
      <c r="BP81" s="19">
        <v>1</v>
      </c>
      <c r="BQ81" s="19">
        <v>3</v>
      </c>
      <c r="BR81" s="19">
        <v>4</v>
      </c>
      <c r="BS81" s="19">
        <v>1</v>
      </c>
      <c r="BT81" s="62">
        <v>1</v>
      </c>
      <c r="BU81" s="63">
        <v>2</v>
      </c>
      <c r="BV81" s="19">
        <v>2</v>
      </c>
      <c r="BW81" s="19">
        <v>39</v>
      </c>
      <c r="BX81" s="19">
        <v>8</v>
      </c>
      <c r="BY81" s="64">
        <v>2</v>
      </c>
      <c r="BZ81" s="70">
        <v>89</v>
      </c>
      <c r="CA81" s="72">
        <v>9</v>
      </c>
    </row>
    <row r="82" spans="1:79" ht="31.5">
      <c r="A82" s="21">
        <v>413</v>
      </c>
      <c r="B82" s="34">
        <v>6615006336</v>
      </c>
      <c r="C82" s="5" t="s">
        <v>461</v>
      </c>
      <c r="D82" s="74" t="s">
        <v>405</v>
      </c>
      <c r="E82" s="63">
        <v>10</v>
      </c>
      <c r="F82" s="19">
        <v>38</v>
      </c>
      <c r="G82" s="22">
        <v>11</v>
      </c>
      <c r="H82" s="22">
        <v>38</v>
      </c>
      <c r="I82" s="22">
        <v>95</v>
      </c>
      <c r="J82" s="19">
        <v>30</v>
      </c>
      <c r="K82" s="19">
        <v>3</v>
      </c>
      <c r="L82" s="19">
        <v>90</v>
      </c>
      <c r="M82" s="19">
        <v>157</v>
      </c>
      <c r="N82" s="19">
        <v>107</v>
      </c>
      <c r="O82" s="19">
        <v>161</v>
      </c>
      <c r="P82" s="19">
        <v>111</v>
      </c>
      <c r="Q82" s="64">
        <v>97</v>
      </c>
      <c r="R82" s="90">
        <v>94</v>
      </c>
      <c r="S82" s="19">
        <v>20</v>
      </c>
      <c r="T82" s="19">
        <v>5</v>
      </c>
      <c r="U82" s="19">
        <v>100</v>
      </c>
      <c r="V82" s="19">
        <v>166</v>
      </c>
      <c r="W82" s="23">
        <v>173</v>
      </c>
      <c r="X82" s="20">
        <v>96</v>
      </c>
      <c r="Y82" s="43">
        <v>98</v>
      </c>
      <c r="Z82" s="85">
        <v>98</v>
      </c>
      <c r="AA82" s="19">
        <v>20</v>
      </c>
      <c r="AB82" s="19">
        <v>5</v>
      </c>
      <c r="AC82" s="19">
        <v>100</v>
      </c>
      <c r="AD82" s="19">
        <v>20</v>
      </c>
      <c r="AE82" s="19">
        <v>4</v>
      </c>
      <c r="AF82" s="19">
        <v>80</v>
      </c>
      <c r="AG82" s="19">
        <v>6</v>
      </c>
      <c r="AH82" s="19">
        <v>7</v>
      </c>
      <c r="AI82" s="20">
        <v>86</v>
      </c>
      <c r="AJ82" s="84">
        <v>88</v>
      </c>
      <c r="AK82" s="19">
        <v>69</v>
      </c>
      <c r="AL82" s="19">
        <v>173</v>
      </c>
      <c r="AM82" s="20">
        <v>40</v>
      </c>
      <c r="AN82" s="19">
        <v>171</v>
      </c>
      <c r="AO82" s="19">
        <v>173</v>
      </c>
      <c r="AP82" s="20">
        <v>99</v>
      </c>
      <c r="AQ82" s="19">
        <v>119</v>
      </c>
      <c r="AR82" s="19">
        <v>121</v>
      </c>
      <c r="AS82" s="20">
        <v>98</v>
      </c>
      <c r="AT82" s="89">
        <v>75</v>
      </c>
      <c r="AU82" s="19">
        <v>139</v>
      </c>
      <c r="AV82" s="19">
        <v>173</v>
      </c>
      <c r="AW82" s="20">
        <v>80</v>
      </c>
      <c r="AX82" s="19">
        <v>164</v>
      </c>
      <c r="AY82" s="19">
        <v>173</v>
      </c>
      <c r="AZ82" s="20">
        <v>95</v>
      </c>
      <c r="BA82" s="19">
        <v>170</v>
      </c>
      <c r="BB82" s="19">
        <v>173</v>
      </c>
      <c r="BC82" s="20">
        <v>98</v>
      </c>
      <c r="BD82" s="92">
        <v>92</v>
      </c>
      <c r="BE82" s="94">
        <v>89</v>
      </c>
      <c r="BF82" s="79">
        <v>5</v>
      </c>
      <c r="BG82" s="19">
        <v>2</v>
      </c>
      <c r="BH82" s="19">
        <v>4</v>
      </c>
      <c r="BI82" s="19">
        <v>1</v>
      </c>
      <c r="BJ82" s="19">
        <v>3</v>
      </c>
      <c r="BK82" s="19">
        <v>5</v>
      </c>
      <c r="BL82" s="19">
        <v>1</v>
      </c>
      <c r="BM82" s="19">
        <v>2</v>
      </c>
      <c r="BN82" s="19">
        <v>14</v>
      </c>
      <c r="BO82" s="19">
        <v>59</v>
      </c>
      <c r="BP82" s="19">
        <v>2</v>
      </c>
      <c r="BQ82" s="19">
        <v>3</v>
      </c>
      <c r="BR82" s="19">
        <v>21</v>
      </c>
      <c r="BS82" s="19">
        <v>6</v>
      </c>
      <c r="BT82" s="62">
        <v>3</v>
      </c>
      <c r="BU82" s="63">
        <v>7</v>
      </c>
      <c r="BV82" s="19">
        <v>3</v>
      </c>
      <c r="BW82" s="19">
        <v>7</v>
      </c>
      <c r="BX82" s="19">
        <v>26</v>
      </c>
      <c r="BY82" s="64">
        <v>9</v>
      </c>
      <c r="BZ82" s="70">
        <v>89</v>
      </c>
      <c r="CA82" s="72">
        <v>9</v>
      </c>
    </row>
    <row r="83" spans="1:79" ht="47.25">
      <c r="A83" s="21">
        <v>2</v>
      </c>
      <c r="B83" s="34">
        <v>6674092256</v>
      </c>
      <c r="C83" s="5" t="s">
        <v>504</v>
      </c>
      <c r="D83" s="74" t="s">
        <v>39</v>
      </c>
      <c r="E83" s="80">
        <v>9.5</v>
      </c>
      <c r="F83" s="19">
        <v>35.5</v>
      </c>
      <c r="G83" s="22">
        <v>11</v>
      </c>
      <c r="H83" s="22">
        <v>38</v>
      </c>
      <c r="I83" s="22">
        <v>90</v>
      </c>
      <c r="J83" s="19">
        <v>30</v>
      </c>
      <c r="K83" s="19">
        <v>4</v>
      </c>
      <c r="L83" s="19">
        <v>100</v>
      </c>
      <c r="M83" s="19">
        <v>14</v>
      </c>
      <c r="N83" s="19">
        <v>13</v>
      </c>
      <c r="O83" s="19">
        <v>15</v>
      </c>
      <c r="P83" s="19">
        <v>15</v>
      </c>
      <c r="Q83" s="64">
        <v>90</v>
      </c>
      <c r="R83" s="90">
        <v>93</v>
      </c>
      <c r="S83" s="19">
        <v>20</v>
      </c>
      <c r="T83" s="22">
        <v>5</v>
      </c>
      <c r="U83" s="19">
        <v>100</v>
      </c>
      <c r="V83" s="19">
        <v>14</v>
      </c>
      <c r="W83" s="23">
        <v>15</v>
      </c>
      <c r="X83" s="20">
        <v>93</v>
      </c>
      <c r="Y83" s="43">
        <v>97</v>
      </c>
      <c r="Z83" s="85">
        <v>97</v>
      </c>
      <c r="AA83" s="19">
        <v>20</v>
      </c>
      <c r="AB83" s="22">
        <v>1</v>
      </c>
      <c r="AC83" s="19">
        <v>20</v>
      </c>
      <c r="AD83" s="19">
        <v>20</v>
      </c>
      <c r="AE83" s="22">
        <v>3</v>
      </c>
      <c r="AF83" s="19">
        <v>60</v>
      </c>
      <c r="AG83" s="19">
        <v>1</v>
      </c>
      <c r="AH83" s="19">
        <v>1</v>
      </c>
      <c r="AI83" s="20">
        <v>100</v>
      </c>
      <c r="AJ83" s="84">
        <v>60</v>
      </c>
      <c r="AK83" s="19">
        <v>14</v>
      </c>
      <c r="AL83" s="19">
        <v>15</v>
      </c>
      <c r="AM83" s="20">
        <v>93</v>
      </c>
      <c r="AN83" s="19">
        <v>14</v>
      </c>
      <c r="AO83" s="19">
        <v>15</v>
      </c>
      <c r="AP83" s="20">
        <v>93</v>
      </c>
      <c r="AQ83" s="19">
        <v>11</v>
      </c>
      <c r="AR83" s="19">
        <v>12</v>
      </c>
      <c r="AS83" s="20">
        <v>92</v>
      </c>
      <c r="AT83" s="89">
        <v>93</v>
      </c>
      <c r="AU83" s="19">
        <v>15</v>
      </c>
      <c r="AV83" s="19">
        <v>15</v>
      </c>
      <c r="AW83" s="20">
        <v>100</v>
      </c>
      <c r="AX83" s="19">
        <v>13</v>
      </c>
      <c r="AY83" s="19">
        <v>15</v>
      </c>
      <c r="AZ83" s="20">
        <v>87</v>
      </c>
      <c r="BA83" s="19">
        <v>15</v>
      </c>
      <c r="BB83" s="19">
        <v>15</v>
      </c>
      <c r="BC83" s="20">
        <v>100</v>
      </c>
      <c r="BD83" s="92">
        <v>97</v>
      </c>
      <c r="BE83" s="94">
        <v>88</v>
      </c>
      <c r="BF83" s="79">
        <v>10</v>
      </c>
      <c r="BG83" s="19">
        <v>1</v>
      </c>
      <c r="BH83" s="19">
        <v>11</v>
      </c>
      <c r="BI83" s="19">
        <v>1</v>
      </c>
      <c r="BJ83" s="19">
        <v>4</v>
      </c>
      <c r="BK83" s="19">
        <v>8</v>
      </c>
      <c r="BL83" s="19">
        <v>5</v>
      </c>
      <c r="BM83" s="19">
        <v>3</v>
      </c>
      <c r="BN83" s="19">
        <v>1</v>
      </c>
      <c r="BO83" s="19">
        <v>8</v>
      </c>
      <c r="BP83" s="19">
        <v>8</v>
      </c>
      <c r="BQ83" s="19">
        <v>9</v>
      </c>
      <c r="BR83" s="19">
        <v>1</v>
      </c>
      <c r="BS83" s="19">
        <v>14</v>
      </c>
      <c r="BT83" s="62">
        <v>1</v>
      </c>
      <c r="BU83" s="63">
        <v>8</v>
      </c>
      <c r="BV83" s="19">
        <v>4</v>
      </c>
      <c r="BW83" s="19">
        <v>33</v>
      </c>
      <c r="BX83" s="19">
        <v>8</v>
      </c>
      <c r="BY83" s="64">
        <v>4</v>
      </c>
      <c r="BZ83" s="70">
        <v>88</v>
      </c>
      <c r="CA83" s="72">
        <v>10</v>
      </c>
    </row>
    <row r="84" spans="1:79" ht="63">
      <c r="A84" s="21">
        <v>16</v>
      </c>
      <c r="B84" s="34">
        <v>6672133450</v>
      </c>
      <c r="C84" s="5" t="s">
        <v>504</v>
      </c>
      <c r="D84" s="74" t="s">
        <v>49</v>
      </c>
      <c r="E84" s="63">
        <v>10</v>
      </c>
      <c r="F84" s="19">
        <v>30.5</v>
      </c>
      <c r="G84" s="22">
        <v>11</v>
      </c>
      <c r="H84" s="22">
        <v>38</v>
      </c>
      <c r="I84" s="22">
        <v>86</v>
      </c>
      <c r="J84" s="19">
        <v>30</v>
      </c>
      <c r="K84" s="19">
        <v>3</v>
      </c>
      <c r="L84" s="19">
        <v>90</v>
      </c>
      <c r="M84" s="19">
        <v>110</v>
      </c>
      <c r="N84" s="19">
        <v>112</v>
      </c>
      <c r="O84" s="19">
        <v>112</v>
      </c>
      <c r="P84" s="19">
        <v>120</v>
      </c>
      <c r="Q84" s="64">
        <v>96</v>
      </c>
      <c r="R84" s="90">
        <v>91</v>
      </c>
      <c r="S84" s="19">
        <v>20</v>
      </c>
      <c r="T84" s="19">
        <v>5</v>
      </c>
      <c r="U84" s="19">
        <v>100</v>
      </c>
      <c r="V84" s="19">
        <v>119</v>
      </c>
      <c r="W84" s="23">
        <v>139</v>
      </c>
      <c r="X84" s="20">
        <v>86</v>
      </c>
      <c r="Y84" s="43">
        <v>93</v>
      </c>
      <c r="Z84" s="85">
        <v>93</v>
      </c>
      <c r="AA84" s="19">
        <v>20</v>
      </c>
      <c r="AB84" s="19">
        <v>1</v>
      </c>
      <c r="AC84" s="19">
        <v>20</v>
      </c>
      <c r="AD84" s="19">
        <v>20</v>
      </c>
      <c r="AE84" s="19">
        <v>4</v>
      </c>
      <c r="AF84" s="19">
        <v>80</v>
      </c>
      <c r="AG84" s="19">
        <v>3</v>
      </c>
      <c r="AH84" s="19">
        <v>3</v>
      </c>
      <c r="AI84" s="20">
        <v>100</v>
      </c>
      <c r="AJ84" s="84">
        <v>68</v>
      </c>
      <c r="AK84" s="19">
        <v>128</v>
      </c>
      <c r="AL84" s="19">
        <v>139</v>
      </c>
      <c r="AM84" s="20">
        <v>92</v>
      </c>
      <c r="AN84" s="19">
        <v>133</v>
      </c>
      <c r="AO84" s="19">
        <v>139</v>
      </c>
      <c r="AP84" s="20">
        <v>96</v>
      </c>
      <c r="AQ84" s="19">
        <v>100</v>
      </c>
      <c r="AR84" s="19">
        <v>105</v>
      </c>
      <c r="AS84" s="20">
        <v>95</v>
      </c>
      <c r="AT84" s="89">
        <v>94</v>
      </c>
      <c r="AU84" s="19">
        <v>135</v>
      </c>
      <c r="AV84" s="19">
        <v>139</v>
      </c>
      <c r="AW84" s="20">
        <v>97</v>
      </c>
      <c r="AX84" s="19">
        <v>128</v>
      </c>
      <c r="AY84" s="19">
        <v>139</v>
      </c>
      <c r="AZ84" s="20">
        <v>92</v>
      </c>
      <c r="BA84" s="19">
        <v>134</v>
      </c>
      <c r="BB84" s="19">
        <v>139</v>
      </c>
      <c r="BC84" s="20">
        <v>96</v>
      </c>
      <c r="BD84" s="92">
        <v>96</v>
      </c>
      <c r="BE84" s="94">
        <v>88</v>
      </c>
      <c r="BF84" s="79">
        <v>14</v>
      </c>
      <c r="BG84" s="19">
        <v>2</v>
      </c>
      <c r="BH84" s="19">
        <v>5</v>
      </c>
      <c r="BI84" s="19">
        <v>1</v>
      </c>
      <c r="BJ84" s="19">
        <v>8</v>
      </c>
      <c r="BK84" s="19">
        <v>15</v>
      </c>
      <c r="BL84" s="19">
        <v>5</v>
      </c>
      <c r="BM84" s="19">
        <v>2</v>
      </c>
      <c r="BN84" s="19">
        <v>1</v>
      </c>
      <c r="BO84" s="19">
        <v>9</v>
      </c>
      <c r="BP84" s="19">
        <v>5</v>
      </c>
      <c r="BQ84" s="19">
        <v>6</v>
      </c>
      <c r="BR84" s="19">
        <v>4</v>
      </c>
      <c r="BS84" s="19">
        <v>9</v>
      </c>
      <c r="BT84" s="62">
        <v>5</v>
      </c>
      <c r="BU84" s="63">
        <v>10</v>
      </c>
      <c r="BV84" s="19">
        <v>8</v>
      </c>
      <c r="BW84" s="19">
        <v>25</v>
      </c>
      <c r="BX84" s="19">
        <v>7</v>
      </c>
      <c r="BY84" s="64">
        <v>5</v>
      </c>
      <c r="BZ84" s="70">
        <v>88</v>
      </c>
      <c r="CA84" s="72">
        <v>10</v>
      </c>
    </row>
    <row r="85" spans="1:79" ht="47.25">
      <c r="A85" s="21">
        <v>36</v>
      </c>
      <c r="B85" s="34">
        <v>6659070956</v>
      </c>
      <c r="C85" s="5" t="s">
        <v>504</v>
      </c>
      <c r="D85" s="75" t="s">
        <v>65</v>
      </c>
      <c r="E85" s="63">
        <v>11</v>
      </c>
      <c r="F85" s="19">
        <v>37</v>
      </c>
      <c r="G85" s="22">
        <v>11</v>
      </c>
      <c r="H85" s="22">
        <v>38</v>
      </c>
      <c r="I85" s="22">
        <v>99</v>
      </c>
      <c r="J85" s="19">
        <v>30</v>
      </c>
      <c r="K85" s="19">
        <v>4</v>
      </c>
      <c r="L85" s="19">
        <v>100</v>
      </c>
      <c r="M85" s="19">
        <v>65</v>
      </c>
      <c r="N85" s="19">
        <v>67</v>
      </c>
      <c r="O85" s="19">
        <v>73</v>
      </c>
      <c r="P85" s="19">
        <v>78</v>
      </c>
      <c r="Q85" s="64">
        <v>87</v>
      </c>
      <c r="R85" s="90">
        <v>95</v>
      </c>
      <c r="S85" s="19">
        <v>20</v>
      </c>
      <c r="T85" s="19">
        <v>5</v>
      </c>
      <c r="U85" s="19">
        <v>100</v>
      </c>
      <c r="V85" s="19">
        <v>72</v>
      </c>
      <c r="W85" s="23">
        <v>79</v>
      </c>
      <c r="X85" s="20">
        <v>91</v>
      </c>
      <c r="Y85" s="43">
        <v>96</v>
      </c>
      <c r="Z85" s="85">
        <v>96</v>
      </c>
      <c r="AA85" s="19">
        <v>20</v>
      </c>
      <c r="AB85" s="19">
        <v>1</v>
      </c>
      <c r="AC85" s="19">
        <v>20</v>
      </c>
      <c r="AD85" s="19">
        <v>20</v>
      </c>
      <c r="AE85" s="19">
        <v>2</v>
      </c>
      <c r="AF85" s="19">
        <v>40</v>
      </c>
      <c r="AG85" s="19">
        <v>1</v>
      </c>
      <c r="AH85" s="19">
        <v>1</v>
      </c>
      <c r="AI85" s="20">
        <v>100</v>
      </c>
      <c r="AJ85" s="84">
        <v>52</v>
      </c>
      <c r="AK85" s="19">
        <v>77</v>
      </c>
      <c r="AL85" s="19">
        <v>79</v>
      </c>
      <c r="AM85" s="20">
        <v>97</v>
      </c>
      <c r="AN85" s="19">
        <v>79</v>
      </c>
      <c r="AO85" s="19">
        <v>79</v>
      </c>
      <c r="AP85" s="20">
        <v>100</v>
      </c>
      <c r="AQ85" s="19">
        <v>59</v>
      </c>
      <c r="AR85" s="19">
        <v>61</v>
      </c>
      <c r="AS85" s="20">
        <v>97</v>
      </c>
      <c r="AT85" s="89">
        <v>98</v>
      </c>
      <c r="AU85" s="19">
        <v>78</v>
      </c>
      <c r="AV85" s="19">
        <v>79</v>
      </c>
      <c r="AW85" s="20">
        <v>99</v>
      </c>
      <c r="AX85" s="19">
        <v>76</v>
      </c>
      <c r="AY85" s="19">
        <v>79</v>
      </c>
      <c r="AZ85" s="20">
        <v>96</v>
      </c>
      <c r="BA85" s="19">
        <v>79</v>
      </c>
      <c r="BB85" s="19">
        <v>79</v>
      </c>
      <c r="BC85" s="20">
        <v>100</v>
      </c>
      <c r="BD85" s="92">
        <v>99</v>
      </c>
      <c r="BE85" s="94">
        <v>88</v>
      </c>
      <c r="BF85" s="79">
        <v>2</v>
      </c>
      <c r="BG85" s="19">
        <v>1</v>
      </c>
      <c r="BH85" s="19">
        <v>14</v>
      </c>
      <c r="BI85" s="19">
        <v>1</v>
      </c>
      <c r="BJ85" s="19">
        <v>5</v>
      </c>
      <c r="BK85" s="19">
        <v>10</v>
      </c>
      <c r="BL85" s="19">
        <v>5</v>
      </c>
      <c r="BM85" s="19">
        <v>4</v>
      </c>
      <c r="BN85" s="19">
        <v>1</v>
      </c>
      <c r="BO85" s="19">
        <v>4</v>
      </c>
      <c r="BP85" s="19">
        <v>1</v>
      </c>
      <c r="BQ85" s="19">
        <v>4</v>
      </c>
      <c r="BR85" s="19">
        <v>2</v>
      </c>
      <c r="BS85" s="19">
        <v>5</v>
      </c>
      <c r="BT85" s="62">
        <v>1</v>
      </c>
      <c r="BU85" s="63">
        <v>6</v>
      </c>
      <c r="BV85" s="19">
        <v>5</v>
      </c>
      <c r="BW85" s="19">
        <v>41</v>
      </c>
      <c r="BX85" s="19">
        <v>3</v>
      </c>
      <c r="BY85" s="64">
        <v>2</v>
      </c>
      <c r="BZ85" s="70">
        <v>88</v>
      </c>
      <c r="CA85" s="72">
        <v>10</v>
      </c>
    </row>
    <row r="86" spans="1:79" ht="47.25">
      <c r="A86" s="21">
        <v>40</v>
      </c>
      <c r="B86" s="34">
        <v>6660128914</v>
      </c>
      <c r="C86" s="5" t="s">
        <v>504</v>
      </c>
      <c r="D86" s="75" t="s">
        <v>67</v>
      </c>
      <c r="E86" s="63">
        <v>11</v>
      </c>
      <c r="F86" s="19">
        <v>37</v>
      </c>
      <c r="G86" s="22">
        <v>11</v>
      </c>
      <c r="H86" s="22">
        <v>38</v>
      </c>
      <c r="I86" s="22">
        <v>99</v>
      </c>
      <c r="J86" s="19">
        <v>30</v>
      </c>
      <c r="K86" s="19">
        <v>4</v>
      </c>
      <c r="L86" s="19">
        <v>100</v>
      </c>
      <c r="M86" s="19">
        <v>132</v>
      </c>
      <c r="N86" s="19">
        <v>135</v>
      </c>
      <c r="O86" s="19">
        <v>136</v>
      </c>
      <c r="P86" s="19">
        <v>142</v>
      </c>
      <c r="Q86" s="64">
        <v>96</v>
      </c>
      <c r="R86" s="90">
        <v>98</v>
      </c>
      <c r="S86" s="19">
        <v>20</v>
      </c>
      <c r="T86" s="19">
        <v>5</v>
      </c>
      <c r="U86" s="19">
        <v>100</v>
      </c>
      <c r="V86" s="19">
        <v>125</v>
      </c>
      <c r="W86" s="23">
        <v>145</v>
      </c>
      <c r="X86" s="20">
        <v>86</v>
      </c>
      <c r="Y86" s="43">
        <v>93</v>
      </c>
      <c r="Z86" s="85">
        <v>93</v>
      </c>
      <c r="AA86" s="19">
        <v>20</v>
      </c>
      <c r="AB86" s="19">
        <v>1</v>
      </c>
      <c r="AC86" s="19">
        <v>20</v>
      </c>
      <c r="AD86" s="19">
        <v>20</v>
      </c>
      <c r="AE86" s="19">
        <v>3</v>
      </c>
      <c r="AF86" s="19">
        <v>60</v>
      </c>
      <c r="AG86" s="19">
        <v>7</v>
      </c>
      <c r="AH86" s="19">
        <v>7</v>
      </c>
      <c r="AI86" s="20">
        <v>100</v>
      </c>
      <c r="AJ86" s="84">
        <v>60</v>
      </c>
      <c r="AK86" s="19">
        <v>115</v>
      </c>
      <c r="AL86" s="19">
        <v>145</v>
      </c>
      <c r="AM86" s="20">
        <v>79</v>
      </c>
      <c r="AN86" s="19">
        <v>140</v>
      </c>
      <c r="AO86" s="19">
        <v>145</v>
      </c>
      <c r="AP86" s="20">
        <v>97</v>
      </c>
      <c r="AQ86" s="19">
        <v>119</v>
      </c>
      <c r="AR86" s="19">
        <v>124</v>
      </c>
      <c r="AS86" s="20">
        <v>96</v>
      </c>
      <c r="AT86" s="89">
        <v>90</v>
      </c>
      <c r="AU86" s="19">
        <v>139</v>
      </c>
      <c r="AV86" s="19">
        <v>145</v>
      </c>
      <c r="AW86" s="20">
        <v>96</v>
      </c>
      <c r="AX86" s="19">
        <v>140</v>
      </c>
      <c r="AY86" s="19">
        <v>145</v>
      </c>
      <c r="AZ86" s="20">
        <v>97</v>
      </c>
      <c r="BA86" s="19">
        <v>142</v>
      </c>
      <c r="BB86" s="19">
        <v>145</v>
      </c>
      <c r="BC86" s="20">
        <v>98</v>
      </c>
      <c r="BD86" s="92">
        <v>97</v>
      </c>
      <c r="BE86" s="94">
        <v>88</v>
      </c>
      <c r="BF86" s="79">
        <v>2</v>
      </c>
      <c r="BG86" s="19">
        <v>1</v>
      </c>
      <c r="BH86" s="19">
        <v>5</v>
      </c>
      <c r="BI86" s="19">
        <v>1</v>
      </c>
      <c r="BJ86" s="19">
        <v>8</v>
      </c>
      <c r="BK86" s="19">
        <v>15</v>
      </c>
      <c r="BL86" s="19">
        <v>5</v>
      </c>
      <c r="BM86" s="19">
        <v>3</v>
      </c>
      <c r="BN86" s="19">
        <v>1</v>
      </c>
      <c r="BO86" s="19">
        <v>22</v>
      </c>
      <c r="BP86" s="19">
        <v>4</v>
      </c>
      <c r="BQ86" s="19">
        <v>5</v>
      </c>
      <c r="BR86" s="19">
        <v>5</v>
      </c>
      <c r="BS86" s="19">
        <v>4</v>
      </c>
      <c r="BT86" s="62">
        <v>3</v>
      </c>
      <c r="BU86" s="63">
        <v>3</v>
      </c>
      <c r="BV86" s="19">
        <v>8</v>
      </c>
      <c r="BW86" s="19">
        <v>33</v>
      </c>
      <c r="BX86" s="19">
        <v>11</v>
      </c>
      <c r="BY86" s="64">
        <v>4</v>
      </c>
      <c r="BZ86" s="70">
        <v>88</v>
      </c>
      <c r="CA86" s="72">
        <v>10</v>
      </c>
    </row>
    <row r="87" spans="1:79" ht="47.25">
      <c r="A87" s="21">
        <v>79</v>
      </c>
      <c r="B87" s="34">
        <v>6662057970</v>
      </c>
      <c r="C87" s="5" t="s">
        <v>504</v>
      </c>
      <c r="D87" s="74" t="s">
        <v>101</v>
      </c>
      <c r="E87" s="63">
        <v>10</v>
      </c>
      <c r="F87" s="19">
        <v>38</v>
      </c>
      <c r="G87" s="22">
        <v>11</v>
      </c>
      <c r="H87" s="22">
        <v>38</v>
      </c>
      <c r="I87" s="22">
        <v>95</v>
      </c>
      <c r="J87" s="19">
        <v>30</v>
      </c>
      <c r="K87" s="19">
        <v>4</v>
      </c>
      <c r="L87" s="19">
        <v>100</v>
      </c>
      <c r="M87" s="19">
        <v>81</v>
      </c>
      <c r="N87" s="19">
        <v>92</v>
      </c>
      <c r="O87" s="19">
        <v>87</v>
      </c>
      <c r="P87" s="19">
        <v>94</v>
      </c>
      <c r="Q87" s="64">
        <v>95</v>
      </c>
      <c r="R87" s="90">
        <v>97</v>
      </c>
      <c r="S87" s="19">
        <v>20</v>
      </c>
      <c r="T87" s="19">
        <v>5</v>
      </c>
      <c r="U87" s="19">
        <v>100</v>
      </c>
      <c r="V87" s="19">
        <v>75</v>
      </c>
      <c r="W87" s="23">
        <v>97</v>
      </c>
      <c r="X87" s="20">
        <v>77</v>
      </c>
      <c r="Y87" s="43">
        <v>89</v>
      </c>
      <c r="Z87" s="85">
        <v>89</v>
      </c>
      <c r="AA87" s="19">
        <v>20</v>
      </c>
      <c r="AB87" s="19">
        <v>0</v>
      </c>
      <c r="AC87" s="19">
        <v>0</v>
      </c>
      <c r="AD87" s="19">
        <v>20</v>
      </c>
      <c r="AE87" s="19">
        <v>4</v>
      </c>
      <c r="AF87" s="19">
        <v>80</v>
      </c>
      <c r="AG87" s="19">
        <v>3</v>
      </c>
      <c r="AH87" s="19">
        <v>3</v>
      </c>
      <c r="AI87" s="20">
        <v>100</v>
      </c>
      <c r="AJ87" s="84">
        <v>62</v>
      </c>
      <c r="AK87" s="19">
        <v>94</v>
      </c>
      <c r="AL87" s="19">
        <v>97</v>
      </c>
      <c r="AM87" s="20">
        <v>97</v>
      </c>
      <c r="AN87" s="19">
        <v>96</v>
      </c>
      <c r="AO87" s="19">
        <v>97</v>
      </c>
      <c r="AP87" s="20">
        <v>99</v>
      </c>
      <c r="AQ87" s="19">
        <v>80</v>
      </c>
      <c r="AR87" s="19">
        <v>85</v>
      </c>
      <c r="AS87" s="20">
        <v>94</v>
      </c>
      <c r="AT87" s="89">
        <v>97</v>
      </c>
      <c r="AU87" s="19">
        <v>96</v>
      </c>
      <c r="AV87" s="19">
        <v>97</v>
      </c>
      <c r="AW87" s="20">
        <v>99</v>
      </c>
      <c r="AX87" s="19">
        <v>84</v>
      </c>
      <c r="AY87" s="19">
        <v>97</v>
      </c>
      <c r="AZ87" s="20">
        <v>87</v>
      </c>
      <c r="BA87" s="19">
        <v>95</v>
      </c>
      <c r="BB87" s="19">
        <v>97</v>
      </c>
      <c r="BC87" s="20">
        <v>98</v>
      </c>
      <c r="BD87" s="92">
        <v>96</v>
      </c>
      <c r="BE87" s="94">
        <v>88</v>
      </c>
      <c r="BF87" s="79">
        <v>5</v>
      </c>
      <c r="BG87" s="19">
        <v>1</v>
      </c>
      <c r="BH87" s="19">
        <v>6</v>
      </c>
      <c r="BI87" s="19">
        <v>1</v>
      </c>
      <c r="BJ87" s="19">
        <v>12</v>
      </c>
      <c r="BK87" s="19">
        <v>24</v>
      </c>
      <c r="BL87" s="19">
        <v>6</v>
      </c>
      <c r="BM87" s="19">
        <v>2</v>
      </c>
      <c r="BN87" s="19">
        <v>1</v>
      </c>
      <c r="BO87" s="19">
        <v>4</v>
      </c>
      <c r="BP87" s="19">
        <v>2</v>
      </c>
      <c r="BQ87" s="19">
        <v>7</v>
      </c>
      <c r="BR87" s="19">
        <v>2</v>
      </c>
      <c r="BS87" s="19">
        <v>14</v>
      </c>
      <c r="BT87" s="62">
        <v>3</v>
      </c>
      <c r="BU87" s="63">
        <v>4</v>
      </c>
      <c r="BV87" s="19">
        <v>12</v>
      </c>
      <c r="BW87" s="19">
        <v>31</v>
      </c>
      <c r="BX87" s="19">
        <v>4</v>
      </c>
      <c r="BY87" s="64">
        <v>5</v>
      </c>
      <c r="BZ87" s="70">
        <v>88</v>
      </c>
      <c r="CA87" s="72">
        <v>10</v>
      </c>
    </row>
    <row r="88" spans="1:79" ht="31.5">
      <c r="A88" s="21">
        <v>96</v>
      </c>
      <c r="B88" s="34">
        <v>6668018751</v>
      </c>
      <c r="C88" s="5" t="s">
        <v>418</v>
      </c>
      <c r="D88" s="74" t="s">
        <v>116</v>
      </c>
      <c r="E88" s="63">
        <v>9</v>
      </c>
      <c r="F88" s="19">
        <v>38</v>
      </c>
      <c r="G88" s="22">
        <v>11</v>
      </c>
      <c r="H88" s="22">
        <v>38</v>
      </c>
      <c r="I88" s="22">
        <v>91</v>
      </c>
      <c r="J88" s="19">
        <v>30</v>
      </c>
      <c r="K88" s="19">
        <v>4</v>
      </c>
      <c r="L88" s="19">
        <v>100</v>
      </c>
      <c r="M88" s="19">
        <v>58</v>
      </c>
      <c r="N88" s="19">
        <v>55</v>
      </c>
      <c r="O88" s="19">
        <v>61</v>
      </c>
      <c r="P88" s="19">
        <v>61</v>
      </c>
      <c r="Q88" s="64">
        <v>93</v>
      </c>
      <c r="R88" s="90">
        <v>95</v>
      </c>
      <c r="S88" s="19">
        <v>20</v>
      </c>
      <c r="T88" s="19">
        <v>5</v>
      </c>
      <c r="U88" s="19">
        <v>100</v>
      </c>
      <c r="V88" s="19">
        <v>56</v>
      </c>
      <c r="W88" s="23">
        <v>69</v>
      </c>
      <c r="X88" s="20">
        <v>81</v>
      </c>
      <c r="Y88" s="43">
        <v>91</v>
      </c>
      <c r="Z88" s="85">
        <v>91</v>
      </c>
      <c r="AA88" s="19">
        <v>20</v>
      </c>
      <c r="AB88" s="19">
        <v>0</v>
      </c>
      <c r="AC88" s="19">
        <v>0</v>
      </c>
      <c r="AD88" s="19">
        <v>20</v>
      </c>
      <c r="AE88" s="19">
        <v>4</v>
      </c>
      <c r="AF88" s="19">
        <v>80</v>
      </c>
      <c r="AG88" s="19">
        <v>1</v>
      </c>
      <c r="AH88" s="19">
        <v>1</v>
      </c>
      <c r="AI88" s="20">
        <v>100</v>
      </c>
      <c r="AJ88" s="84">
        <v>62</v>
      </c>
      <c r="AK88" s="19">
        <v>61</v>
      </c>
      <c r="AL88" s="19">
        <v>69</v>
      </c>
      <c r="AM88" s="20">
        <v>88</v>
      </c>
      <c r="AN88" s="19">
        <v>69</v>
      </c>
      <c r="AO88" s="19">
        <v>69</v>
      </c>
      <c r="AP88" s="20">
        <v>100</v>
      </c>
      <c r="AQ88" s="19">
        <v>50</v>
      </c>
      <c r="AR88" s="19">
        <v>50</v>
      </c>
      <c r="AS88" s="20">
        <v>100</v>
      </c>
      <c r="AT88" s="89">
        <v>95</v>
      </c>
      <c r="AU88" s="19">
        <v>69</v>
      </c>
      <c r="AV88" s="19">
        <v>69</v>
      </c>
      <c r="AW88" s="20">
        <v>100</v>
      </c>
      <c r="AX88" s="19">
        <v>66</v>
      </c>
      <c r="AY88" s="19">
        <v>69</v>
      </c>
      <c r="AZ88" s="20">
        <v>96</v>
      </c>
      <c r="BA88" s="19">
        <v>68</v>
      </c>
      <c r="BB88" s="19">
        <v>69</v>
      </c>
      <c r="BC88" s="20">
        <v>99</v>
      </c>
      <c r="BD88" s="92">
        <v>99</v>
      </c>
      <c r="BE88" s="94">
        <v>88</v>
      </c>
      <c r="BF88" s="79">
        <v>9</v>
      </c>
      <c r="BG88" s="19">
        <v>1</v>
      </c>
      <c r="BH88" s="19">
        <v>8</v>
      </c>
      <c r="BI88" s="19">
        <v>1</v>
      </c>
      <c r="BJ88" s="19">
        <v>10</v>
      </c>
      <c r="BK88" s="19">
        <v>20</v>
      </c>
      <c r="BL88" s="19">
        <v>6</v>
      </c>
      <c r="BM88" s="19">
        <v>2</v>
      </c>
      <c r="BN88" s="19">
        <v>1</v>
      </c>
      <c r="BO88" s="19">
        <v>13</v>
      </c>
      <c r="BP88" s="19">
        <v>1</v>
      </c>
      <c r="BQ88" s="19">
        <v>1</v>
      </c>
      <c r="BR88" s="19">
        <v>1</v>
      </c>
      <c r="BS88" s="19">
        <v>5</v>
      </c>
      <c r="BT88" s="62">
        <v>2</v>
      </c>
      <c r="BU88" s="63">
        <v>6</v>
      </c>
      <c r="BV88" s="19">
        <v>10</v>
      </c>
      <c r="BW88" s="19">
        <v>31</v>
      </c>
      <c r="BX88" s="19">
        <v>6</v>
      </c>
      <c r="BY88" s="64">
        <v>2</v>
      </c>
      <c r="BZ88" s="70">
        <v>88</v>
      </c>
      <c r="CA88" s="72">
        <v>10</v>
      </c>
    </row>
    <row r="89" spans="1:79" ht="31.5">
      <c r="A89" s="21">
        <v>99</v>
      </c>
      <c r="B89" s="34">
        <v>6669013322</v>
      </c>
      <c r="C89" s="5" t="s">
        <v>418</v>
      </c>
      <c r="D89" s="74" t="s">
        <v>119</v>
      </c>
      <c r="E89" s="63">
        <v>10</v>
      </c>
      <c r="F89" s="19">
        <v>38</v>
      </c>
      <c r="G89" s="22">
        <v>11</v>
      </c>
      <c r="H89" s="22">
        <v>38</v>
      </c>
      <c r="I89" s="22">
        <v>95</v>
      </c>
      <c r="J89" s="19">
        <v>30</v>
      </c>
      <c r="K89" s="19">
        <v>4</v>
      </c>
      <c r="L89" s="19">
        <v>100</v>
      </c>
      <c r="M89" s="19">
        <v>140</v>
      </c>
      <c r="N89" s="19">
        <v>114</v>
      </c>
      <c r="O89" s="19">
        <v>153</v>
      </c>
      <c r="P89" s="19">
        <v>127</v>
      </c>
      <c r="Q89" s="64">
        <v>91</v>
      </c>
      <c r="R89" s="90">
        <v>95</v>
      </c>
      <c r="S89" s="19">
        <v>20</v>
      </c>
      <c r="T89" s="19">
        <v>5</v>
      </c>
      <c r="U89" s="19">
        <v>100</v>
      </c>
      <c r="V89" s="19">
        <v>133</v>
      </c>
      <c r="W89" s="23">
        <v>161</v>
      </c>
      <c r="X89" s="20">
        <v>83</v>
      </c>
      <c r="Y89" s="43">
        <v>92</v>
      </c>
      <c r="Z89" s="85">
        <v>92</v>
      </c>
      <c r="AA89" s="19">
        <v>20</v>
      </c>
      <c r="AB89" s="19">
        <v>0</v>
      </c>
      <c r="AC89" s="19">
        <v>0</v>
      </c>
      <c r="AD89" s="19">
        <v>20</v>
      </c>
      <c r="AE89" s="19">
        <v>3</v>
      </c>
      <c r="AF89" s="19">
        <v>60</v>
      </c>
      <c r="AG89" s="19">
        <v>4</v>
      </c>
      <c r="AH89" s="19">
        <v>4</v>
      </c>
      <c r="AI89" s="20">
        <v>100</v>
      </c>
      <c r="AJ89" s="84">
        <v>54</v>
      </c>
      <c r="AK89" s="19">
        <v>157</v>
      </c>
      <c r="AL89" s="19">
        <v>161</v>
      </c>
      <c r="AM89" s="20">
        <v>98</v>
      </c>
      <c r="AN89" s="19">
        <v>159</v>
      </c>
      <c r="AO89" s="19">
        <v>161</v>
      </c>
      <c r="AP89" s="20">
        <v>99</v>
      </c>
      <c r="AQ89" s="19">
        <v>127</v>
      </c>
      <c r="AR89" s="19">
        <v>133</v>
      </c>
      <c r="AS89" s="20">
        <v>95</v>
      </c>
      <c r="AT89" s="89">
        <v>98</v>
      </c>
      <c r="AU89" s="19">
        <v>161</v>
      </c>
      <c r="AV89" s="19">
        <v>161</v>
      </c>
      <c r="AW89" s="20">
        <v>100</v>
      </c>
      <c r="AX89" s="19">
        <v>149</v>
      </c>
      <c r="AY89" s="19">
        <v>161</v>
      </c>
      <c r="AZ89" s="20">
        <v>93</v>
      </c>
      <c r="BA89" s="19">
        <v>161</v>
      </c>
      <c r="BB89" s="19">
        <v>161</v>
      </c>
      <c r="BC89" s="20">
        <v>100</v>
      </c>
      <c r="BD89" s="92">
        <v>99</v>
      </c>
      <c r="BE89" s="94">
        <v>88</v>
      </c>
      <c r="BF89" s="79">
        <v>5</v>
      </c>
      <c r="BG89" s="19">
        <v>1</v>
      </c>
      <c r="BH89" s="19">
        <v>10</v>
      </c>
      <c r="BI89" s="19">
        <v>1</v>
      </c>
      <c r="BJ89" s="19">
        <v>9</v>
      </c>
      <c r="BK89" s="19">
        <v>18</v>
      </c>
      <c r="BL89" s="19">
        <v>6</v>
      </c>
      <c r="BM89" s="19">
        <v>3</v>
      </c>
      <c r="BN89" s="19">
        <v>1</v>
      </c>
      <c r="BO89" s="19">
        <v>3</v>
      </c>
      <c r="BP89" s="19">
        <v>2</v>
      </c>
      <c r="BQ89" s="19">
        <v>6</v>
      </c>
      <c r="BR89" s="19">
        <v>1</v>
      </c>
      <c r="BS89" s="19">
        <v>8</v>
      </c>
      <c r="BT89" s="62">
        <v>1</v>
      </c>
      <c r="BU89" s="63">
        <v>6</v>
      </c>
      <c r="BV89" s="19">
        <v>9</v>
      </c>
      <c r="BW89" s="19">
        <v>39</v>
      </c>
      <c r="BX89" s="19">
        <v>3</v>
      </c>
      <c r="BY89" s="64">
        <v>2</v>
      </c>
      <c r="BZ89" s="70">
        <v>88</v>
      </c>
      <c r="CA89" s="72">
        <v>10</v>
      </c>
    </row>
    <row r="90" spans="1:79" ht="31.5">
      <c r="A90" s="21">
        <v>105</v>
      </c>
      <c r="B90" s="34">
        <v>6668017677</v>
      </c>
      <c r="C90" s="5" t="s">
        <v>418</v>
      </c>
      <c r="D90" s="75" t="s">
        <v>125</v>
      </c>
      <c r="E90" s="63">
        <v>8</v>
      </c>
      <c r="F90" s="19">
        <v>32</v>
      </c>
      <c r="G90" s="22">
        <v>11</v>
      </c>
      <c r="H90" s="22">
        <v>38</v>
      </c>
      <c r="I90" s="22">
        <v>78</v>
      </c>
      <c r="J90" s="19">
        <v>30</v>
      </c>
      <c r="K90" s="19">
        <v>4</v>
      </c>
      <c r="L90" s="19">
        <v>100</v>
      </c>
      <c r="M90" s="19">
        <v>53</v>
      </c>
      <c r="N90" s="19">
        <v>51</v>
      </c>
      <c r="O90" s="19">
        <v>53</v>
      </c>
      <c r="P90" s="19">
        <v>51</v>
      </c>
      <c r="Q90" s="64">
        <v>100</v>
      </c>
      <c r="R90" s="90">
        <v>93</v>
      </c>
      <c r="S90" s="19">
        <v>20</v>
      </c>
      <c r="T90" s="19">
        <v>5</v>
      </c>
      <c r="U90" s="19">
        <v>100</v>
      </c>
      <c r="V90" s="19">
        <v>51</v>
      </c>
      <c r="W90" s="23">
        <v>56</v>
      </c>
      <c r="X90" s="20">
        <v>91</v>
      </c>
      <c r="Y90" s="43">
        <v>96</v>
      </c>
      <c r="Z90" s="85">
        <v>96</v>
      </c>
      <c r="AA90" s="19">
        <v>20</v>
      </c>
      <c r="AB90" s="19">
        <v>1</v>
      </c>
      <c r="AC90" s="19">
        <v>20</v>
      </c>
      <c r="AD90" s="19">
        <v>20</v>
      </c>
      <c r="AE90" s="19">
        <v>4</v>
      </c>
      <c r="AF90" s="19">
        <v>80</v>
      </c>
      <c r="AG90" s="19">
        <v>1</v>
      </c>
      <c r="AH90" s="19">
        <v>1</v>
      </c>
      <c r="AI90" s="20">
        <v>100</v>
      </c>
      <c r="AJ90" s="84">
        <v>68</v>
      </c>
      <c r="AK90" s="19">
        <v>38</v>
      </c>
      <c r="AL90" s="19">
        <v>56</v>
      </c>
      <c r="AM90" s="20">
        <v>68</v>
      </c>
      <c r="AN90" s="19">
        <v>56</v>
      </c>
      <c r="AO90" s="19">
        <v>56</v>
      </c>
      <c r="AP90" s="20">
        <v>100</v>
      </c>
      <c r="AQ90" s="19">
        <v>51</v>
      </c>
      <c r="AR90" s="19">
        <v>51</v>
      </c>
      <c r="AS90" s="20">
        <v>100</v>
      </c>
      <c r="AT90" s="89">
        <v>87</v>
      </c>
      <c r="AU90" s="19">
        <v>53</v>
      </c>
      <c r="AV90" s="19">
        <v>56</v>
      </c>
      <c r="AW90" s="20">
        <v>95</v>
      </c>
      <c r="AX90" s="19">
        <v>53</v>
      </c>
      <c r="AY90" s="19">
        <v>56</v>
      </c>
      <c r="AZ90" s="20">
        <v>95</v>
      </c>
      <c r="BA90" s="19">
        <v>56</v>
      </c>
      <c r="BB90" s="19">
        <v>56</v>
      </c>
      <c r="BC90" s="20">
        <v>100</v>
      </c>
      <c r="BD90" s="92">
        <v>98</v>
      </c>
      <c r="BE90" s="94">
        <v>88</v>
      </c>
      <c r="BF90" s="79">
        <v>22</v>
      </c>
      <c r="BG90" s="19">
        <v>1</v>
      </c>
      <c r="BH90" s="19">
        <v>1</v>
      </c>
      <c r="BI90" s="19">
        <v>1</v>
      </c>
      <c r="BJ90" s="19">
        <v>5</v>
      </c>
      <c r="BK90" s="19">
        <v>10</v>
      </c>
      <c r="BL90" s="19">
        <v>5</v>
      </c>
      <c r="BM90" s="19">
        <v>2</v>
      </c>
      <c r="BN90" s="19">
        <v>1</v>
      </c>
      <c r="BO90" s="19">
        <v>33</v>
      </c>
      <c r="BP90" s="19">
        <v>1</v>
      </c>
      <c r="BQ90" s="19">
        <v>1</v>
      </c>
      <c r="BR90" s="19">
        <v>6</v>
      </c>
      <c r="BS90" s="19">
        <v>6</v>
      </c>
      <c r="BT90" s="62">
        <v>1</v>
      </c>
      <c r="BU90" s="63">
        <v>8</v>
      </c>
      <c r="BV90" s="19">
        <v>5</v>
      </c>
      <c r="BW90" s="19">
        <v>25</v>
      </c>
      <c r="BX90" s="19">
        <v>14</v>
      </c>
      <c r="BY90" s="64">
        <v>3</v>
      </c>
      <c r="BZ90" s="70">
        <v>88</v>
      </c>
      <c r="CA90" s="72">
        <v>10</v>
      </c>
    </row>
    <row r="91" spans="1:79" ht="47.25">
      <c r="A91" s="21">
        <v>110</v>
      </c>
      <c r="B91" s="34">
        <v>6668017645</v>
      </c>
      <c r="C91" s="5" t="s">
        <v>418</v>
      </c>
      <c r="D91" s="74" t="s">
        <v>130</v>
      </c>
      <c r="E91" s="63">
        <v>11</v>
      </c>
      <c r="F91" s="19">
        <v>35</v>
      </c>
      <c r="G91" s="22">
        <v>11</v>
      </c>
      <c r="H91" s="22">
        <v>38</v>
      </c>
      <c r="I91" s="22">
        <v>96</v>
      </c>
      <c r="J91" s="19">
        <v>30</v>
      </c>
      <c r="K91" s="19">
        <v>4</v>
      </c>
      <c r="L91" s="19">
        <v>100</v>
      </c>
      <c r="M91" s="19">
        <v>125</v>
      </c>
      <c r="N91" s="19">
        <v>112</v>
      </c>
      <c r="O91" s="19">
        <v>126</v>
      </c>
      <c r="P91" s="19">
        <v>117</v>
      </c>
      <c r="Q91" s="64">
        <v>97</v>
      </c>
      <c r="R91" s="90">
        <v>98</v>
      </c>
      <c r="S91" s="19">
        <v>20</v>
      </c>
      <c r="T91" s="19">
        <v>5</v>
      </c>
      <c r="U91" s="19">
        <v>100</v>
      </c>
      <c r="V91" s="19">
        <v>128</v>
      </c>
      <c r="W91" s="23">
        <v>139</v>
      </c>
      <c r="X91" s="20">
        <v>92</v>
      </c>
      <c r="Y91" s="43">
        <v>96</v>
      </c>
      <c r="Z91" s="85">
        <v>96</v>
      </c>
      <c r="AA91" s="19">
        <v>20</v>
      </c>
      <c r="AB91" s="19">
        <v>3</v>
      </c>
      <c r="AC91" s="19">
        <v>60</v>
      </c>
      <c r="AD91" s="19">
        <v>20</v>
      </c>
      <c r="AE91" s="19">
        <v>2</v>
      </c>
      <c r="AF91" s="19">
        <v>40</v>
      </c>
      <c r="AG91" s="19">
        <v>4</v>
      </c>
      <c r="AH91" s="19">
        <v>5</v>
      </c>
      <c r="AI91" s="20">
        <v>80</v>
      </c>
      <c r="AJ91" s="84">
        <v>58</v>
      </c>
      <c r="AK91" s="19">
        <v>111</v>
      </c>
      <c r="AL91" s="19">
        <v>139</v>
      </c>
      <c r="AM91" s="20">
        <v>80</v>
      </c>
      <c r="AN91" s="19">
        <v>138</v>
      </c>
      <c r="AO91" s="19">
        <v>139</v>
      </c>
      <c r="AP91" s="20">
        <v>99</v>
      </c>
      <c r="AQ91" s="19">
        <v>111</v>
      </c>
      <c r="AR91" s="19">
        <v>111</v>
      </c>
      <c r="AS91" s="20">
        <v>100</v>
      </c>
      <c r="AT91" s="89">
        <v>92</v>
      </c>
      <c r="AU91" s="19">
        <v>133</v>
      </c>
      <c r="AV91" s="19">
        <v>139</v>
      </c>
      <c r="AW91" s="20">
        <v>96</v>
      </c>
      <c r="AX91" s="19">
        <v>134</v>
      </c>
      <c r="AY91" s="19">
        <v>139</v>
      </c>
      <c r="AZ91" s="20">
        <v>96</v>
      </c>
      <c r="BA91" s="19">
        <v>138</v>
      </c>
      <c r="BB91" s="19">
        <v>139</v>
      </c>
      <c r="BC91" s="20">
        <v>99</v>
      </c>
      <c r="BD91" s="92">
        <v>98</v>
      </c>
      <c r="BE91" s="94">
        <v>88</v>
      </c>
      <c r="BF91" s="79">
        <v>4</v>
      </c>
      <c r="BG91" s="19">
        <v>1</v>
      </c>
      <c r="BH91" s="19">
        <v>4</v>
      </c>
      <c r="BI91" s="19">
        <v>1</v>
      </c>
      <c r="BJ91" s="19">
        <v>5</v>
      </c>
      <c r="BK91" s="19">
        <v>9</v>
      </c>
      <c r="BL91" s="19">
        <v>3</v>
      </c>
      <c r="BM91" s="19">
        <v>4</v>
      </c>
      <c r="BN91" s="19">
        <v>20</v>
      </c>
      <c r="BO91" s="19">
        <v>21</v>
      </c>
      <c r="BP91" s="19">
        <v>2</v>
      </c>
      <c r="BQ91" s="19">
        <v>1</v>
      </c>
      <c r="BR91" s="19">
        <v>5</v>
      </c>
      <c r="BS91" s="19">
        <v>5</v>
      </c>
      <c r="BT91" s="62">
        <v>2</v>
      </c>
      <c r="BU91" s="63">
        <v>3</v>
      </c>
      <c r="BV91" s="19">
        <v>5</v>
      </c>
      <c r="BW91" s="19">
        <v>35</v>
      </c>
      <c r="BX91" s="19">
        <v>9</v>
      </c>
      <c r="BY91" s="64">
        <v>3</v>
      </c>
      <c r="BZ91" s="70">
        <v>88</v>
      </c>
      <c r="CA91" s="72">
        <v>10</v>
      </c>
    </row>
    <row r="92" spans="1:79" ht="31.5">
      <c r="A92" s="21">
        <v>134</v>
      </c>
      <c r="B92" s="34">
        <v>6625017489</v>
      </c>
      <c r="C92" s="5" t="s">
        <v>422</v>
      </c>
      <c r="D92" s="74" t="s">
        <v>154</v>
      </c>
      <c r="E92" s="63">
        <v>9</v>
      </c>
      <c r="F92" s="19">
        <v>35</v>
      </c>
      <c r="G92" s="22">
        <v>11</v>
      </c>
      <c r="H92" s="22">
        <v>38</v>
      </c>
      <c r="I92" s="22">
        <v>87</v>
      </c>
      <c r="J92" s="19">
        <v>30</v>
      </c>
      <c r="K92" s="19">
        <v>4</v>
      </c>
      <c r="L92" s="19">
        <v>100</v>
      </c>
      <c r="M92" s="19">
        <v>409</v>
      </c>
      <c r="N92" s="19">
        <v>310</v>
      </c>
      <c r="O92" s="19">
        <v>444</v>
      </c>
      <c r="P92" s="19">
        <v>363</v>
      </c>
      <c r="Q92" s="64">
        <v>89</v>
      </c>
      <c r="R92" s="90">
        <v>92</v>
      </c>
      <c r="S92" s="19">
        <v>20</v>
      </c>
      <c r="T92" s="19">
        <v>4</v>
      </c>
      <c r="U92" s="19">
        <v>80</v>
      </c>
      <c r="V92" s="19">
        <v>417</v>
      </c>
      <c r="W92" s="23">
        <v>521</v>
      </c>
      <c r="X92" s="20">
        <v>80</v>
      </c>
      <c r="Y92" s="43">
        <v>80</v>
      </c>
      <c r="Z92" s="85">
        <v>80</v>
      </c>
      <c r="AA92" s="19">
        <v>20</v>
      </c>
      <c r="AB92" s="19">
        <v>4</v>
      </c>
      <c r="AC92" s="19">
        <v>80</v>
      </c>
      <c r="AD92" s="19">
        <v>20</v>
      </c>
      <c r="AE92" s="19">
        <v>3</v>
      </c>
      <c r="AF92" s="19">
        <v>60</v>
      </c>
      <c r="AG92" s="19">
        <v>26</v>
      </c>
      <c r="AH92" s="19">
        <v>28</v>
      </c>
      <c r="AI92" s="20">
        <v>93</v>
      </c>
      <c r="AJ92" s="84">
        <v>76</v>
      </c>
      <c r="AK92" s="19">
        <v>488</v>
      </c>
      <c r="AL92" s="19">
        <v>521</v>
      </c>
      <c r="AM92" s="20">
        <v>94</v>
      </c>
      <c r="AN92" s="19">
        <v>514</v>
      </c>
      <c r="AO92" s="19">
        <v>521</v>
      </c>
      <c r="AP92" s="20">
        <v>99</v>
      </c>
      <c r="AQ92" s="19">
        <v>331</v>
      </c>
      <c r="AR92" s="19">
        <v>344</v>
      </c>
      <c r="AS92" s="20">
        <v>96</v>
      </c>
      <c r="AT92" s="89">
        <v>96</v>
      </c>
      <c r="AU92" s="19">
        <v>502</v>
      </c>
      <c r="AV92" s="19">
        <v>521</v>
      </c>
      <c r="AW92" s="20">
        <v>96</v>
      </c>
      <c r="AX92" s="19">
        <v>481</v>
      </c>
      <c r="AY92" s="19">
        <v>521</v>
      </c>
      <c r="AZ92" s="20">
        <v>92</v>
      </c>
      <c r="BA92" s="19">
        <v>507</v>
      </c>
      <c r="BB92" s="19">
        <v>521</v>
      </c>
      <c r="BC92" s="20">
        <v>97</v>
      </c>
      <c r="BD92" s="92">
        <v>96</v>
      </c>
      <c r="BE92" s="94">
        <v>88</v>
      </c>
      <c r="BF92" s="79">
        <v>13</v>
      </c>
      <c r="BG92" s="19">
        <v>1</v>
      </c>
      <c r="BH92" s="19">
        <v>12</v>
      </c>
      <c r="BI92" s="19">
        <v>2</v>
      </c>
      <c r="BJ92" s="19">
        <v>21</v>
      </c>
      <c r="BK92" s="19">
        <v>21</v>
      </c>
      <c r="BL92" s="19">
        <v>2</v>
      </c>
      <c r="BM92" s="19">
        <v>3</v>
      </c>
      <c r="BN92" s="19">
        <v>7</v>
      </c>
      <c r="BO92" s="19">
        <v>7</v>
      </c>
      <c r="BP92" s="19">
        <v>2</v>
      </c>
      <c r="BQ92" s="19">
        <v>5</v>
      </c>
      <c r="BR92" s="19">
        <v>5</v>
      </c>
      <c r="BS92" s="19">
        <v>9</v>
      </c>
      <c r="BT92" s="62">
        <v>4</v>
      </c>
      <c r="BU92" s="63">
        <v>9</v>
      </c>
      <c r="BV92" s="19">
        <v>21</v>
      </c>
      <c r="BW92" s="19">
        <v>18</v>
      </c>
      <c r="BX92" s="19">
        <v>5</v>
      </c>
      <c r="BY92" s="64">
        <v>5</v>
      </c>
      <c r="BZ92" s="70">
        <v>88</v>
      </c>
      <c r="CA92" s="72">
        <v>10</v>
      </c>
    </row>
    <row r="93" spans="1:79" ht="15.75">
      <c r="A93" s="21">
        <v>147</v>
      </c>
      <c r="B93" s="34">
        <v>6627003756</v>
      </c>
      <c r="C93" s="5" t="s">
        <v>425</v>
      </c>
      <c r="D93" s="74" t="s">
        <v>167</v>
      </c>
      <c r="E93" s="63">
        <v>8</v>
      </c>
      <c r="F93" s="19">
        <v>29</v>
      </c>
      <c r="G93" s="22">
        <v>9</v>
      </c>
      <c r="H93" s="22">
        <v>36</v>
      </c>
      <c r="I93" s="22">
        <v>85</v>
      </c>
      <c r="J93" s="19">
        <v>30</v>
      </c>
      <c r="K93" s="19">
        <v>4</v>
      </c>
      <c r="L93" s="19">
        <v>100</v>
      </c>
      <c r="M93" s="19">
        <v>110</v>
      </c>
      <c r="N93" s="19">
        <v>117</v>
      </c>
      <c r="O93" s="19">
        <v>113</v>
      </c>
      <c r="P93" s="19">
        <v>118</v>
      </c>
      <c r="Q93" s="64">
        <v>98</v>
      </c>
      <c r="R93" s="90">
        <v>95</v>
      </c>
      <c r="S93" s="19">
        <v>20</v>
      </c>
      <c r="T93" s="19">
        <v>5</v>
      </c>
      <c r="U93" s="19">
        <v>100</v>
      </c>
      <c r="V93" s="19">
        <v>124</v>
      </c>
      <c r="W93" s="23">
        <v>152</v>
      </c>
      <c r="X93" s="20">
        <v>82</v>
      </c>
      <c r="Y93" s="43">
        <v>91</v>
      </c>
      <c r="Z93" s="85">
        <v>91</v>
      </c>
      <c r="AA93" s="19">
        <v>20</v>
      </c>
      <c r="AB93" s="19">
        <v>1</v>
      </c>
      <c r="AC93" s="19">
        <v>20</v>
      </c>
      <c r="AD93" s="19">
        <v>20</v>
      </c>
      <c r="AE93" s="19">
        <v>4</v>
      </c>
      <c r="AF93" s="19">
        <v>80</v>
      </c>
      <c r="AG93" s="19">
        <v>4</v>
      </c>
      <c r="AH93" s="19">
        <v>6</v>
      </c>
      <c r="AI93" s="20">
        <v>67</v>
      </c>
      <c r="AJ93" s="84">
        <v>58</v>
      </c>
      <c r="AK93" s="19">
        <v>148</v>
      </c>
      <c r="AL93" s="19">
        <v>152</v>
      </c>
      <c r="AM93" s="20">
        <v>97</v>
      </c>
      <c r="AN93" s="19">
        <v>152</v>
      </c>
      <c r="AO93" s="19">
        <v>152</v>
      </c>
      <c r="AP93" s="20">
        <v>100</v>
      </c>
      <c r="AQ93" s="19">
        <v>123</v>
      </c>
      <c r="AR93" s="19">
        <v>123</v>
      </c>
      <c r="AS93" s="20">
        <v>100</v>
      </c>
      <c r="AT93" s="89">
        <v>99</v>
      </c>
      <c r="AU93" s="19">
        <v>152</v>
      </c>
      <c r="AV93" s="19">
        <v>152</v>
      </c>
      <c r="AW93" s="20">
        <v>100</v>
      </c>
      <c r="AX93" s="19">
        <v>146</v>
      </c>
      <c r="AY93" s="19">
        <v>152</v>
      </c>
      <c r="AZ93" s="20">
        <v>96</v>
      </c>
      <c r="BA93" s="19">
        <v>149</v>
      </c>
      <c r="BB93" s="19">
        <v>152</v>
      </c>
      <c r="BC93" s="20">
        <v>98</v>
      </c>
      <c r="BD93" s="92">
        <v>98</v>
      </c>
      <c r="BE93" s="94">
        <v>88</v>
      </c>
      <c r="BF93" s="79">
        <v>15</v>
      </c>
      <c r="BG93" s="19">
        <v>1</v>
      </c>
      <c r="BH93" s="19">
        <v>3</v>
      </c>
      <c r="BI93" s="19">
        <v>1</v>
      </c>
      <c r="BJ93" s="19">
        <v>10</v>
      </c>
      <c r="BK93" s="19">
        <v>19</v>
      </c>
      <c r="BL93" s="19">
        <v>5</v>
      </c>
      <c r="BM93" s="19">
        <v>2</v>
      </c>
      <c r="BN93" s="19">
        <v>29</v>
      </c>
      <c r="BO93" s="19">
        <v>4</v>
      </c>
      <c r="BP93" s="19">
        <v>1</v>
      </c>
      <c r="BQ93" s="19">
        <v>1</v>
      </c>
      <c r="BR93" s="19">
        <v>1</v>
      </c>
      <c r="BS93" s="19">
        <v>5</v>
      </c>
      <c r="BT93" s="62">
        <v>3</v>
      </c>
      <c r="BU93" s="63">
        <v>6</v>
      </c>
      <c r="BV93" s="19">
        <v>10</v>
      </c>
      <c r="BW93" s="19">
        <v>35</v>
      </c>
      <c r="BX93" s="19">
        <v>2</v>
      </c>
      <c r="BY93" s="64">
        <v>3</v>
      </c>
      <c r="BZ93" s="70">
        <v>88</v>
      </c>
      <c r="CA93" s="72">
        <v>10</v>
      </c>
    </row>
    <row r="94" spans="1:79" ht="31.5">
      <c r="A94" s="21">
        <v>152</v>
      </c>
      <c r="B94" s="34">
        <v>6619006577</v>
      </c>
      <c r="C94" s="5" t="s">
        <v>426</v>
      </c>
      <c r="D94" s="77" t="s">
        <v>172</v>
      </c>
      <c r="E94" s="63">
        <v>10</v>
      </c>
      <c r="F94" s="19">
        <v>32</v>
      </c>
      <c r="G94" s="22">
        <v>11</v>
      </c>
      <c r="H94" s="22">
        <v>38</v>
      </c>
      <c r="I94" s="22">
        <v>88</v>
      </c>
      <c r="J94" s="19">
        <v>30</v>
      </c>
      <c r="K94" s="19">
        <v>4</v>
      </c>
      <c r="L94" s="19">
        <v>100</v>
      </c>
      <c r="M94" s="19">
        <v>140</v>
      </c>
      <c r="N94" s="19">
        <v>121</v>
      </c>
      <c r="O94" s="19">
        <v>144</v>
      </c>
      <c r="P94" s="19">
        <v>128</v>
      </c>
      <c r="Q94" s="64">
        <v>96</v>
      </c>
      <c r="R94" s="90">
        <v>95</v>
      </c>
      <c r="S94" s="19">
        <v>20</v>
      </c>
      <c r="T94" s="19">
        <v>5</v>
      </c>
      <c r="U94" s="19">
        <v>100</v>
      </c>
      <c r="V94" s="19">
        <v>164</v>
      </c>
      <c r="W94" s="23">
        <v>176</v>
      </c>
      <c r="X94" s="20">
        <v>93</v>
      </c>
      <c r="Y94" s="43">
        <v>97</v>
      </c>
      <c r="Z94" s="85">
        <v>97</v>
      </c>
      <c r="AA94" s="19">
        <v>20</v>
      </c>
      <c r="AB94" s="19">
        <v>2</v>
      </c>
      <c r="AC94" s="19">
        <v>40</v>
      </c>
      <c r="AD94" s="19">
        <v>20</v>
      </c>
      <c r="AE94" s="19">
        <v>4</v>
      </c>
      <c r="AF94" s="19">
        <v>80</v>
      </c>
      <c r="AG94" s="19">
        <v>9</v>
      </c>
      <c r="AH94" s="19">
        <v>9</v>
      </c>
      <c r="AI94" s="20">
        <v>100</v>
      </c>
      <c r="AJ94" s="84">
        <v>74</v>
      </c>
      <c r="AK94" s="19">
        <v>96</v>
      </c>
      <c r="AL94" s="19">
        <v>176</v>
      </c>
      <c r="AM94" s="20">
        <v>55</v>
      </c>
      <c r="AN94" s="19">
        <v>175</v>
      </c>
      <c r="AO94" s="19">
        <v>176</v>
      </c>
      <c r="AP94" s="20">
        <v>99</v>
      </c>
      <c r="AQ94" s="19">
        <v>116</v>
      </c>
      <c r="AR94" s="19">
        <v>117</v>
      </c>
      <c r="AS94" s="20">
        <v>99</v>
      </c>
      <c r="AT94" s="89">
        <v>81</v>
      </c>
      <c r="AU94" s="19">
        <v>139</v>
      </c>
      <c r="AV94" s="19">
        <v>176</v>
      </c>
      <c r="AW94" s="20">
        <v>79</v>
      </c>
      <c r="AX94" s="19">
        <v>175</v>
      </c>
      <c r="AY94" s="19">
        <v>176</v>
      </c>
      <c r="AZ94" s="20">
        <v>99</v>
      </c>
      <c r="BA94" s="19">
        <v>172</v>
      </c>
      <c r="BB94" s="19">
        <v>176</v>
      </c>
      <c r="BC94" s="20">
        <v>98</v>
      </c>
      <c r="BD94" s="92">
        <v>93</v>
      </c>
      <c r="BE94" s="94">
        <v>88</v>
      </c>
      <c r="BF94" s="79">
        <v>12</v>
      </c>
      <c r="BG94" s="19">
        <v>1</v>
      </c>
      <c r="BH94" s="19">
        <v>5</v>
      </c>
      <c r="BI94" s="19">
        <v>1</v>
      </c>
      <c r="BJ94" s="19">
        <v>4</v>
      </c>
      <c r="BK94" s="19">
        <v>8</v>
      </c>
      <c r="BL94" s="19">
        <v>4</v>
      </c>
      <c r="BM94" s="19">
        <v>2</v>
      </c>
      <c r="BN94" s="19">
        <v>1</v>
      </c>
      <c r="BO94" s="19">
        <v>46</v>
      </c>
      <c r="BP94" s="19">
        <v>2</v>
      </c>
      <c r="BQ94" s="19">
        <v>2</v>
      </c>
      <c r="BR94" s="19">
        <v>22</v>
      </c>
      <c r="BS94" s="19">
        <v>2</v>
      </c>
      <c r="BT94" s="62">
        <v>3</v>
      </c>
      <c r="BU94" s="63">
        <v>6</v>
      </c>
      <c r="BV94" s="19">
        <v>4</v>
      </c>
      <c r="BW94" s="19">
        <v>20</v>
      </c>
      <c r="BX94" s="19">
        <v>20</v>
      </c>
      <c r="BY94" s="64">
        <v>8</v>
      </c>
      <c r="BZ94" s="70">
        <v>88</v>
      </c>
      <c r="CA94" s="72">
        <v>10</v>
      </c>
    </row>
    <row r="95" spans="1:79" ht="31.5">
      <c r="A95" s="21">
        <v>193</v>
      </c>
      <c r="B95" s="34">
        <v>6604011479</v>
      </c>
      <c r="C95" s="40" t="s">
        <v>501</v>
      </c>
      <c r="D95" s="75" t="s">
        <v>210</v>
      </c>
      <c r="E95" s="63">
        <v>8</v>
      </c>
      <c r="F95" s="19">
        <v>38</v>
      </c>
      <c r="G95" s="22">
        <v>11</v>
      </c>
      <c r="H95" s="22">
        <v>38</v>
      </c>
      <c r="I95" s="22">
        <v>86</v>
      </c>
      <c r="J95" s="19">
        <v>30</v>
      </c>
      <c r="K95" s="19">
        <v>4</v>
      </c>
      <c r="L95" s="19">
        <v>100</v>
      </c>
      <c r="M95" s="19">
        <v>142</v>
      </c>
      <c r="N95" s="19">
        <v>143</v>
      </c>
      <c r="O95" s="19">
        <v>147</v>
      </c>
      <c r="P95" s="19">
        <v>149</v>
      </c>
      <c r="Q95" s="64">
        <v>96</v>
      </c>
      <c r="R95" s="90">
        <v>94</v>
      </c>
      <c r="S95" s="19">
        <v>20</v>
      </c>
      <c r="T95" s="19">
        <v>5</v>
      </c>
      <c r="U95" s="19">
        <v>100</v>
      </c>
      <c r="V95" s="19">
        <v>146</v>
      </c>
      <c r="W95" s="23">
        <v>159</v>
      </c>
      <c r="X95" s="20">
        <v>92</v>
      </c>
      <c r="Y95" s="43">
        <v>96</v>
      </c>
      <c r="Z95" s="85">
        <v>96</v>
      </c>
      <c r="AA95" s="19">
        <v>20</v>
      </c>
      <c r="AB95" s="19">
        <v>1</v>
      </c>
      <c r="AC95" s="19">
        <v>20</v>
      </c>
      <c r="AD95" s="19">
        <v>20</v>
      </c>
      <c r="AE95" s="19">
        <v>3</v>
      </c>
      <c r="AF95" s="19">
        <v>60</v>
      </c>
      <c r="AG95" s="19">
        <v>5</v>
      </c>
      <c r="AH95" s="19">
        <v>5</v>
      </c>
      <c r="AI95" s="20">
        <v>100</v>
      </c>
      <c r="AJ95" s="84">
        <v>60</v>
      </c>
      <c r="AK95" s="19">
        <v>151</v>
      </c>
      <c r="AL95" s="19">
        <v>159</v>
      </c>
      <c r="AM95" s="20">
        <v>95</v>
      </c>
      <c r="AN95" s="19">
        <v>155</v>
      </c>
      <c r="AO95" s="19">
        <v>159</v>
      </c>
      <c r="AP95" s="20">
        <v>97</v>
      </c>
      <c r="AQ95" s="19">
        <v>122</v>
      </c>
      <c r="AR95" s="19">
        <v>126</v>
      </c>
      <c r="AS95" s="20">
        <v>97</v>
      </c>
      <c r="AT95" s="89">
        <v>96</v>
      </c>
      <c r="AU95" s="19">
        <v>154</v>
      </c>
      <c r="AV95" s="19">
        <v>159</v>
      </c>
      <c r="AW95" s="20">
        <v>97</v>
      </c>
      <c r="AX95" s="19">
        <v>150</v>
      </c>
      <c r="AY95" s="19">
        <v>159</v>
      </c>
      <c r="AZ95" s="20">
        <v>94</v>
      </c>
      <c r="BA95" s="19">
        <v>151</v>
      </c>
      <c r="BB95" s="19">
        <v>159</v>
      </c>
      <c r="BC95" s="20">
        <v>95</v>
      </c>
      <c r="BD95" s="92">
        <v>95</v>
      </c>
      <c r="BE95" s="94">
        <v>88</v>
      </c>
      <c r="BF95" s="79">
        <v>14</v>
      </c>
      <c r="BG95" s="19">
        <v>1</v>
      </c>
      <c r="BH95" s="19">
        <v>5</v>
      </c>
      <c r="BI95" s="19">
        <v>1</v>
      </c>
      <c r="BJ95" s="19">
        <v>5</v>
      </c>
      <c r="BK95" s="19">
        <v>9</v>
      </c>
      <c r="BL95" s="19">
        <v>5</v>
      </c>
      <c r="BM95" s="19">
        <v>3</v>
      </c>
      <c r="BN95" s="19">
        <v>1</v>
      </c>
      <c r="BO95" s="19">
        <v>6</v>
      </c>
      <c r="BP95" s="19">
        <v>4</v>
      </c>
      <c r="BQ95" s="19">
        <v>4</v>
      </c>
      <c r="BR95" s="19">
        <v>4</v>
      </c>
      <c r="BS95" s="19">
        <v>7</v>
      </c>
      <c r="BT95" s="62">
        <v>6</v>
      </c>
      <c r="BU95" s="63">
        <v>7</v>
      </c>
      <c r="BV95" s="19">
        <v>5</v>
      </c>
      <c r="BW95" s="19">
        <v>33</v>
      </c>
      <c r="BX95" s="19">
        <v>5</v>
      </c>
      <c r="BY95" s="64">
        <v>6</v>
      </c>
      <c r="BZ95" s="70">
        <v>88</v>
      </c>
      <c r="CA95" s="72">
        <v>10</v>
      </c>
    </row>
    <row r="96" spans="1:79" ht="31.5">
      <c r="A96" s="21">
        <v>195</v>
      </c>
      <c r="B96" s="34">
        <v>6604011180</v>
      </c>
      <c r="C96" s="40" t="s">
        <v>501</v>
      </c>
      <c r="D96" s="75" t="s">
        <v>212</v>
      </c>
      <c r="E96" s="63">
        <v>10</v>
      </c>
      <c r="F96" s="19">
        <v>38</v>
      </c>
      <c r="G96" s="22">
        <v>11</v>
      </c>
      <c r="H96" s="22">
        <v>38</v>
      </c>
      <c r="I96" s="22">
        <v>95</v>
      </c>
      <c r="J96" s="19">
        <v>30</v>
      </c>
      <c r="K96" s="19">
        <v>4</v>
      </c>
      <c r="L96" s="19">
        <v>100</v>
      </c>
      <c r="M96" s="19">
        <v>455</v>
      </c>
      <c r="N96" s="19">
        <v>393</v>
      </c>
      <c r="O96" s="19">
        <v>494</v>
      </c>
      <c r="P96" s="19">
        <v>447</v>
      </c>
      <c r="Q96" s="64">
        <v>90</v>
      </c>
      <c r="R96" s="90">
        <v>95</v>
      </c>
      <c r="S96" s="19">
        <v>20</v>
      </c>
      <c r="T96" s="19">
        <v>4</v>
      </c>
      <c r="U96" s="19">
        <v>80</v>
      </c>
      <c r="V96" s="19">
        <v>500</v>
      </c>
      <c r="W96" s="23">
        <v>600</v>
      </c>
      <c r="X96" s="20">
        <v>83</v>
      </c>
      <c r="Y96" s="43">
        <v>82</v>
      </c>
      <c r="Z96" s="85">
        <v>82</v>
      </c>
      <c r="AA96" s="19">
        <v>20</v>
      </c>
      <c r="AB96" s="19">
        <v>5</v>
      </c>
      <c r="AC96" s="19">
        <v>100</v>
      </c>
      <c r="AD96" s="19">
        <v>20</v>
      </c>
      <c r="AE96" s="19">
        <v>4</v>
      </c>
      <c r="AF96" s="19">
        <v>80</v>
      </c>
      <c r="AG96" s="19">
        <v>8</v>
      </c>
      <c r="AH96" s="19">
        <v>16</v>
      </c>
      <c r="AI96" s="20">
        <v>50</v>
      </c>
      <c r="AJ96" s="84">
        <v>77</v>
      </c>
      <c r="AK96" s="19">
        <v>503</v>
      </c>
      <c r="AL96" s="19">
        <v>600</v>
      </c>
      <c r="AM96" s="20">
        <v>84</v>
      </c>
      <c r="AN96" s="19">
        <v>568</v>
      </c>
      <c r="AO96" s="19">
        <v>600</v>
      </c>
      <c r="AP96" s="20">
        <v>95</v>
      </c>
      <c r="AQ96" s="19">
        <v>316</v>
      </c>
      <c r="AR96" s="19">
        <v>345</v>
      </c>
      <c r="AS96" s="20">
        <v>92</v>
      </c>
      <c r="AT96" s="89">
        <v>90</v>
      </c>
      <c r="AU96" s="19">
        <v>568</v>
      </c>
      <c r="AV96" s="19">
        <v>600</v>
      </c>
      <c r="AW96" s="20">
        <v>95</v>
      </c>
      <c r="AX96" s="19">
        <v>567</v>
      </c>
      <c r="AY96" s="19">
        <v>600</v>
      </c>
      <c r="AZ96" s="20">
        <v>95</v>
      </c>
      <c r="BA96" s="19">
        <v>553</v>
      </c>
      <c r="BB96" s="19">
        <v>600</v>
      </c>
      <c r="BC96" s="20">
        <v>92</v>
      </c>
      <c r="BD96" s="92">
        <v>94</v>
      </c>
      <c r="BE96" s="94">
        <v>88</v>
      </c>
      <c r="BF96" s="79">
        <v>5</v>
      </c>
      <c r="BG96" s="19">
        <v>1</v>
      </c>
      <c r="BH96" s="19">
        <v>11</v>
      </c>
      <c r="BI96" s="19">
        <v>2</v>
      </c>
      <c r="BJ96" s="19">
        <v>19</v>
      </c>
      <c r="BK96" s="19">
        <v>18</v>
      </c>
      <c r="BL96" s="19">
        <v>1</v>
      </c>
      <c r="BM96" s="19">
        <v>2</v>
      </c>
      <c r="BN96" s="19">
        <v>36</v>
      </c>
      <c r="BO96" s="19">
        <v>17</v>
      </c>
      <c r="BP96" s="19">
        <v>6</v>
      </c>
      <c r="BQ96" s="19">
        <v>9</v>
      </c>
      <c r="BR96" s="19">
        <v>6</v>
      </c>
      <c r="BS96" s="19">
        <v>6</v>
      </c>
      <c r="BT96" s="62">
        <v>9</v>
      </c>
      <c r="BU96" s="63">
        <v>6</v>
      </c>
      <c r="BV96" s="19">
        <v>19</v>
      </c>
      <c r="BW96" s="19">
        <v>17</v>
      </c>
      <c r="BX96" s="19">
        <v>11</v>
      </c>
      <c r="BY96" s="64">
        <v>7</v>
      </c>
      <c r="BZ96" s="70">
        <v>88</v>
      </c>
      <c r="CA96" s="72">
        <v>10</v>
      </c>
    </row>
    <row r="97" spans="1:79" ht="30">
      <c r="A97" s="21">
        <v>213</v>
      </c>
      <c r="B97" s="34">
        <v>6611006173</v>
      </c>
      <c r="C97" s="40" t="s">
        <v>490</v>
      </c>
      <c r="D97" s="74" t="s">
        <v>228</v>
      </c>
      <c r="E97" s="63">
        <v>11</v>
      </c>
      <c r="F97" s="19">
        <v>35</v>
      </c>
      <c r="G97" s="22">
        <v>11</v>
      </c>
      <c r="H97" s="22">
        <v>38</v>
      </c>
      <c r="I97" s="22">
        <v>96</v>
      </c>
      <c r="J97" s="19">
        <v>30</v>
      </c>
      <c r="K97" s="19">
        <v>4</v>
      </c>
      <c r="L97" s="19">
        <v>100</v>
      </c>
      <c r="M97" s="19">
        <v>198</v>
      </c>
      <c r="N97" s="19">
        <v>193</v>
      </c>
      <c r="O97" s="19">
        <v>200</v>
      </c>
      <c r="P97" s="19">
        <v>198</v>
      </c>
      <c r="Q97" s="64">
        <v>98</v>
      </c>
      <c r="R97" s="90">
        <v>98</v>
      </c>
      <c r="S97" s="19">
        <v>20</v>
      </c>
      <c r="T97" s="19">
        <v>5</v>
      </c>
      <c r="U97" s="19">
        <v>100</v>
      </c>
      <c r="V97" s="19">
        <v>224</v>
      </c>
      <c r="W97" s="23">
        <v>230</v>
      </c>
      <c r="X97" s="20">
        <v>97</v>
      </c>
      <c r="Y97" s="43">
        <v>99</v>
      </c>
      <c r="Z97" s="85">
        <v>99</v>
      </c>
      <c r="AA97" s="19">
        <v>20</v>
      </c>
      <c r="AB97" s="19">
        <v>0</v>
      </c>
      <c r="AC97" s="19">
        <v>0</v>
      </c>
      <c r="AD97" s="19">
        <v>20</v>
      </c>
      <c r="AE97" s="19">
        <v>3</v>
      </c>
      <c r="AF97" s="19">
        <v>60</v>
      </c>
      <c r="AG97" s="19">
        <v>9</v>
      </c>
      <c r="AH97" s="19">
        <v>12</v>
      </c>
      <c r="AI97" s="20">
        <v>75</v>
      </c>
      <c r="AJ97" s="84">
        <v>47</v>
      </c>
      <c r="AK97" s="19">
        <v>222</v>
      </c>
      <c r="AL97" s="19">
        <v>230</v>
      </c>
      <c r="AM97" s="20">
        <v>97</v>
      </c>
      <c r="AN97" s="19">
        <v>230</v>
      </c>
      <c r="AO97" s="19">
        <v>230</v>
      </c>
      <c r="AP97" s="20">
        <v>100</v>
      </c>
      <c r="AQ97" s="19">
        <v>200</v>
      </c>
      <c r="AR97" s="19">
        <v>203</v>
      </c>
      <c r="AS97" s="20">
        <v>99</v>
      </c>
      <c r="AT97" s="89">
        <v>99</v>
      </c>
      <c r="AU97" s="19">
        <v>226</v>
      </c>
      <c r="AV97" s="19">
        <v>230</v>
      </c>
      <c r="AW97" s="20">
        <v>98</v>
      </c>
      <c r="AX97" s="19">
        <v>226</v>
      </c>
      <c r="AY97" s="19">
        <v>230</v>
      </c>
      <c r="AZ97" s="20">
        <v>98</v>
      </c>
      <c r="BA97" s="19">
        <v>229</v>
      </c>
      <c r="BB97" s="19">
        <v>230</v>
      </c>
      <c r="BC97" s="20">
        <v>100</v>
      </c>
      <c r="BD97" s="92">
        <v>99</v>
      </c>
      <c r="BE97" s="94">
        <v>88</v>
      </c>
      <c r="BF97" s="79">
        <v>4</v>
      </c>
      <c r="BG97" s="19">
        <v>1</v>
      </c>
      <c r="BH97" s="19">
        <v>3</v>
      </c>
      <c r="BI97" s="19">
        <v>1</v>
      </c>
      <c r="BJ97" s="19">
        <v>2</v>
      </c>
      <c r="BK97" s="19">
        <v>4</v>
      </c>
      <c r="BL97" s="19">
        <v>6</v>
      </c>
      <c r="BM97" s="19">
        <v>3</v>
      </c>
      <c r="BN97" s="19">
        <v>24</v>
      </c>
      <c r="BO97" s="19">
        <v>4</v>
      </c>
      <c r="BP97" s="19">
        <v>1</v>
      </c>
      <c r="BQ97" s="19">
        <v>2</v>
      </c>
      <c r="BR97" s="19">
        <v>3</v>
      </c>
      <c r="BS97" s="19">
        <v>3</v>
      </c>
      <c r="BT97" s="62">
        <v>1</v>
      </c>
      <c r="BU97" s="63">
        <v>3</v>
      </c>
      <c r="BV97" s="19">
        <v>2</v>
      </c>
      <c r="BW97" s="19">
        <v>46</v>
      </c>
      <c r="BX97" s="19">
        <v>2</v>
      </c>
      <c r="BY97" s="64">
        <v>2</v>
      </c>
      <c r="BZ97" s="70">
        <v>88</v>
      </c>
      <c r="CA97" s="72">
        <v>10</v>
      </c>
    </row>
    <row r="98" spans="1:79" ht="47.25">
      <c r="A98" s="21">
        <v>224</v>
      </c>
      <c r="B98" s="34">
        <v>6656004627</v>
      </c>
      <c r="C98" s="6" t="s">
        <v>435</v>
      </c>
      <c r="D98" s="75" t="s">
        <v>239</v>
      </c>
      <c r="E98" s="63">
        <v>11</v>
      </c>
      <c r="F98" s="19">
        <v>36</v>
      </c>
      <c r="G98" s="22">
        <v>11</v>
      </c>
      <c r="H98" s="22">
        <v>38</v>
      </c>
      <c r="I98" s="22">
        <v>97</v>
      </c>
      <c r="J98" s="19">
        <v>30</v>
      </c>
      <c r="K98" s="19">
        <v>3</v>
      </c>
      <c r="L98" s="19">
        <v>90</v>
      </c>
      <c r="M98" s="19">
        <v>70</v>
      </c>
      <c r="N98" s="19">
        <v>68</v>
      </c>
      <c r="O98" s="19">
        <v>79</v>
      </c>
      <c r="P98" s="19">
        <v>76</v>
      </c>
      <c r="Q98" s="64">
        <v>89</v>
      </c>
      <c r="R98" s="90">
        <v>92</v>
      </c>
      <c r="S98" s="19">
        <v>20</v>
      </c>
      <c r="T98" s="19">
        <v>5</v>
      </c>
      <c r="U98" s="19">
        <v>100</v>
      </c>
      <c r="V98" s="19">
        <v>53</v>
      </c>
      <c r="W98" s="23">
        <v>87</v>
      </c>
      <c r="X98" s="20">
        <v>61</v>
      </c>
      <c r="Y98" s="43">
        <v>81</v>
      </c>
      <c r="Z98" s="85">
        <v>81</v>
      </c>
      <c r="AA98" s="19">
        <v>20</v>
      </c>
      <c r="AB98" s="19">
        <v>4</v>
      </c>
      <c r="AC98" s="19">
        <v>80</v>
      </c>
      <c r="AD98" s="19">
        <v>20</v>
      </c>
      <c r="AE98" s="19">
        <v>6</v>
      </c>
      <c r="AF98" s="19">
        <v>100</v>
      </c>
      <c r="AG98" s="19">
        <v>1</v>
      </c>
      <c r="AH98" s="19">
        <v>2</v>
      </c>
      <c r="AI98" s="20">
        <v>50</v>
      </c>
      <c r="AJ98" s="84">
        <v>79</v>
      </c>
      <c r="AK98" s="19">
        <v>83</v>
      </c>
      <c r="AL98" s="19">
        <v>87</v>
      </c>
      <c r="AM98" s="20">
        <v>95</v>
      </c>
      <c r="AN98" s="19">
        <v>80</v>
      </c>
      <c r="AO98" s="19">
        <v>87</v>
      </c>
      <c r="AP98" s="20">
        <v>92</v>
      </c>
      <c r="AQ98" s="19">
        <v>61</v>
      </c>
      <c r="AR98" s="19">
        <v>67</v>
      </c>
      <c r="AS98" s="20">
        <v>91</v>
      </c>
      <c r="AT98" s="89">
        <v>93</v>
      </c>
      <c r="AU98" s="19">
        <v>86</v>
      </c>
      <c r="AV98" s="19">
        <v>87</v>
      </c>
      <c r="AW98" s="20">
        <v>99</v>
      </c>
      <c r="AX98" s="19">
        <v>77</v>
      </c>
      <c r="AY98" s="19">
        <v>87</v>
      </c>
      <c r="AZ98" s="20">
        <v>89</v>
      </c>
      <c r="BA98" s="19">
        <v>85</v>
      </c>
      <c r="BB98" s="19">
        <v>87</v>
      </c>
      <c r="BC98" s="20">
        <v>98</v>
      </c>
      <c r="BD98" s="92">
        <v>97</v>
      </c>
      <c r="BE98" s="94">
        <v>88</v>
      </c>
      <c r="BF98" s="79">
        <v>3</v>
      </c>
      <c r="BG98" s="19">
        <v>2</v>
      </c>
      <c r="BH98" s="19">
        <v>12</v>
      </c>
      <c r="BI98" s="19">
        <v>1</v>
      </c>
      <c r="BJ98" s="19">
        <v>20</v>
      </c>
      <c r="BK98" s="19">
        <v>37</v>
      </c>
      <c r="BL98" s="19">
        <v>2</v>
      </c>
      <c r="BM98" s="19">
        <v>1</v>
      </c>
      <c r="BN98" s="19">
        <v>36</v>
      </c>
      <c r="BO98" s="19">
        <v>6</v>
      </c>
      <c r="BP98" s="19">
        <v>9</v>
      </c>
      <c r="BQ98" s="19">
        <v>10</v>
      </c>
      <c r="BR98" s="19">
        <v>2</v>
      </c>
      <c r="BS98" s="19">
        <v>12</v>
      </c>
      <c r="BT98" s="62">
        <v>3</v>
      </c>
      <c r="BU98" s="63">
        <v>9</v>
      </c>
      <c r="BV98" s="19">
        <v>20</v>
      </c>
      <c r="BW98" s="19">
        <v>15</v>
      </c>
      <c r="BX98" s="19">
        <v>8</v>
      </c>
      <c r="BY98" s="64">
        <v>4</v>
      </c>
      <c r="BZ98" s="70">
        <v>88</v>
      </c>
      <c r="CA98" s="72">
        <v>10</v>
      </c>
    </row>
    <row r="99" spans="1:79" ht="31.5">
      <c r="A99" s="21">
        <v>225</v>
      </c>
      <c r="B99" s="34">
        <v>6651002908</v>
      </c>
      <c r="C99" s="6" t="s">
        <v>436</v>
      </c>
      <c r="D99" s="74" t="s">
        <v>240</v>
      </c>
      <c r="E99" s="63">
        <v>8</v>
      </c>
      <c r="F99" s="19">
        <v>35</v>
      </c>
      <c r="G99" s="22">
        <v>9</v>
      </c>
      <c r="H99" s="22">
        <v>36</v>
      </c>
      <c r="I99" s="22">
        <v>93</v>
      </c>
      <c r="J99" s="19">
        <v>30</v>
      </c>
      <c r="K99" s="19">
        <v>4</v>
      </c>
      <c r="L99" s="19">
        <v>100</v>
      </c>
      <c r="M99" s="19">
        <v>26</v>
      </c>
      <c r="N99" s="19">
        <v>23</v>
      </c>
      <c r="O99" s="19">
        <v>30</v>
      </c>
      <c r="P99" s="19">
        <v>27</v>
      </c>
      <c r="Q99" s="64">
        <v>86</v>
      </c>
      <c r="R99" s="90">
        <v>92</v>
      </c>
      <c r="S99" s="19">
        <v>20</v>
      </c>
      <c r="T99" s="19">
        <v>5</v>
      </c>
      <c r="U99" s="19">
        <v>100</v>
      </c>
      <c r="V99" s="19">
        <v>28</v>
      </c>
      <c r="W99" s="23">
        <v>32</v>
      </c>
      <c r="X99" s="20">
        <v>88</v>
      </c>
      <c r="Y99" s="43">
        <v>94</v>
      </c>
      <c r="Z99" s="85">
        <v>94</v>
      </c>
      <c r="AA99" s="19">
        <v>20</v>
      </c>
      <c r="AB99" s="19">
        <v>2</v>
      </c>
      <c r="AC99" s="19">
        <v>40</v>
      </c>
      <c r="AD99" s="19">
        <v>20</v>
      </c>
      <c r="AE99" s="19">
        <v>5</v>
      </c>
      <c r="AF99" s="19">
        <v>100</v>
      </c>
      <c r="AG99" s="19">
        <v>2</v>
      </c>
      <c r="AH99" s="19">
        <v>2</v>
      </c>
      <c r="AI99" s="20">
        <v>100</v>
      </c>
      <c r="AJ99" s="84">
        <v>82</v>
      </c>
      <c r="AK99" s="19">
        <v>17</v>
      </c>
      <c r="AL99" s="19">
        <v>32</v>
      </c>
      <c r="AM99" s="20">
        <v>53</v>
      </c>
      <c r="AN99" s="19">
        <v>29</v>
      </c>
      <c r="AO99" s="19">
        <v>32</v>
      </c>
      <c r="AP99" s="20">
        <v>91</v>
      </c>
      <c r="AQ99" s="19">
        <v>26</v>
      </c>
      <c r="AR99" s="19">
        <v>30</v>
      </c>
      <c r="AS99" s="20">
        <v>87</v>
      </c>
      <c r="AT99" s="89">
        <v>75</v>
      </c>
      <c r="AU99" s="19">
        <v>32</v>
      </c>
      <c r="AV99" s="19">
        <v>32</v>
      </c>
      <c r="AW99" s="20">
        <v>100</v>
      </c>
      <c r="AX99" s="19">
        <v>26</v>
      </c>
      <c r="AY99" s="19">
        <v>32</v>
      </c>
      <c r="AZ99" s="20">
        <v>81</v>
      </c>
      <c r="BA99" s="19">
        <v>31</v>
      </c>
      <c r="BB99" s="19">
        <v>32</v>
      </c>
      <c r="BC99" s="20">
        <v>97</v>
      </c>
      <c r="BD99" s="92">
        <v>95</v>
      </c>
      <c r="BE99" s="94">
        <v>88</v>
      </c>
      <c r="BF99" s="79">
        <v>7</v>
      </c>
      <c r="BG99" s="19">
        <v>1</v>
      </c>
      <c r="BH99" s="19">
        <v>15</v>
      </c>
      <c r="BI99" s="19">
        <v>1</v>
      </c>
      <c r="BJ99" s="19">
        <v>7</v>
      </c>
      <c r="BK99" s="19">
        <v>13</v>
      </c>
      <c r="BL99" s="19">
        <v>4</v>
      </c>
      <c r="BM99" s="19">
        <v>1</v>
      </c>
      <c r="BN99" s="19">
        <v>1</v>
      </c>
      <c r="BO99" s="19">
        <v>48</v>
      </c>
      <c r="BP99" s="19">
        <v>10</v>
      </c>
      <c r="BQ99" s="19">
        <v>14</v>
      </c>
      <c r="BR99" s="19">
        <v>1</v>
      </c>
      <c r="BS99" s="19">
        <v>19</v>
      </c>
      <c r="BT99" s="62">
        <v>4</v>
      </c>
      <c r="BU99" s="63">
        <v>9</v>
      </c>
      <c r="BV99" s="19">
        <v>7</v>
      </c>
      <c r="BW99" s="19">
        <v>12</v>
      </c>
      <c r="BX99" s="19">
        <v>26</v>
      </c>
      <c r="BY99" s="64">
        <v>6</v>
      </c>
      <c r="BZ99" s="70">
        <v>88</v>
      </c>
      <c r="CA99" s="72">
        <v>10</v>
      </c>
    </row>
    <row r="100" spans="1:79" ht="31.5">
      <c r="A100" s="21">
        <v>230</v>
      </c>
      <c r="B100" s="34">
        <v>6634006050</v>
      </c>
      <c r="C100" s="5" t="s">
        <v>437</v>
      </c>
      <c r="D100" s="74" t="s">
        <v>245</v>
      </c>
      <c r="E100" s="63">
        <v>8</v>
      </c>
      <c r="F100" s="19">
        <v>36</v>
      </c>
      <c r="G100" s="22">
        <v>11</v>
      </c>
      <c r="H100" s="22">
        <v>38</v>
      </c>
      <c r="I100" s="22">
        <v>84</v>
      </c>
      <c r="J100" s="19">
        <v>30</v>
      </c>
      <c r="K100" s="19">
        <v>4</v>
      </c>
      <c r="L100" s="19">
        <v>100</v>
      </c>
      <c r="M100" s="19">
        <v>63</v>
      </c>
      <c r="N100" s="19">
        <v>66</v>
      </c>
      <c r="O100" s="19">
        <v>63</v>
      </c>
      <c r="P100" s="19">
        <v>66</v>
      </c>
      <c r="Q100" s="64">
        <v>100</v>
      </c>
      <c r="R100" s="90">
        <v>95</v>
      </c>
      <c r="S100" s="19">
        <v>20</v>
      </c>
      <c r="T100" s="19">
        <v>3</v>
      </c>
      <c r="U100" s="19">
        <v>60</v>
      </c>
      <c r="V100" s="19">
        <v>76</v>
      </c>
      <c r="W100" s="23">
        <v>78</v>
      </c>
      <c r="X100" s="20">
        <v>97</v>
      </c>
      <c r="Y100" s="43">
        <v>79</v>
      </c>
      <c r="Z100" s="85">
        <v>79</v>
      </c>
      <c r="AA100" s="19">
        <v>20</v>
      </c>
      <c r="AB100" s="19">
        <v>2</v>
      </c>
      <c r="AC100" s="19">
        <v>40</v>
      </c>
      <c r="AD100" s="19">
        <v>20</v>
      </c>
      <c r="AE100" s="19">
        <v>4</v>
      </c>
      <c r="AF100" s="19">
        <v>80</v>
      </c>
      <c r="AG100" s="19">
        <v>6</v>
      </c>
      <c r="AH100" s="19">
        <v>7</v>
      </c>
      <c r="AI100" s="20">
        <v>86</v>
      </c>
      <c r="AJ100" s="84">
        <v>70</v>
      </c>
      <c r="AK100" s="19">
        <v>75</v>
      </c>
      <c r="AL100" s="19">
        <v>78</v>
      </c>
      <c r="AM100" s="20">
        <v>96</v>
      </c>
      <c r="AN100" s="19">
        <v>78</v>
      </c>
      <c r="AO100" s="19">
        <v>78</v>
      </c>
      <c r="AP100" s="20">
        <v>100</v>
      </c>
      <c r="AQ100" s="19">
        <v>73</v>
      </c>
      <c r="AR100" s="19">
        <v>73</v>
      </c>
      <c r="AS100" s="20">
        <v>100</v>
      </c>
      <c r="AT100" s="89">
        <v>98</v>
      </c>
      <c r="AU100" s="19">
        <v>78</v>
      </c>
      <c r="AV100" s="19">
        <v>78</v>
      </c>
      <c r="AW100" s="20">
        <v>100</v>
      </c>
      <c r="AX100" s="19">
        <v>78</v>
      </c>
      <c r="AY100" s="19">
        <v>78</v>
      </c>
      <c r="AZ100" s="20">
        <v>100</v>
      </c>
      <c r="BA100" s="19">
        <v>78</v>
      </c>
      <c r="BB100" s="19">
        <v>78</v>
      </c>
      <c r="BC100" s="20">
        <v>100</v>
      </c>
      <c r="BD100" s="92">
        <v>100</v>
      </c>
      <c r="BE100" s="94">
        <v>88</v>
      </c>
      <c r="BF100" s="79">
        <v>16</v>
      </c>
      <c r="BG100" s="19">
        <v>1</v>
      </c>
      <c r="BH100" s="19">
        <v>1</v>
      </c>
      <c r="BI100" s="19">
        <v>3</v>
      </c>
      <c r="BJ100" s="19">
        <v>22</v>
      </c>
      <c r="BK100" s="19">
        <v>4</v>
      </c>
      <c r="BL100" s="19">
        <v>4</v>
      </c>
      <c r="BM100" s="19">
        <v>2</v>
      </c>
      <c r="BN100" s="19">
        <v>14</v>
      </c>
      <c r="BO100" s="19">
        <v>5</v>
      </c>
      <c r="BP100" s="19">
        <v>1</v>
      </c>
      <c r="BQ100" s="19">
        <v>1</v>
      </c>
      <c r="BR100" s="19">
        <v>1</v>
      </c>
      <c r="BS100" s="19">
        <v>1</v>
      </c>
      <c r="BT100" s="62">
        <v>1</v>
      </c>
      <c r="BU100" s="63">
        <v>6</v>
      </c>
      <c r="BV100" s="19">
        <v>22</v>
      </c>
      <c r="BW100" s="19">
        <v>23</v>
      </c>
      <c r="BX100" s="19">
        <v>3</v>
      </c>
      <c r="BY100" s="64">
        <v>1</v>
      </c>
      <c r="BZ100" s="70">
        <v>88</v>
      </c>
      <c r="CA100" s="72">
        <v>10</v>
      </c>
    </row>
    <row r="101" spans="1:79" ht="31.5">
      <c r="A101" s="21">
        <v>241</v>
      </c>
      <c r="B101" s="35">
        <v>6652012497</v>
      </c>
      <c r="C101" s="5" t="s">
        <v>438</v>
      </c>
      <c r="D101" s="74" t="s">
        <v>255</v>
      </c>
      <c r="E101" s="63">
        <v>10</v>
      </c>
      <c r="F101" s="19">
        <v>35</v>
      </c>
      <c r="G101" s="22">
        <v>11</v>
      </c>
      <c r="H101" s="22">
        <v>38</v>
      </c>
      <c r="I101" s="22">
        <v>92</v>
      </c>
      <c r="J101" s="19">
        <v>30</v>
      </c>
      <c r="K101" s="19">
        <v>3</v>
      </c>
      <c r="L101" s="19">
        <v>90</v>
      </c>
      <c r="M101" s="19">
        <v>203</v>
      </c>
      <c r="N101" s="19">
        <v>185</v>
      </c>
      <c r="O101" s="19">
        <v>213</v>
      </c>
      <c r="P101" s="19">
        <v>200</v>
      </c>
      <c r="Q101" s="64">
        <v>94</v>
      </c>
      <c r="R101" s="90">
        <v>92</v>
      </c>
      <c r="S101" s="19">
        <v>20</v>
      </c>
      <c r="T101" s="19">
        <v>4</v>
      </c>
      <c r="U101" s="19">
        <v>80</v>
      </c>
      <c r="V101" s="19">
        <v>212</v>
      </c>
      <c r="W101" s="23">
        <v>255</v>
      </c>
      <c r="X101" s="20">
        <v>83</v>
      </c>
      <c r="Y101" s="43">
        <v>82</v>
      </c>
      <c r="Z101" s="85">
        <v>82</v>
      </c>
      <c r="AA101" s="19">
        <v>20</v>
      </c>
      <c r="AB101" s="19">
        <v>3</v>
      </c>
      <c r="AC101" s="19">
        <v>60</v>
      </c>
      <c r="AD101" s="19">
        <v>20</v>
      </c>
      <c r="AE101" s="19">
        <v>4</v>
      </c>
      <c r="AF101" s="19">
        <v>80</v>
      </c>
      <c r="AG101" s="19">
        <v>21</v>
      </c>
      <c r="AH101" s="19">
        <v>26</v>
      </c>
      <c r="AI101" s="20">
        <v>81</v>
      </c>
      <c r="AJ101" s="84">
        <v>74</v>
      </c>
      <c r="AK101" s="19">
        <v>237</v>
      </c>
      <c r="AL101" s="19">
        <v>255</v>
      </c>
      <c r="AM101" s="20">
        <v>93</v>
      </c>
      <c r="AN101" s="19">
        <v>247</v>
      </c>
      <c r="AO101" s="19">
        <v>255</v>
      </c>
      <c r="AP101" s="20">
        <v>97</v>
      </c>
      <c r="AQ101" s="19">
        <v>174</v>
      </c>
      <c r="AR101" s="19">
        <v>181</v>
      </c>
      <c r="AS101" s="20">
        <v>96</v>
      </c>
      <c r="AT101" s="89">
        <v>95</v>
      </c>
      <c r="AU101" s="19">
        <v>246</v>
      </c>
      <c r="AV101" s="19">
        <v>255</v>
      </c>
      <c r="AW101" s="20">
        <v>96</v>
      </c>
      <c r="AX101" s="19">
        <v>242</v>
      </c>
      <c r="AY101" s="19">
        <v>255</v>
      </c>
      <c r="AZ101" s="20">
        <v>95</v>
      </c>
      <c r="BA101" s="19">
        <v>244</v>
      </c>
      <c r="BB101" s="19">
        <v>255</v>
      </c>
      <c r="BC101" s="20">
        <v>96</v>
      </c>
      <c r="BD101" s="92">
        <v>96</v>
      </c>
      <c r="BE101" s="94">
        <v>88</v>
      </c>
      <c r="BF101" s="79">
        <v>8</v>
      </c>
      <c r="BG101" s="19">
        <v>2</v>
      </c>
      <c r="BH101" s="19">
        <v>7</v>
      </c>
      <c r="BI101" s="19">
        <v>2</v>
      </c>
      <c r="BJ101" s="19">
        <v>19</v>
      </c>
      <c r="BK101" s="19">
        <v>18</v>
      </c>
      <c r="BL101" s="19">
        <v>3</v>
      </c>
      <c r="BM101" s="19">
        <v>2</v>
      </c>
      <c r="BN101" s="19">
        <v>19</v>
      </c>
      <c r="BO101" s="19">
        <v>8</v>
      </c>
      <c r="BP101" s="19">
        <v>4</v>
      </c>
      <c r="BQ101" s="19">
        <v>5</v>
      </c>
      <c r="BR101" s="19">
        <v>5</v>
      </c>
      <c r="BS101" s="19">
        <v>6</v>
      </c>
      <c r="BT101" s="62">
        <v>5</v>
      </c>
      <c r="BU101" s="63">
        <v>9</v>
      </c>
      <c r="BV101" s="19">
        <v>19</v>
      </c>
      <c r="BW101" s="19">
        <v>20</v>
      </c>
      <c r="BX101" s="19">
        <v>6</v>
      </c>
      <c r="BY101" s="64">
        <v>5</v>
      </c>
      <c r="BZ101" s="70">
        <v>88</v>
      </c>
      <c r="CA101" s="72">
        <v>10</v>
      </c>
    </row>
    <row r="102" spans="1:79" ht="31.5">
      <c r="A102" s="21">
        <v>247</v>
      </c>
      <c r="B102" s="34">
        <v>6639005500</v>
      </c>
      <c r="C102" s="40" t="s">
        <v>488</v>
      </c>
      <c r="D102" s="74" t="s">
        <v>261</v>
      </c>
      <c r="E102" s="63">
        <v>11</v>
      </c>
      <c r="F102" s="19">
        <v>35</v>
      </c>
      <c r="G102" s="22">
        <v>11</v>
      </c>
      <c r="H102" s="22">
        <v>38</v>
      </c>
      <c r="I102" s="22">
        <v>96</v>
      </c>
      <c r="J102" s="19">
        <v>30</v>
      </c>
      <c r="K102" s="19">
        <v>4</v>
      </c>
      <c r="L102" s="19">
        <v>100</v>
      </c>
      <c r="M102" s="19">
        <v>44</v>
      </c>
      <c r="N102" s="19">
        <v>39</v>
      </c>
      <c r="O102" s="19">
        <v>44</v>
      </c>
      <c r="P102" s="19">
        <v>40</v>
      </c>
      <c r="Q102" s="64">
        <v>99</v>
      </c>
      <c r="R102" s="90">
        <v>98</v>
      </c>
      <c r="S102" s="19">
        <v>20</v>
      </c>
      <c r="T102" s="19">
        <v>5</v>
      </c>
      <c r="U102" s="19">
        <v>100</v>
      </c>
      <c r="V102" s="19">
        <v>52</v>
      </c>
      <c r="W102" s="23">
        <v>58</v>
      </c>
      <c r="X102" s="20">
        <v>90</v>
      </c>
      <c r="Y102" s="43">
        <v>95</v>
      </c>
      <c r="Z102" s="85">
        <v>95</v>
      </c>
      <c r="AA102" s="19">
        <v>20</v>
      </c>
      <c r="AB102" s="19">
        <v>0</v>
      </c>
      <c r="AC102" s="19">
        <v>0</v>
      </c>
      <c r="AD102" s="19">
        <v>20</v>
      </c>
      <c r="AE102" s="19">
        <v>3</v>
      </c>
      <c r="AF102" s="19">
        <v>60</v>
      </c>
      <c r="AG102" s="19">
        <v>5</v>
      </c>
      <c r="AH102" s="19">
        <v>5</v>
      </c>
      <c r="AI102" s="20">
        <v>100</v>
      </c>
      <c r="AJ102" s="84">
        <v>54</v>
      </c>
      <c r="AK102" s="19">
        <v>55</v>
      </c>
      <c r="AL102" s="19">
        <v>58</v>
      </c>
      <c r="AM102" s="20">
        <v>95</v>
      </c>
      <c r="AN102" s="19">
        <v>57</v>
      </c>
      <c r="AO102" s="19">
        <v>58</v>
      </c>
      <c r="AP102" s="20">
        <v>98</v>
      </c>
      <c r="AQ102" s="19">
        <v>45</v>
      </c>
      <c r="AR102" s="19">
        <v>45</v>
      </c>
      <c r="AS102" s="20">
        <v>100</v>
      </c>
      <c r="AT102" s="89">
        <v>97</v>
      </c>
      <c r="AU102" s="19">
        <v>57</v>
      </c>
      <c r="AV102" s="19">
        <v>58</v>
      </c>
      <c r="AW102" s="20">
        <v>98</v>
      </c>
      <c r="AX102" s="19">
        <v>53</v>
      </c>
      <c r="AY102" s="19">
        <v>58</v>
      </c>
      <c r="AZ102" s="20">
        <v>91</v>
      </c>
      <c r="BA102" s="19">
        <v>57</v>
      </c>
      <c r="BB102" s="19">
        <v>58</v>
      </c>
      <c r="BC102" s="20">
        <v>98</v>
      </c>
      <c r="BD102" s="92">
        <v>97</v>
      </c>
      <c r="BE102" s="94">
        <v>88</v>
      </c>
      <c r="BF102" s="79">
        <v>4</v>
      </c>
      <c r="BG102" s="19">
        <v>1</v>
      </c>
      <c r="BH102" s="19">
        <v>2</v>
      </c>
      <c r="BI102" s="19">
        <v>1</v>
      </c>
      <c r="BJ102" s="19">
        <v>6</v>
      </c>
      <c r="BK102" s="19">
        <v>11</v>
      </c>
      <c r="BL102" s="19">
        <v>6</v>
      </c>
      <c r="BM102" s="19">
        <v>3</v>
      </c>
      <c r="BN102" s="19">
        <v>1</v>
      </c>
      <c r="BO102" s="19">
        <v>6</v>
      </c>
      <c r="BP102" s="19">
        <v>3</v>
      </c>
      <c r="BQ102" s="19">
        <v>1</v>
      </c>
      <c r="BR102" s="19">
        <v>3</v>
      </c>
      <c r="BS102" s="19">
        <v>10</v>
      </c>
      <c r="BT102" s="62">
        <v>3</v>
      </c>
      <c r="BU102" s="63">
        <v>3</v>
      </c>
      <c r="BV102" s="19">
        <v>6</v>
      </c>
      <c r="BW102" s="19">
        <v>39</v>
      </c>
      <c r="BX102" s="19">
        <v>4</v>
      </c>
      <c r="BY102" s="64">
        <v>4</v>
      </c>
      <c r="BZ102" s="70">
        <v>88</v>
      </c>
      <c r="CA102" s="72">
        <v>10</v>
      </c>
    </row>
    <row r="103" spans="1:79" ht="15.75">
      <c r="A103" s="21">
        <v>249</v>
      </c>
      <c r="B103" s="34">
        <v>6639005370</v>
      </c>
      <c r="C103" s="40" t="s">
        <v>488</v>
      </c>
      <c r="D103" s="74" t="s">
        <v>263</v>
      </c>
      <c r="E103" s="63">
        <v>8</v>
      </c>
      <c r="F103" s="19">
        <v>33</v>
      </c>
      <c r="G103" s="22">
        <v>9</v>
      </c>
      <c r="H103" s="22">
        <v>36</v>
      </c>
      <c r="I103" s="22">
        <v>90</v>
      </c>
      <c r="J103" s="19">
        <v>30</v>
      </c>
      <c r="K103" s="19">
        <v>3</v>
      </c>
      <c r="L103" s="19">
        <v>90</v>
      </c>
      <c r="M103" s="19">
        <v>138</v>
      </c>
      <c r="N103" s="19">
        <v>133</v>
      </c>
      <c r="O103" s="19">
        <v>147</v>
      </c>
      <c r="P103" s="19">
        <v>147</v>
      </c>
      <c r="Q103" s="64">
        <v>92</v>
      </c>
      <c r="R103" s="90">
        <v>91</v>
      </c>
      <c r="S103" s="19">
        <v>20</v>
      </c>
      <c r="T103" s="19">
        <v>5</v>
      </c>
      <c r="U103" s="19">
        <v>100</v>
      </c>
      <c r="V103" s="19">
        <v>146</v>
      </c>
      <c r="W103" s="23">
        <v>170</v>
      </c>
      <c r="X103" s="20">
        <v>86</v>
      </c>
      <c r="Y103" s="43">
        <v>93</v>
      </c>
      <c r="Z103" s="85">
        <v>93</v>
      </c>
      <c r="AA103" s="19">
        <v>20</v>
      </c>
      <c r="AB103" s="19">
        <v>0</v>
      </c>
      <c r="AC103" s="19">
        <v>0</v>
      </c>
      <c r="AD103" s="19">
        <v>20</v>
      </c>
      <c r="AE103" s="19">
        <v>5</v>
      </c>
      <c r="AF103" s="19">
        <v>100</v>
      </c>
      <c r="AG103" s="19">
        <v>1</v>
      </c>
      <c r="AH103" s="19">
        <v>1</v>
      </c>
      <c r="AI103" s="20">
        <v>100</v>
      </c>
      <c r="AJ103" s="84">
        <v>70</v>
      </c>
      <c r="AK103" s="19">
        <v>160</v>
      </c>
      <c r="AL103" s="19">
        <v>170</v>
      </c>
      <c r="AM103" s="20">
        <v>94</v>
      </c>
      <c r="AN103" s="19">
        <v>161</v>
      </c>
      <c r="AO103" s="19">
        <v>170</v>
      </c>
      <c r="AP103" s="20">
        <v>95</v>
      </c>
      <c r="AQ103" s="19">
        <v>129</v>
      </c>
      <c r="AR103" s="19">
        <v>138</v>
      </c>
      <c r="AS103" s="20">
        <v>93</v>
      </c>
      <c r="AT103" s="89">
        <v>94</v>
      </c>
      <c r="AU103" s="19">
        <v>157</v>
      </c>
      <c r="AV103" s="19">
        <v>170</v>
      </c>
      <c r="AW103" s="20">
        <v>92</v>
      </c>
      <c r="AX103" s="19">
        <v>156</v>
      </c>
      <c r="AY103" s="19">
        <v>170</v>
      </c>
      <c r="AZ103" s="20">
        <v>92</v>
      </c>
      <c r="BA103" s="19">
        <v>161</v>
      </c>
      <c r="BB103" s="19">
        <v>170</v>
      </c>
      <c r="BC103" s="20">
        <v>95</v>
      </c>
      <c r="BD103" s="92">
        <v>94</v>
      </c>
      <c r="BE103" s="94">
        <v>88</v>
      </c>
      <c r="BF103" s="79">
        <v>10</v>
      </c>
      <c r="BG103" s="19">
        <v>2</v>
      </c>
      <c r="BH103" s="19">
        <v>9</v>
      </c>
      <c r="BI103" s="19">
        <v>1</v>
      </c>
      <c r="BJ103" s="19">
        <v>8</v>
      </c>
      <c r="BK103" s="19">
        <v>15</v>
      </c>
      <c r="BL103" s="19">
        <v>6</v>
      </c>
      <c r="BM103" s="19">
        <v>1</v>
      </c>
      <c r="BN103" s="19">
        <v>1</v>
      </c>
      <c r="BO103" s="19">
        <v>7</v>
      </c>
      <c r="BP103" s="19">
        <v>6</v>
      </c>
      <c r="BQ103" s="19">
        <v>8</v>
      </c>
      <c r="BR103" s="19">
        <v>9</v>
      </c>
      <c r="BS103" s="19">
        <v>9</v>
      </c>
      <c r="BT103" s="62">
        <v>6</v>
      </c>
      <c r="BU103" s="63">
        <v>10</v>
      </c>
      <c r="BV103" s="19">
        <v>8</v>
      </c>
      <c r="BW103" s="19">
        <v>23</v>
      </c>
      <c r="BX103" s="19">
        <v>7</v>
      </c>
      <c r="BY103" s="64">
        <v>7</v>
      </c>
      <c r="BZ103" s="70">
        <v>88</v>
      </c>
      <c r="CA103" s="72">
        <v>10</v>
      </c>
    </row>
    <row r="104" spans="1:79" ht="30">
      <c r="A104" s="21">
        <v>261</v>
      </c>
      <c r="B104" s="34">
        <v>6606015020</v>
      </c>
      <c r="C104" s="40" t="s">
        <v>502</v>
      </c>
      <c r="D104" s="74" t="s">
        <v>273</v>
      </c>
      <c r="E104" s="63">
        <v>10</v>
      </c>
      <c r="F104" s="19">
        <v>36</v>
      </c>
      <c r="G104" s="22">
        <v>11</v>
      </c>
      <c r="H104" s="22">
        <v>38</v>
      </c>
      <c r="I104" s="22">
        <v>93</v>
      </c>
      <c r="J104" s="19">
        <v>30</v>
      </c>
      <c r="K104" s="19">
        <v>2</v>
      </c>
      <c r="L104" s="19">
        <v>60</v>
      </c>
      <c r="M104" s="19">
        <v>97</v>
      </c>
      <c r="N104" s="19">
        <v>116</v>
      </c>
      <c r="O104" s="19">
        <v>112</v>
      </c>
      <c r="P104" s="19">
        <v>134</v>
      </c>
      <c r="Q104" s="64">
        <v>87</v>
      </c>
      <c r="R104" s="90">
        <v>81</v>
      </c>
      <c r="S104" s="19">
        <v>20</v>
      </c>
      <c r="T104" s="19">
        <v>5</v>
      </c>
      <c r="U104" s="19">
        <v>100</v>
      </c>
      <c r="V104" s="19">
        <v>131</v>
      </c>
      <c r="W104" s="23">
        <v>150</v>
      </c>
      <c r="X104" s="20">
        <v>87</v>
      </c>
      <c r="Y104" s="43">
        <v>94</v>
      </c>
      <c r="Z104" s="85">
        <v>94</v>
      </c>
      <c r="AA104" s="19">
        <v>20</v>
      </c>
      <c r="AB104" s="19">
        <v>3</v>
      </c>
      <c r="AC104" s="19">
        <v>60</v>
      </c>
      <c r="AD104" s="19">
        <v>20</v>
      </c>
      <c r="AE104" s="19">
        <v>5</v>
      </c>
      <c r="AF104" s="19">
        <v>100</v>
      </c>
      <c r="AG104" s="19">
        <v>4</v>
      </c>
      <c r="AH104" s="19">
        <v>4</v>
      </c>
      <c r="AI104" s="20">
        <v>100</v>
      </c>
      <c r="AJ104" s="84">
        <v>88</v>
      </c>
      <c r="AK104" s="19">
        <v>104</v>
      </c>
      <c r="AL104" s="19">
        <v>150</v>
      </c>
      <c r="AM104" s="20">
        <v>69</v>
      </c>
      <c r="AN104" s="19">
        <v>140</v>
      </c>
      <c r="AO104" s="19">
        <v>150</v>
      </c>
      <c r="AP104" s="20">
        <v>93</v>
      </c>
      <c r="AQ104" s="19">
        <v>101</v>
      </c>
      <c r="AR104" s="19">
        <v>112</v>
      </c>
      <c r="AS104" s="20">
        <v>90</v>
      </c>
      <c r="AT104" s="89">
        <v>83</v>
      </c>
      <c r="AU104" s="19">
        <v>136</v>
      </c>
      <c r="AV104" s="19">
        <v>150</v>
      </c>
      <c r="AW104" s="20">
        <v>91</v>
      </c>
      <c r="AX104" s="19">
        <v>134</v>
      </c>
      <c r="AY104" s="19">
        <v>150</v>
      </c>
      <c r="AZ104" s="20">
        <v>89</v>
      </c>
      <c r="BA104" s="19">
        <v>148</v>
      </c>
      <c r="BB104" s="19">
        <v>150</v>
      </c>
      <c r="BC104" s="20">
        <v>99</v>
      </c>
      <c r="BD104" s="92">
        <v>95</v>
      </c>
      <c r="BE104" s="94">
        <v>88</v>
      </c>
      <c r="BF104" s="79">
        <v>7</v>
      </c>
      <c r="BG104" s="19">
        <v>3</v>
      </c>
      <c r="BH104" s="19">
        <v>14</v>
      </c>
      <c r="BI104" s="19">
        <v>1</v>
      </c>
      <c r="BJ104" s="19">
        <v>7</v>
      </c>
      <c r="BK104" s="19">
        <v>14</v>
      </c>
      <c r="BL104" s="19">
        <v>3</v>
      </c>
      <c r="BM104" s="19">
        <v>1</v>
      </c>
      <c r="BN104" s="19">
        <v>1</v>
      </c>
      <c r="BO104" s="19">
        <v>32</v>
      </c>
      <c r="BP104" s="19">
        <v>8</v>
      </c>
      <c r="BQ104" s="19">
        <v>11</v>
      </c>
      <c r="BR104" s="19">
        <v>10</v>
      </c>
      <c r="BS104" s="19">
        <v>12</v>
      </c>
      <c r="BT104" s="62">
        <v>2</v>
      </c>
      <c r="BU104" s="63">
        <v>20</v>
      </c>
      <c r="BV104" s="19">
        <v>7</v>
      </c>
      <c r="BW104" s="19">
        <v>7</v>
      </c>
      <c r="BX104" s="19">
        <v>18</v>
      </c>
      <c r="BY104" s="64">
        <v>6</v>
      </c>
      <c r="BZ104" s="70">
        <v>88</v>
      </c>
      <c r="CA104" s="72">
        <v>10</v>
      </c>
    </row>
    <row r="105" spans="1:79" ht="31.5">
      <c r="A105" s="21">
        <v>266</v>
      </c>
      <c r="B105" s="34">
        <v>6629007900</v>
      </c>
      <c r="C105" s="6" t="s">
        <v>440</v>
      </c>
      <c r="D105" s="74" t="s">
        <v>278</v>
      </c>
      <c r="E105" s="63">
        <v>10</v>
      </c>
      <c r="F105" s="19">
        <v>35</v>
      </c>
      <c r="G105" s="22">
        <v>11</v>
      </c>
      <c r="H105" s="22">
        <v>38</v>
      </c>
      <c r="I105" s="22">
        <v>92</v>
      </c>
      <c r="J105" s="19">
        <v>30</v>
      </c>
      <c r="K105" s="19">
        <v>4</v>
      </c>
      <c r="L105" s="19">
        <v>100</v>
      </c>
      <c r="M105" s="19">
        <v>165</v>
      </c>
      <c r="N105" s="19">
        <v>147</v>
      </c>
      <c r="O105" s="19">
        <v>169</v>
      </c>
      <c r="P105" s="19">
        <v>152</v>
      </c>
      <c r="Q105" s="64">
        <v>97</v>
      </c>
      <c r="R105" s="90">
        <v>96</v>
      </c>
      <c r="S105" s="19">
        <v>20</v>
      </c>
      <c r="T105" s="19">
        <v>5</v>
      </c>
      <c r="U105" s="19">
        <v>100</v>
      </c>
      <c r="V105" s="19">
        <v>171</v>
      </c>
      <c r="W105" s="23">
        <v>197</v>
      </c>
      <c r="X105" s="20">
        <v>87</v>
      </c>
      <c r="Y105" s="43">
        <v>94</v>
      </c>
      <c r="Z105" s="85">
        <v>94</v>
      </c>
      <c r="AA105" s="19">
        <v>20</v>
      </c>
      <c r="AB105" s="19">
        <v>1</v>
      </c>
      <c r="AC105" s="19">
        <v>20</v>
      </c>
      <c r="AD105" s="19">
        <v>20</v>
      </c>
      <c r="AE105" s="19">
        <v>3</v>
      </c>
      <c r="AF105" s="19">
        <v>60</v>
      </c>
      <c r="AG105" s="19">
        <v>26</v>
      </c>
      <c r="AH105" s="19">
        <v>26</v>
      </c>
      <c r="AI105" s="20">
        <v>100</v>
      </c>
      <c r="AJ105" s="84">
        <v>60</v>
      </c>
      <c r="AK105" s="19">
        <v>186</v>
      </c>
      <c r="AL105" s="19">
        <v>197</v>
      </c>
      <c r="AM105" s="20">
        <v>94</v>
      </c>
      <c r="AN105" s="19">
        <v>192</v>
      </c>
      <c r="AO105" s="19">
        <v>197</v>
      </c>
      <c r="AP105" s="20">
        <v>97</v>
      </c>
      <c r="AQ105" s="19">
        <v>152</v>
      </c>
      <c r="AR105" s="19">
        <v>156</v>
      </c>
      <c r="AS105" s="20">
        <v>97</v>
      </c>
      <c r="AT105" s="89">
        <v>96</v>
      </c>
      <c r="AU105" s="19">
        <v>190</v>
      </c>
      <c r="AV105" s="19">
        <v>197</v>
      </c>
      <c r="AW105" s="20">
        <v>96</v>
      </c>
      <c r="AX105" s="19">
        <v>189</v>
      </c>
      <c r="AY105" s="19">
        <v>197</v>
      </c>
      <c r="AZ105" s="20">
        <v>96</v>
      </c>
      <c r="BA105" s="19">
        <v>189</v>
      </c>
      <c r="BB105" s="19">
        <v>197</v>
      </c>
      <c r="BC105" s="20">
        <v>96</v>
      </c>
      <c r="BD105" s="92">
        <v>96</v>
      </c>
      <c r="BE105" s="94">
        <v>88</v>
      </c>
      <c r="BF105" s="79">
        <v>8</v>
      </c>
      <c r="BG105" s="19">
        <v>1</v>
      </c>
      <c r="BH105" s="19">
        <v>4</v>
      </c>
      <c r="BI105" s="19">
        <v>1</v>
      </c>
      <c r="BJ105" s="19">
        <v>7</v>
      </c>
      <c r="BK105" s="19">
        <v>14</v>
      </c>
      <c r="BL105" s="19">
        <v>5</v>
      </c>
      <c r="BM105" s="19">
        <v>3</v>
      </c>
      <c r="BN105" s="19">
        <v>1</v>
      </c>
      <c r="BO105" s="19">
        <v>7</v>
      </c>
      <c r="BP105" s="19">
        <v>4</v>
      </c>
      <c r="BQ105" s="19">
        <v>4</v>
      </c>
      <c r="BR105" s="19">
        <v>5</v>
      </c>
      <c r="BS105" s="19">
        <v>5</v>
      </c>
      <c r="BT105" s="62">
        <v>5</v>
      </c>
      <c r="BU105" s="63">
        <v>5</v>
      </c>
      <c r="BV105" s="19">
        <v>7</v>
      </c>
      <c r="BW105" s="19">
        <v>33</v>
      </c>
      <c r="BX105" s="19">
        <v>5</v>
      </c>
      <c r="BY105" s="64">
        <v>5</v>
      </c>
      <c r="BZ105" s="70">
        <v>88</v>
      </c>
      <c r="CA105" s="72">
        <v>10</v>
      </c>
    </row>
    <row r="106" spans="1:79" ht="31.5">
      <c r="A106" s="21">
        <v>270</v>
      </c>
      <c r="B106" s="34">
        <v>6616002983</v>
      </c>
      <c r="C106" s="5" t="s">
        <v>441</v>
      </c>
      <c r="D106" s="74" t="s">
        <v>282</v>
      </c>
      <c r="E106" s="63">
        <v>7</v>
      </c>
      <c r="F106" s="19">
        <v>31</v>
      </c>
      <c r="G106" s="22">
        <v>9</v>
      </c>
      <c r="H106" s="22">
        <v>36</v>
      </c>
      <c r="I106" s="22">
        <v>82</v>
      </c>
      <c r="J106" s="19">
        <v>30</v>
      </c>
      <c r="K106" s="19">
        <v>4</v>
      </c>
      <c r="L106" s="19">
        <v>100</v>
      </c>
      <c r="M106" s="19">
        <v>182</v>
      </c>
      <c r="N106" s="19">
        <v>152</v>
      </c>
      <c r="O106" s="19">
        <v>191</v>
      </c>
      <c r="P106" s="19">
        <v>171</v>
      </c>
      <c r="Q106" s="64">
        <v>92</v>
      </c>
      <c r="R106" s="90">
        <v>91</v>
      </c>
      <c r="S106" s="19">
        <v>20</v>
      </c>
      <c r="T106" s="19">
        <v>5</v>
      </c>
      <c r="U106" s="19">
        <v>100</v>
      </c>
      <c r="V106" s="19">
        <v>194</v>
      </c>
      <c r="W106" s="23">
        <v>218</v>
      </c>
      <c r="X106" s="20">
        <v>89</v>
      </c>
      <c r="Y106" s="43">
        <v>95</v>
      </c>
      <c r="Z106" s="85">
        <v>95</v>
      </c>
      <c r="AA106" s="19">
        <v>20</v>
      </c>
      <c r="AB106" s="19">
        <v>1</v>
      </c>
      <c r="AC106" s="19">
        <v>20</v>
      </c>
      <c r="AD106" s="19">
        <v>20</v>
      </c>
      <c r="AE106" s="19">
        <v>4</v>
      </c>
      <c r="AF106" s="19">
        <v>80</v>
      </c>
      <c r="AG106" s="19">
        <v>8</v>
      </c>
      <c r="AH106" s="19">
        <v>10</v>
      </c>
      <c r="AI106" s="20">
        <v>80</v>
      </c>
      <c r="AJ106" s="84">
        <v>62</v>
      </c>
      <c r="AK106" s="19">
        <v>209</v>
      </c>
      <c r="AL106" s="19">
        <v>218</v>
      </c>
      <c r="AM106" s="20">
        <v>96</v>
      </c>
      <c r="AN106" s="19">
        <v>208</v>
      </c>
      <c r="AO106" s="19">
        <v>218</v>
      </c>
      <c r="AP106" s="20">
        <v>95</v>
      </c>
      <c r="AQ106" s="19">
        <v>155</v>
      </c>
      <c r="AR106" s="19">
        <v>162</v>
      </c>
      <c r="AS106" s="20">
        <v>96</v>
      </c>
      <c r="AT106" s="89">
        <v>96</v>
      </c>
      <c r="AU106" s="19">
        <v>209</v>
      </c>
      <c r="AV106" s="19">
        <v>218</v>
      </c>
      <c r="AW106" s="20">
        <v>96</v>
      </c>
      <c r="AX106" s="19">
        <v>211</v>
      </c>
      <c r="AY106" s="19">
        <v>218</v>
      </c>
      <c r="AZ106" s="20">
        <v>97</v>
      </c>
      <c r="BA106" s="19">
        <v>210</v>
      </c>
      <c r="BB106" s="19">
        <v>218</v>
      </c>
      <c r="BC106" s="20">
        <v>96</v>
      </c>
      <c r="BD106" s="92">
        <v>96</v>
      </c>
      <c r="BE106" s="94">
        <v>88</v>
      </c>
      <c r="BF106" s="79">
        <v>18</v>
      </c>
      <c r="BG106" s="19">
        <v>1</v>
      </c>
      <c r="BH106" s="19">
        <v>9</v>
      </c>
      <c r="BI106" s="19">
        <v>1</v>
      </c>
      <c r="BJ106" s="19">
        <v>6</v>
      </c>
      <c r="BK106" s="19">
        <v>12</v>
      </c>
      <c r="BL106" s="19">
        <v>5</v>
      </c>
      <c r="BM106" s="19">
        <v>2</v>
      </c>
      <c r="BN106" s="19">
        <v>20</v>
      </c>
      <c r="BO106" s="19">
        <v>5</v>
      </c>
      <c r="BP106" s="19">
        <v>6</v>
      </c>
      <c r="BQ106" s="19">
        <v>5</v>
      </c>
      <c r="BR106" s="19">
        <v>5</v>
      </c>
      <c r="BS106" s="19">
        <v>4</v>
      </c>
      <c r="BT106" s="62">
        <v>5</v>
      </c>
      <c r="BU106" s="63">
        <v>10</v>
      </c>
      <c r="BV106" s="19">
        <v>6</v>
      </c>
      <c r="BW106" s="19">
        <v>31</v>
      </c>
      <c r="BX106" s="19">
        <v>5</v>
      </c>
      <c r="BY106" s="64">
        <v>5</v>
      </c>
      <c r="BZ106" s="70">
        <v>88</v>
      </c>
      <c r="CA106" s="72">
        <v>10</v>
      </c>
    </row>
    <row r="107" spans="1:79" ht="15.75">
      <c r="A107" s="21">
        <v>288</v>
      </c>
      <c r="B107" s="34">
        <v>6630006806</v>
      </c>
      <c r="C107" s="40" t="s">
        <v>509</v>
      </c>
      <c r="D107" s="74" t="s">
        <v>298</v>
      </c>
      <c r="E107" s="63">
        <v>10</v>
      </c>
      <c r="F107" s="19">
        <v>35</v>
      </c>
      <c r="G107" s="22">
        <v>11</v>
      </c>
      <c r="H107" s="22">
        <v>38</v>
      </c>
      <c r="I107" s="22">
        <v>92</v>
      </c>
      <c r="J107" s="19">
        <v>30</v>
      </c>
      <c r="K107" s="19">
        <v>3</v>
      </c>
      <c r="L107" s="19">
        <v>90</v>
      </c>
      <c r="M107" s="19">
        <v>364</v>
      </c>
      <c r="N107" s="19">
        <v>335</v>
      </c>
      <c r="O107" s="19">
        <v>371</v>
      </c>
      <c r="P107" s="19">
        <v>341</v>
      </c>
      <c r="Q107" s="64">
        <v>98</v>
      </c>
      <c r="R107" s="90">
        <v>94</v>
      </c>
      <c r="S107" s="19">
        <v>20</v>
      </c>
      <c r="T107" s="19">
        <v>5</v>
      </c>
      <c r="U107" s="19">
        <v>100</v>
      </c>
      <c r="V107" s="19">
        <v>403</v>
      </c>
      <c r="W107" s="23">
        <v>435</v>
      </c>
      <c r="X107" s="20">
        <v>93</v>
      </c>
      <c r="Y107" s="43">
        <v>97</v>
      </c>
      <c r="Z107" s="85">
        <v>97</v>
      </c>
      <c r="AA107" s="19">
        <v>20</v>
      </c>
      <c r="AB107" s="19">
        <v>1</v>
      </c>
      <c r="AC107" s="19">
        <v>20</v>
      </c>
      <c r="AD107" s="19">
        <v>20</v>
      </c>
      <c r="AE107" s="19">
        <v>2</v>
      </c>
      <c r="AF107" s="19">
        <v>40</v>
      </c>
      <c r="AG107" s="19">
        <v>37</v>
      </c>
      <c r="AH107" s="19">
        <v>41</v>
      </c>
      <c r="AI107" s="20">
        <v>90</v>
      </c>
      <c r="AJ107" s="84">
        <v>49</v>
      </c>
      <c r="AK107" s="19">
        <v>425</v>
      </c>
      <c r="AL107" s="19">
        <v>435</v>
      </c>
      <c r="AM107" s="20">
        <v>98</v>
      </c>
      <c r="AN107" s="19">
        <v>430</v>
      </c>
      <c r="AO107" s="19">
        <v>435</v>
      </c>
      <c r="AP107" s="20">
        <v>99</v>
      </c>
      <c r="AQ107" s="19">
        <v>309</v>
      </c>
      <c r="AR107" s="19">
        <v>313</v>
      </c>
      <c r="AS107" s="20">
        <v>99</v>
      </c>
      <c r="AT107" s="89">
        <v>99</v>
      </c>
      <c r="AU107" s="19">
        <v>430</v>
      </c>
      <c r="AV107" s="19">
        <v>435</v>
      </c>
      <c r="AW107" s="20">
        <v>99</v>
      </c>
      <c r="AX107" s="19">
        <v>425</v>
      </c>
      <c r="AY107" s="19">
        <v>435</v>
      </c>
      <c r="AZ107" s="20">
        <v>98</v>
      </c>
      <c r="BA107" s="19">
        <v>433</v>
      </c>
      <c r="BB107" s="19">
        <v>435</v>
      </c>
      <c r="BC107" s="20">
        <v>100</v>
      </c>
      <c r="BD107" s="92">
        <v>99</v>
      </c>
      <c r="BE107" s="94">
        <v>88</v>
      </c>
      <c r="BF107" s="79">
        <v>8</v>
      </c>
      <c r="BG107" s="19">
        <v>2</v>
      </c>
      <c r="BH107" s="19">
        <v>3</v>
      </c>
      <c r="BI107" s="19">
        <v>1</v>
      </c>
      <c r="BJ107" s="19">
        <v>4</v>
      </c>
      <c r="BK107" s="19">
        <v>8</v>
      </c>
      <c r="BL107" s="19">
        <v>5</v>
      </c>
      <c r="BM107" s="19">
        <v>4</v>
      </c>
      <c r="BN107" s="19">
        <v>10</v>
      </c>
      <c r="BO107" s="19">
        <v>3</v>
      </c>
      <c r="BP107" s="19">
        <v>2</v>
      </c>
      <c r="BQ107" s="19">
        <v>2</v>
      </c>
      <c r="BR107" s="19">
        <v>2</v>
      </c>
      <c r="BS107" s="19">
        <v>3</v>
      </c>
      <c r="BT107" s="62">
        <v>1</v>
      </c>
      <c r="BU107" s="63">
        <v>7</v>
      </c>
      <c r="BV107" s="19">
        <v>4</v>
      </c>
      <c r="BW107" s="19">
        <v>44</v>
      </c>
      <c r="BX107" s="19">
        <v>2</v>
      </c>
      <c r="BY107" s="64">
        <v>2</v>
      </c>
      <c r="BZ107" s="70">
        <v>88</v>
      </c>
      <c r="CA107" s="72">
        <v>10</v>
      </c>
    </row>
    <row r="108" spans="1:79" ht="15.75">
      <c r="A108" s="21">
        <v>291</v>
      </c>
      <c r="B108" s="34">
        <v>6630007711</v>
      </c>
      <c r="C108" s="40" t="s">
        <v>509</v>
      </c>
      <c r="D108" s="75" t="s">
        <v>300</v>
      </c>
      <c r="E108" s="63">
        <v>10</v>
      </c>
      <c r="F108" s="19">
        <v>34</v>
      </c>
      <c r="G108" s="22">
        <v>11</v>
      </c>
      <c r="H108" s="22">
        <v>38</v>
      </c>
      <c r="I108" s="22">
        <v>90</v>
      </c>
      <c r="J108" s="19">
        <v>30</v>
      </c>
      <c r="K108" s="19">
        <v>4</v>
      </c>
      <c r="L108" s="19">
        <v>100</v>
      </c>
      <c r="M108" s="19">
        <v>107</v>
      </c>
      <c r="N108" s="19">
        <v>108</v>
      </c>
      <c r="O108" s="19">
        <v>108</v>
      </c>
      <c r="P108" s="19">
        <v>109</v>
      </c>
      <c r="Q108" s="64">
        <v>99</v>
      </c>
      <c r="R108" s="90">
        <v>97</v>
      </c>
      <c r="S108" s="19">
        <v>20</v>
      </c>
      <c r="T108" s="19">
        <v>5</v>
      </c>
      <c r="U108" s="19">
        <v>100</v>
      </c>
      <c r="V108" s="19">
        <v>117</v>
      </c>
      <c r="W108" s="23">
        <v>119</v>
      </c>
      <c r="X108" s="20">
        <v>98</v>
      </c>
      <c r="Y108" s="43">
        <v>99</v>
      </c>
      <c r="Z108" s="85">
        <v>99</v>
      </c>
      <c r="AA108" s="19">
        <v>20</v>
      </c>
      <c r="AB108" s="19">
        <v>1</v>
      </c>
      <c r="AC108" s="19">
        <v>20</v>
      </c>
      <c r="AD108" s="19">
        <v>20</v>
      </c>
      <c r="AE108" s="19">
        <v>2</v>
      </c>
      <c r="AF108" s="19">
        <v>40</v>
      </c>
      <c r="AG108" s="19">
        <v>74</v>
      </c>
      <c r="AH108" s="19">
        <v>81</v>
      </c>
      <c r="AI108" s="20">
        <v>91</v>
      </c>
      <c r="AJ108" s="84">
        <v>49</v>
      </c>
      <c r="AK108" s="19">
        <v>118</v>
      </c>
      <c r="AL108" s="19">
        <v>119</v>
      </c>
      <c r="AM108" s="20">
        <v>99</v>
      </c>
      <c r="AN108" s="19">
        <v>119</v>
      </c>
      <c r="AO108" s="19">
        <v>119</v>
      </c>
      <c r="AP108" s="20">
        <v>100</v>
      </c>
      <c r="AQ108" s="19">
        <v>43</v>
      </c>
      <c r="AR108" s="19">
        <v>44</v>
      </c>
      <c r="AS108" s="20">
        <v>98</v>
      </c>
      <c r="AT108" s="89">
        <v>99</v>
      </c>
      <c r="AU108" s="19">
        <v>117</v>
      </c>
      <c r="AV108" s="19">
        <v>119</v>
      </c>
      <c r="AW108" s="20">
        <v>98</v>
      </c>
      <c r="AX108" s="19">
        <v>119</v>
      </c>
      <c r="AY108" s="19">
        <v>119</v>
      </c>
      <c r="AZ108" s="20">
        <v>100</v>
      </c>
      <c r="BA108" s="19">
        <v>117</v>
      </c>
      <c r="BB108" s="19">
        <v>119</v>
      </c>
      <c r="BC108" s="20">
        <v>98</v>
      </c>
      <c r="BD108" s="92">
        <v>98</v>
      </c>
      <c r="BE108" s="94">
        <v>88</v>
      </c>
      <c r="BF108" s="79">
        <v>10</v>
      </c>
      <c r="BG108" s="19">
        <v>1</v>
      </c>
      <c r="BH108" s="19">
        <v>2</v>
      </c>
      <c r="BI108" s="19">
        <v>1</v>
      </c>
      <c r="BJ108" s="19">
        <v>2</v>
      </c>
      <c r="BK108" s="19">
        <v>3</v>
      </c>
      <c r="BL108" s="19">
        <v>5</v>
      </c>
      <c r="BM108" s="19">
        <v>4</v>
      </c>
      <c r="BN108" s="19">
        <v>9</v>
      </c>
      <c r="BO108" s="19">
        <v>2</v>
      </c>
      <c r="BP108" s="19">
        <v>1</v>
      </c>
      <c r="BQ108" s="19">
        <v>3</v>
      </c>
      <c r="BR108" s="19">
        <v>3</v>
      </c>
      <c r="BS108" s="19">
        <v>1</v>
      </c>
      <c r="BT108" s="62">
        <v>3</v>
      </c>
      <c r="BU108" s="63">
        <v>4</v>
      </c>
      <c r="BV108" s="19">
        <v>2</v>
      </c>
      <c r="BW108" s="19">
        <v>44</v>
      </c>
      <c r="BX108" s="19">
        <v>2</v>
      </c>
      <c r="BY108" s="64">
        <v>3</v>
      </c>
      <c r="BZ108" s="70">
        <v>88</v>
      </c>
      <c r="CA108" s="72">
        <v>10</v>
      </c>
    </row>
    <row r="109" spans="1:79" ht="47.25">
      <c r="A109" s="21">
        <v>333</v>
      </c>
      <c r="B109" s="34">
        <v>6617003370</v>
      </c>
      <c r="C109" s="40" t="s">
        <v>508</v>
      </c>
      <c r="D109" s="75" t="s">
        <v>336</v>
      </c>
      <c r="E109" s="63">
        <v>10</v>
      </c>
      <c r="F109" s="19">
        <v>38</v>
      </c>
      <c r="G109" s="22">
        <v>11</v>
      </c>
      <c r="H109" s="22">
        <v>38</v>
      </c>
      <c r="I109" s="22">
        <v>95</v>
      </c>
      <c r="J109" s="19">
        <v>30</v>
      </c>
      <c r="K109" s="19">
        <v>4</v>
      </c>
      <c r="L109" s="19">
        <v>100</v>
      </c>
      <c r="M109" s="19">
        <v>87</v>
      </c>
      <c r="N109" s="19">
        <v>80</v>
      </c>
      <c r="O109" s="19">
        <v>87</v>
      </c>
      <c r="P109" s="19">
        <v>81</v>
      </c>
      <c r="Q109" s="64">
        <v>99</v>
      </c>
      <c r="R109" s="90">
        <v>98</v>
      </c>
      <c r="S109" s="19">
        <v>20</v>
      </c>
      <c r="T109" s="19">
        <v>5</v>
      </c>
      <c r="U109" s="19">
        <v>100</v>
      </c>
      <c r="V109" s="19">
        <v>91</v>
      </c>
      <c r="W109" s="23">
        <v>91</v>
      </c>
      <c r="X109" s="20">
        <v>100</v>
      </c>
      <c r="Y109" s="43">
        <v>100</v>
      </c>
      <c r="Z109" s="85">
        <v>100</v>
      </c>
      <c r="AA109" s="19">
        <v>20</v>
      </c>
      <c r="AB109" s="19">
        <v>0</v>
      </c>
      <c r="AC109" s="19">
        <v>0</v>
      </c>
      <c r="AD109" s="19">
        <v>20</v>
      </c>
      <c r="AE109" s="19">
        <v>3</v>
      </c>
      <c r="AF109" s="19">
        <v>60</v>
      </c>
      <c r="AG109" s="19">
        <v>26</v>
      </c>
      <c r="AH109" s="19">
        <v>26</v>
      </c>
      <c r="AI109" s="20">
        <v>100</v>
      </c>
      <c r="AJ109" s="84">
        <v>54</v>
      </c>
      <c r="AK109" s="19">
        <v>64</v>
      </c>
      <c r="AL109" s="19">
        <v>91</v>
      </c>
      <c r="AM109" s="20">
        <v>70</v>
      </c>
      <c r="AN109" s="19">
        <v>91</v>
      </c>
      <c r="AO109" s="19">
        <v>91</v>
      </c>
      <c r="AP109" s="20">
        <v>100</v>
      </c>
      <c r="AQ109" s="19">
        <v>78</v>
      </c>
      <c r="AR109" s="19">
        <v>78</v>
      </c>
      <c r="AS109" s="20">
        <v>100</v>
      </c>
      <c r="AT109" s="89">
        <v>88</v>
      </c>
      <c r="AU109" s="19">
        <v>84</v>
      </c>
      <c r="AV109" s="19">
        <v>91</v>
      </c>
      <c r="AW109" s="20">
        <v>92</v>
      </c>
      <c r="AX109" s="19">
        <v>91</v>
      </c>
      <c r="AY109" s="19">
        <v>91</v>
      </c>
      <c r="AZ109" s="20">
        <v>100</v>
      </c>
      <c r="BA109" s="19">
        <v>91</v>
      </c>
      <c r="BB109" s="19">
        <v>91</v>
      </c>
      <c r="BC109" s="20">
        <v>100</v>
      </c>
      <c r="BD109" s="92">
        <v>98</v>
      </c>
      <c r="BE109" s="94">
        <v>88</v>
      </c>
      <c r="BF109" s="79">
        <v>5</v>
      </c>
      <c r="BG109" s="19">
        <v>1</v>
      </c>
      <c r="BH109" s="19">
        <v>2</v>
      </c>
      <c r="BI109" s="19">
        <v>1</v>
      </c>
      <c r="BJ109" s="19">
        <v>1</v>
      </c>
      <c r="BK109" s="19">
        <v>1</v>
      </c>
      <c r="BL109" s="19">
        <v>6</v>
      </c>
      <c r="BM109" s="19">
        <v>3</v>
      </c>
      <c r="BN109" s="19">
        <v>1</v>
      </c>
      <c r="BO109" s="19">
        <v>31</v>
      </c>
      <c r="BP109" s="19">
        <v>1</v>
      </c>
      <c r="BQ109" s="19">
        <v>1</v>
      </c>
      <c r="BR109" s="19">
        <v>9</v>
      </c>
      <c r="BS109" s="19">
        <v>1</v>
      </c>
      <c r="BT109" s="62">
        <v>1</v>
      </c>
      <c r="BU109" s="63">
        <v>3</v>
      </c>
      <c r="BV109" s="19">
        <v>1</v>
      </c>
      <c r="BW109" s="19">
        <v>39</v>
      </c>
      <c r="BX109" s="19">
        <v>13</v>
      </c>
      <c r="BY109" s="64">
        <v>3</v>
      </c>
      <c r="BZ109" s="70">
        <v>88</v>
      </c>
      <c r="CA109" s="72">
        <v>10</v>
      </c>
    </row>
    <row r="110" spans="1:79" ht="31.5">
      <c r="A110" s="21">
        <v>337</v>
      </c>
      <c r="B110" s="34">
        <v>6631004960</v>
      </c>
      <c r="C110" s="40" t="s">
        <v>510</v>
      </c>
      <c r="D110" s="74" t="s">
        <v>339</v>
      </c>
      <c r="E110" s="63">
        <v>10</v>
      </c>
      <c r="F110" s="19">
        <v>36</v>
      </c>
      <c r="G110" s="22">
        <v>11</v>
      </c>
      <c r="H110" s="22">
        <v>38</v>
      </c>
      <c r="I110" s="22">
        <v>93</v>
      </c>
      <c r="J110" s="19">
        <v>30</v>
      </c>
      <c r="K110" s="19">
        <v>4</v>
      </c>
      <c r="L110" s="19">
        <v>100</v>
      </c>
      <c r="M110" s="19">
        <v>43</v>
      </c>
      <c r="N110" s="19">
        <v>45</v>
      </c>
      <c r="O110" s="19">
        <v>43</v>
      </c>
      <c r="P110" s="19">
        <v>45</v>
      </c>
      <c r="Q110" s="64">
        <v>100</v>
      </c>
      <c r="R110" s="90">
        <v>98</v>
      </c>
      <c r="S110" s="19">
        <v>20</v>
      </c>
      <c r="T110" s="19">
        <v>5</v>
      </c>
      <c r="U110" s="19">
        <v>100</v>
      </c>
      <c r="V110" s="19">
        <v>45</v>
      </c>
      <c r="W110" s="23">
        <v>45</v>
      </c>
      <c r="X110" s="20">
        <v>100</v>
      </c>
      <c r="Y110" s="43">
        <v>100</v>
      </c>
      <c r="Z110" s="85">
        <v>100</v>
      </c>
      <c r="AA110" s="19">
        <v>20</v>
      </c>
      <c r="AB110" s="19">
        <v>0</v>
      </c>
      <c r="AC110" s="19">
        <v>0</v>
      </c>
      <c r="AD110" s="19">
        <v>20</v>
      </c>
      <c r="AE110" s="19">
        <v>2</v>
      </c>
      <c r="AF110" s="19">
        <v>40</v>
      </c>
      <c r="AG110" s="19">
        <v>1</v>
      </c>
      <c r="AH110" s="19">
        <v>1</v>
      </c>
      <c r="AI110" s="20">
        <v>100</v>
      </c>
      <c r="AJ110" s="84">
        <v>46</v>
      </c>
      <c r="AK110" s="19">
        <v>45</v>
      </c>
      <c r="AL110" s="19">
        <v>45</v>
      </c>
      <c r="AM110" s="20">
        <v>100</v>
      </c>
      <c r="AN110" s="19">
        <v>45</v>
      </c>
      <c r="AO110" s="19">
        <v>45</v>
      </c>
      <c r="AP110" s="20">
        <v>100</v>
      </c>
      <c r="AQ110" s="19">
        <v>37</v>
      </c>
      <c r="AR110" s="19">
        <v>38</v>
      </c>
      <c r="AS110" s="20">
        <v>97</v>
      </c>
      <c r="AT110" s="89">
        <v>99</v>
      </c>
      <c r="AU110" s="19">
        <v>43</v>
      </c>
      <c r="AV110" s="19">
        <v>45</v>
      </c>
      <c r="AW110" s="20">
        <v>96</v>
      </c>
      <c r="AX110" s="19">
        <v>44</v>
      </c>
      <c r="AY110" s="19">
        <v>45</v>
      </c>
      <c r="AZ110" s="20">
        <v>98</v>
      </c>
      <c r="BA110" s="19">
        <v>45</v>
      </c>
      <c r="BB110" s="19">
        <v>45</v>
      </c>
      <c r="BC110" s="20">
        <v>100</v>
      </c>
      <c r="BD110" s="92">
        <v>98</v>
      </c>
      <c r="BE110" s="94">
        <v>88</v>
      </c>
      <c r="BF110" s="79">
        <v>7</v>
      </c>
      <c r="BG110" s="19">
        <v>1</v>
      </c>
      <c r="BH110" s="19">
        <v>1</v>
      </c>
      <c r="BI110" s="19">
        <v>1</v>
      </c>
      <c r="BJ110" s="19">
        <v>1</v>
      </c>
      <c r="BK110" s="19">
        <v>1</v>
      </c>
      <c r="BL110" s="19">
        <v>6</v>
      </c>
      <c r="BM110" s="19">
        <v>4</v>
      </c>
      <c r="BN110" s="19">
        <v>1</v>
      </c>
      <c r="BO110" s="19">
        <v>1</v>
      </c>
      <c r="BP110" s="19">
        <v>1</v>
      </c>
      <c r="BQ110" s="19">
        <v>4</v>
      </c>
      <c r="BR110" s="19">
        <v>5</v>
      </c>
      <c r="BS110" s="19">
        <v>3</v>
      </c>
      <c r="BT110" s="62">
        <v>1</v>
      </c>
      <c r="BU110" s="63">
        <v>3</v>
      </c>
      <c r="BV110" s="19">
        <v>1</v>
      </c>
      <c r="BW110" s="19">
        <v>47</v>
      </c>
      <c r="BX110" s="19">
        <v>2</v>
      </c>
      <c r="BY110" s="64">
        <v>3</v>
      </c>
      <c r="BZ110" s="70">
        <v>88</v>
      </c>
      <c r="CA110" s="72">
        <v>10</v>
      </c>
    </row>
    <row r="111" spans="1:79" ht="47.25">
      <c r="A111" s="21">
        <v>343</v>
      </c>
      <c r="B111" s="34">
        <v>6631004953</v>
      </c>
      <c r="C111" s="40" t="s">
        <v>510</v>
      </c>
      <c r="D111" s="74" t="s">
        <v>344</v>
      </c>
      <c r="E111" s="63">
        <v>9</v>
      </c>
      <c r="F111" s="19">
        <v>35</v>
      </c>
      <c r="G111" s="22">
        <v>11</v>
      </c>
      <c r="H111" s="22">
        <v>38</v>
      </c>
      <c r="I111" s="22">
        <v>87</v>
      </c>
      <c r="J111" s="19">
        <v>30</v>
      </c>
      <c r="K111" s="19">
        <v>3</v>
      </c>
      <c r="L111" s="19">
        <v>90</v>
      </c>
      <c r="M111" s="19">
        <v>54</v>
      </c>
      <c r="N111" s="19">
        <v>43</v>
      </c>
      <c r="O111" s="19">
        <v>57</v>
      </c>
      <c r="P111" s="19">
        <v>45</v>
      </c>
      <c r="Q111" s="64">
        <v>95</v>
      </c>
      <c r="R111" s="90">
        <v>91</v>
      </c>
      <c r="S111" s="19">
        <v>20</v>
      </c>
      <c r="T111" s="19">
        <v>5</v>
      </c>
      <c r="U111" s="19">
        <v>100</v>
      </c>
      <c r="V111" s="19">
        <v>63</v>
      </c>
      <c r="W111" s="23">
        <v>66</v>
      </c>
      <c r="X111" s="20">
        <v>95</v>
      </c>
      <c r="Y111" s="43">
        <v>98</v>
      </c>
      <c r="Z111" s="85">
        <v>98</v>
      </c>
      <c r="AA111" s="19">
        <v>20</v>
      </c>
      <c r="AB111" s="19">
        <v>2</v>
      </c>
      <c r="AC111" s="19">
        <v>40</v>
      </c>
      <c r="AD111" s="19">
        <v>20</v>
      </c>
      <c r="AE111" s="19">
        <v>3</v>
      </c>
      <c r="AF111" s="19">
        <v>60</v>
      </c>
      <c r="AG111" s="19">
        <v>8</v>
      </c>
      <c r="AH111" s="19">
        <v>8</v>
      </c>
      <c r="AI111" s="20">
        <v>100</v>
      </c>
      <c r="AJ111" s="84">
        <v>66</v>
      </c>
      <c r="AK111" s="19">
        <v>50</v>
      </c>
      <c r="AL111" s="19">
        <v>66</v>
      </c>
      <c r="AM111" s="20">
        <v>76</v>
      </c>
      <c r="AN111" s="19">
        <v>65</v>
      </c>
      <c r="AO111" s="19">
        <v>66</v>
      </c>
      <c r="AP111" s="20">
        <v>98</v>
      </c>
      <c r="AQ111" s="19">
        <v>43</v>
      </c>
      <c r="AR111" s="19">
        <v>43</v>
      </c>
      <c r="AS111" s="20">
        <v>100</v>
      </c>
      <c r="AT111" s="89">
        <v>90</v>
      </c>
      <c r="AU111" s="19">
        <v>55</v>
      </c>
      <c r="AV111" s="19">
        <v>66</v>
      </c>
      <c r="AW111" s="20">
        <v>83</v>
      </c>
      <c r="AX111" s="19">
        <v>63</v>
      </c>
      <c r="AY111" s="19">
        <v>66</v>
      </c>
      <c r="AZ111" s="20">
        <v>95</v>
      </c>
      <c r="BA111" s="19">
        <v>66</v>
      </c>
      <c r="BB111" s="19">
        <v>66</v>
      </c>
      <c r="BC111" s="20">
        <v>100</v>
      </c>
      <c r="BD111" s="92">
        <v>94</v>
      </c>
      <c r="BE111" s="94">
        <v>88</v>
      </c>
      <c r="BF111" s="79">
        <v>13</v>
      </c>
      <c r="BG111" s="19">
        <v>2</v>
      </c>
      <c r="BH111" s="19">
        <v>6</v>
      </c>
      <c r="BI111" s="19">
        <v>1</v>
      </c>
      <c r="BJ111" s="19">
        <v>3</v>
      </c>
      <c r="BK111" s="19">
        <v>6</v>
      </c>
      <c r="BL111" s="19">
        <v>4</v>
      </c>
      <c r="BM111" s="19">
        <v>3</v>
      </c>
      <c r="BN111" s="19">
        <v>1</v>
      </c>
      <c r="BO111" s="19">
        <v>25</v>
      </c>
      <c r="BP111" s="19">
        <v>3</v>
      </c>
      <c r="BQ111" s="19">
        <v>1</v>
      </c>
      <c r="BR111" s="19">
        <v>18</v>
      </c>
      <c r="BS111" s="19">
        <v>6</v>
      </c>
      <c r="BT111" s="62">
        <v>1</v>
      </c>
      <c r="BU111" s="63">
        <v>10</v>
      </c>
      <c r="BV111" s="19">
        <v>3</v>
      </c>
      <c r="BW111" s="19">
        <v>27</v>
      </c>
      <c r="BX111" s="19">
        <v>11</v>
      </c>
      <c r="BY111" s="64">
        <v>7</v>
      </c>
      <c r="BZ111" s="70">
        <v>88</v>
      </c>
      <c r="CA111" s="72">
        <v>10</v>
      </c>
    </row>
    <row r="112" spans="1:79" ht="31.5">
      <c r="A112" s="21">
        <v>350</v>
      </c>
      <c r="B112" s="34">
        <v>6601006992</v>
      </c>
      <c r="C112" s="40" t="s">
        <v>498</v>
      </c>
      <c r="D112" s="74" t="s">
        <v>350</v>
      </c>
      <c r="E112" s="63">
        <v>9</v>
      </c>
      <c r="F112" s="19">
        <v>37</v>
      </c>
      <c r="G112" s="22">
        <v>11</v>
      </c>
      <c r="H112" s="22">
        <v>38</v>
      </c>
      <c r="I112" s="22">
        <v>90</v>
      </c>
      <c r="J112" s="19">
        <v>30</v>
      </c>
      <c r="K112" s="19">
        <v>4</v>
      </c>
      <c r="L112" s="19">
        <v>100</v>
      </c>
      <c r="M112" s="19">
        <v>64</v>
      </c>
      <c r="N112" s="19">
        <v>51</v>
      </c>
      <c r="O112" s="19">
        <v>66</v>
      </c>
      <c r="P112" s="19">
        <v>51</v>
      </c>
      <c r="Q112" s="64">
        <v>98</v>
      </c>
      <c r="R112" s="90">
        <v>96</v>
      </c>
      <c r="S112" s="19">
        <v>20</v>
      </c>
      <c r="T112" s="19">
        <v>5</v>
      </c>
      <c r="U112" s="19">
        <v>100</v>
      </c>
      <c r="V112" s="19">
        <v>70</v>
      </c>
      <c r="W112" s="23">
        <v>72</v>
      </c>
      <c r="X112" s="20">
        <v>97</v>
      </c>
      <c r="Y112" s="43">
        <v>99</v>
      </c>
      <c r="Z112" s="85">
        <v>99</v>
      </c>
      <c r="AA112" s="19">
        <v>20</v>
      </c>
      <c r="AB112" s="19">
        <v>1</v>
      </c>
      <c r="AC112" s="19">
        <v>20</v>
      </c>
      <c r="AD112" s="19">
        <v>20</v>
      </c>
      <c r="AE112" s="19">
        <v>2</v>
      </c>
      <c r="AF112" s="19">
        <v>40</v>
      </c>
      <c r="AG112" s="19">
        <v>5</v>
      </c>
      <c r="AH112" s="19">
        <v>5</v>
      </c>
      <c r="AI112" s="20">
        <v>100</v>
      </c>
      <c r="AJ112" s="84">
        <v>52</v>
      </c>
      <c r="AK112" s="19">
        <v>70</v>
      </c>
      <c r="AL112" s="19">
        <v>72</v>
      </c>
      <c r="AM112" s="20">
        <v>97</v>
      </c>
      <c r="AN112" s="19">
        <v>70</v>
      </c>
      <c r="AO112" s="19">
        <v>72</v>
      </c>
      <c r="AP112" s="20">
        <v>97</v>
      </c>
      <c r="AQ112" s="19">
        <v>62</v>
      </c>
      <c r="AR112" s="19">
        <v>62</v>
      </c>
      <c r="AS112" s="20">
        <v>100</v>
      </c>
      <c r="AT112" s="89">
        <v>98</v>
      </c>
      <c r="AU112" s="19">
        <v>69</v>
      </c>
      <c r="AV112" s="19">
        <v>72</v>
      </c>
      <c r="AW112" s="20">
        <v>96</v>
      </c>
      <c r="AX112" s="19">
        <v>70</v>
      </c>
      <c r="AY112" s="19">
        <v>72</v>
      </c>
      <c r="AZ112" s="20">
        <v>97</v>
      </c>
      <c r="BA112" s="19">
        <v>70</v>
      </c>
      <c r="BB112" s="19">
        <v>72</v>
      </c>
      <c r="BC112" s="20">
        <v>97</v>
      </c>
      <c r="BD112" s="92">
        <v>97</v>
      </c>
      <c r="BE112" s="94">
        <v>88</v>
      </c>
      <c r="BF112" s="79">
        <v>10</v>
      </c>
      <c r="BG112" s="19">
        <v>1</v>
      </c>
      <c r="BH112" s="19">
        <v>3</v>
      </c>
      <c r="BI112" s="19">
        <v>1</v>
      </c>
      <c r="BJ112" s="19">
        <v>2</v>
      </c>
      <c r="BK112" s="19">
        <v>4</v>
      </c>
      <c r="BL112" s="19">
        <v>5</v>
      </c>
      <c r="BM112" s="19">
        <v>4</v>
      </c>
      <c r="BN112" s="19">
        <v>1</v>
      </c>
      <c r="BO112" s="19">
        <v>4</v>
      </c>
      <c r="BP112" s="19">
        <v>4</v>
      </c>
      <c r="BQ112" s="19">
        <v>1</v>
      </c>
      <c r="BR112" s="19">
        <v>5</v>
      </c>
      <c r="BS112" s="19">
        <v>4</v>
      </c>
      <c r="BT112" s="62">
        <v>4</v>
      </c>
      <c r="BU112" s="63">
        <v>5</v>
      </c>
      <c r="BV112" s="19">
        <v>2</v>
      </c>
      <c r="BW112" s="19">
        <v>41</v>
      </c>
      <c r="BX112" s="19">
        <v>3</v>
      </c>
      <c r="BY112" s="64">
        <v>4</v>
      </c>
      <c r="BZ112" s="70">
        <v>88</v>
      </c>
      <c r="CA112" s="72">
        <v>10</v>
      </c>
    </row>
    <row r="113" spans="1:79" ht="47.25">
      <c r="A113" s="21">
        <v>354</v>
      </c>
      <c r="B113" s="34">
        <v>6635006415</v>
      </c>
      <c r="C113" s="40" t="s">
        <v>485</v>
      </c>
      <c r="D113" s="74" t="s">
        <v>354</v>
      </c>
      <c r="E113" s="63">
        <v>8</v>
      </c>
      <c r="F113" s="19">
        <v>33</v>
      </c>
      <c r="G113" s="22">
        <v>9</v>
      </c>
      <c r="H113" s="22">
        <v>36</v>
      </c>
      <c r="I113" s="22">
        <v>90</v>
      </c>
      <c r="J113" s="19">
        <v>30</v>
      </c>
      <c r="K113" s="19">
        <v>4</v>
      </c>
      <c r="L113" s="19">
        <v>100</v>
      </c>
      <c r="M113" s="19">
        <v>23</v>
      </c>
      <c r="N113" s="19">
        <v>16</v>
      </c>
      <c r="O113" s="19">
        <v>24</v>
      </c>
      <c r="P113" s="19">
        <v>17</v>
      </c>
      <c r="Q113" s="64">
        <v>95</v>
      </c>
      <c r="R113" s="90">
        <v>95</v>
      </c>
      <c r="S113" s="19">
        <v>20</v>
      </c>
      <c r="T113" s="19">
        <v>5</v>
      </c>
      <c r="U113" s="19">
        <v>100</v>
      </c>
      <c r="V113" s="19">
        <v>22</v>
      </c>
      <c r="W113" s="23">
        <v>27</v>
      </c>
      <c r="X113" s="20">
        <v>81</v>
      </c>
      <c r="Y113" s="43">
        <v>91</v>
      </c>
      <c r="Z113" s="85">
        <v>91</v>
      </c>
      <c r="AA113" s="19">
        <v>20</v>
      </c>
      <c r="AB113" s="19">
        <v>3</v>
      </c>
      <c r="AC113" s="19">
        <v>60</v>
      </c>
      <c r="AD113" s="19">
        <v>20</v>
      </c>
      <c r="AE113" s="19">
        <v>3</v>
      </c>
      <c r="AF113" s="19">
        <v>60</v>
      </c>
      <c r="AG113" s="19">
        <v>7</v>
      </c>
      <c r="AH113" s="19">
        <v>8</v>
      </c>
      <c r="AI113" s="20">
        <v>88</v>
      </c>
      <c r="AJ113" s="84">
        <v>68</v>
      </c>
      <c r="AK113" s="19">
        <v>26</v>
      </c>
      <c r="AL113" s="19">
        <v>27</v>
      </c>
      <c r="AM113" s="20">
        <v>96</v>
      </c>
      <c r="AN113" s="19">
        <v>26</v>
      </c>
      <c r="AO113" s="19">
        <v>27</v>
      </c>
      <c r="AP113" s="20">
        <v>96</v>
      </c>
      <c r="AQ113" s="19">
        <v>24</v>
      </c>
      <c r="AR113" s="19">
        <v>26</v>
      </c>
      <c r="AS113" s="20">
        <v>92</v>
      </c>
      <c r="AT113" s="89">
        <v>95</v>
      </c>
      <c r="AU113" s="19">
        <v>26</v>
      </c>
      <c r="AV113" s="19">
        <v>27</v>
      </c>
      <c r="AW113" s="20">
        <v>96</v>
      </c>
      <c r="AX113" s="19">
        <v>23</v>
      </c>
      <c r="AY113" s="19">
        <v>27</v>
      </c>
      <c r="AZ113" s="20">
        <v>85</v>
      </c>
      <c r="BA113" s="19">
        <v>25</v>
      </c>
      <c r="BB113" s="19">
        <v>27</v>
      </c>
      <c r="BC113" s="20">
        <v>93</v>
      </c>
      <c r="BD113" s="92">
        <v>92</v>
      </c>
      <c r="BE113" s="94">
        <v>88</v>
      </c>
      <c r="BF113" s="79">
        <v>10</v>
      </c>
      <c r="BG113" s="19">
        <v>1</v>
      </c>
      <c r="BH113" s="19">
        <v>6</v>
      </c>
      <c r="BI113" s="19">
        <v>1</v>
      </c>
      <c r="BJ113" s="19">
        <v>10</v>
      </c>
      <c r="BK113" s="19">
        <v>20</v>
      </c>
      <c r="BL113" s="19">
        <v>3</v>
      </c>
      <c r="BM113" s="19">
        <v>3</v>
      </c>
      <c r="BN113" s="19">
        <v>12</v>
      </c>
      <c r="BO113" s="19">
        <v>5</v>
      </c>
      <c r="BP113" s="19">
        <v>5</v>
      </c>
      <c r="BQ113" s="19">
        <v>9</v>
      </c>
      <c r="BR113" s="19">
        <v>5</v>
      </c>
      <c r="BS113" s="19">
        <v>16</v>
      </c>
      <c r="BT113" s="62">
        <v>8</v>
      </c>
      <c r="BU113" s="63">
        <v>6</v>
      </c>
      <c r="BV113" s="19">
        <v>10</v>
      </c>
      <c r="BW113" s="19">
        <v>25</v>
      </c>
      <c r="BX113" s="19">
        <v>6</v>
      </c>
      <c r="BY113" s="64">
        <v>9</v>
      </c>
      <c r="BZ113" s="70">
        <v>88</v>
      </c>
      <c r="CA113" s="72">
        <v>10</v>
      </c>
    </row>
    <row r="114" spans="1:79" ht="31.5">
      <c r="A114" s="21">
        <v>357</v>
      </c>
      <c r="B114" s="34">
        <v>6622002950</v>
      </c>
      <c r="C114" s="6" t="s">
        <v>453</v>
      </c>
      <c r="D114" s="75" t="s">
        <v>136</v>
      </c>
      <c r="E114" s="63">
        <v>8.5</v>
      </c>
      <c r="F114" s="19">
        <v>38</v>
      </c>
      <c r="G114" s="22">
        <v>11</v>
      </c>
      <c r="H114" s="22">
        <v>38</v>
      </c>
      <c r="I114" s="22">
        <v>89</v>
      </c>
      <c r="J114" s="19">
        <v>30</v>
      </c>
      <c r="K114" s="19">
        <v>3</v>
      </c>
      <c r="L114" s="19">
        <v>90</v>
      </c>
      <c r="M114" s="19">
        <v>91</v>
      </c>
      <c r="N114" s="19">
        <v>85</v>
      </c>
      <c r="O114" s="19">
        <v>91</v>
      </c>
      <c r="P114" s="19">
        <v>86</v>
      </c>
      <c r="Q114" s="64">
        <v>99</v>
      </c>
      <c r="R114" s="90">
        <v>93</v>
      </c>
      <c r="S114" s="19">
        <v>20</v>
      </c>
      <c r="T114" s="19">
        <v>5</v>
      </c>
      <c r="U114" s="19">
        <v>100</v>
      </c>
      <c r="V114" s="19">
        <v>90</v>
      </c>
      <c r="W114" s="23">
        <v>96</v>
      </c>
      <c r="X114" s="20">
        <v>94</v>
      </c>
      <c r="Y114" s="43">
        <v>97</v>
      </c>
      <c r="Z114" s="85">
        <v>97</v>
      </c>
      <c r="AA114" s="19">
        <v>20</v>
      </c>
      <c r="AB114" s="19">
        <v>0</v>
      </c>
      <c r="AC114" s="19">
        <v>0</v>
      </c>
      <c r="AD114" s="19">
        <v>20</v>
      </c>
      <c r="AE114" s="19">
        <v>3</v>
      </c>
      <c r="AF114" s="19">
        <v>60</v>
      </c>
      <c r="AG114" s="19">
        <v>63</v>
      </c>
      <c r="AH114" s="19">
        <v>65</v>
      </c>
      <c r="AI114" s="20">
        <v>97</v>
      </c>
      <c r="AJ114" s="84">
        <v>53</v>
      </c>
      <c r="AK114" s="19">
        <v>96</v>
      </c>
      <c r="AL114" s="19">
        <v>96</v>
      </c>
      <c r="AM114" s="20">
        <v>100</v>
      </c>
      <c r="AN114" s="19">
        <v>94</v>
      </c>
      <c r="AO114" s="19">
        <v>96</v>
      </c>
      <c r="AP114" s="20">
        <v>98</v>
      </c>
      <c r="AQ114" s="19">
        <v>84</v>
      </c>
      <c r="AR114" s="19">
        <v>85</v>
      </c>
      <c r="AS114" s="20">
        <v>99</v>
      </c>
      <c r="AT114" s="89">
        <v>99</v>
      </c>
      <c r="AU114" s="19">
        <v>95</v>
      </c>
      <c r="AV114" s="19">
        <v>96</v>
      </c>
      <c r="AW114" s="20">
        <v>99</v>
      </c>
      <c r="AX114" s="19">
        <v>91</v>
      </c>
      <c r="AY114" s="19">
        <v>96</v>
      </c>
      <c r="AZ114" s="20">
        <v>95</v>
      </c>
      <c r="BA114" s="19">
        <v>90</v>
      </c>
      <c r="BB114" s="19">
        <v>96</v>
      </c>
      <c r="BC114" s="20">
        <v>94</v>
      </c>
      <c r="BD114" s="92">
        <v>96</v>
      </c>
      <c r="BE114" s="94">
        <v>88</v>
      </c>
      <c r="BF114" s="79">
        <v>11</v>
      </c>
      <c r="BG114" s="19">
        <v>2</v>
      </c>
      <c r="BH114" s="19">
        <v>2</v>
      </c>
      <c r="BI114" s="19">
        <v>1</v>
      </c>
      <c r="BJ114" s="19">
        <v>4</v>
      </c>
      <c r="BK114" s="19">
        <v>7</v>
      </c>
      <c r="BL114" s="19">
        <v>6</v>
      </c>
      <c r="BM114" s="19">
        <v>3</v>
      </c>
      <c r="BN114" s="19">
        <v>3</v>
      </c>
      <c r="BO114" s="19">
        <v>1</v>
      </c>
      <c r="BP114" s="19">
        <v>3</v>
      </c>
      <c r="BQ114" s="19">
        <v>2</v>
      </c>
      <c r="BR114" s="19">
        <v>2</v>
      </c>
      <c r="BS114" s="19">
        <v>6</v>
      </c>
      <c r="BT114" s="62">
        <v>7</v>
      </c>
      <c r="BU114" s="63">
        <v>8</v>
      </c>
      <c r="BV114" s="19">
        <v>4</v>
      </c>
      <c r="BW114" s="19">
        <v>40</v>
      </c>
      <c r="BX114" s="19">
        <v>2</v>
      </c>
      <c r="BY114" s="64">
        <v>5</v>
      </c>
      <c r="BZ114" s="70">
        <v>88</v>
      </c>
      <c r="CA114" s="72">
        <v>10</v>
      </c>
    </row>
    <row r="115" spans="1:79" ht="15.75">
      <c r="A115" s="21">
        <v>363</v>
      </c>
      <c r="B115" s="34">
        <v>6607009622</v>
      </c>
      <c r="C115" s="40" t="s">
        <v>495</v>
      </c>
      <c r="D115" s="74" t="s">
        <v>361</v>
      </c>
      <c r="E115" s="63">
        <v>10</v>
      </c>
      <c r="F115" s="19">
        <v>37</v>
      </c>
      <c r="G115" s="22">
        <v>11</v>
      </c>
      <c r="H115" s="22">
        <v>38</v>
      </c>
      <c r="I115" s="22">
        <v>94</v>
      </c>
      <c r="J115" s="19">
        <v>30</v>
      </c>
      <c r="K115" s="19">
        <v>4</v>
      </c>
      <c r="L115" s="19">
        <v>100</v>
      </c>
      <c r="M115" s="19">
        <v>33</v>
      </c>
      <c r="N115" s="19">
        <v>30</v>
      </c>
      <c r="O115" s="19">
        <v>33</v>
      </c>
      <c r="P115" s="19">
        <v>30</v>
      </c>
      <c r="Q115" s="64">
        <v>100</v>
      </c>
      <c r="R115" s="90">
        <v>98</v>
      </c>
      <c r="S115" s="19">
        <v>20</v>
      </c>
      <c r="T115" s="19">
        <v>5</v>
      </c>
      <c r="U115" s="19">
        <v>100</v>
      </c>
      <c r="V115" s="19">
        <v>32</v>
      </c>
      <c r="W115" s="23">
        <v>34</v>
      </c>
      <c r="X115" s="20">
        <v>94</v>
      </c>
      <c r="Y115" s="43">
        <v>97</v>
      </c>
      <c r="Z115" s="85">
        <v>97</v>
      </c>
      <c r="AA115" s="19">
        <v>20</v>
      </c>
      <c r="AB115" s="19">
        <v>1</v>
      </c>
      <c r="AC115" s="19">
        <v>20</v>
      </c>
      <c r="AD115" s="19">
        <v>20</v>
      </c>
      <c r="AE115" s="19">
        <v>5</v>
      </c>
      <c r="AF115" s="19">
        <v>100</v>
      </c>
      <c r="AG115" s="19">
        <v>1</v>
      </c>
      <c r="AH115" s="19">
        <v>1</v>
      </c>
      <c r="AI115" s="20">
        <v>100</v>
      </c>
      <c r="AJ115" s="84">
        <v>76</v>
      </c>
      <c r="AK115" s="19">
        <v>18</v>
      </c>
      <c r="AL115" s="19">
        <v>34</v>
      </c>
      <c r="AM115" s="20">
        <v>53</v>
      </c>
      <c r="AN115" s="19">
        <v>33</v>
      </c>
      <c r="AO115" s="19">
        <v>34</v>
      </c>
      <c r="AP115" s="20">
        <v>97</v>
      </c>
      <c r="AQ115" s="19">
        <v>26</v>
      </c>
      <c r="AR115" s="19">
        <v>26</v>
      </c>
      <c r="AS115" s="20">
        <v>100</v>
      </c>
      <c r="AT115" s="89">
        <v>80</v>
      </c>
      <c r="AU115" s="19">
        <v>27</v>
      </c>
      <c r="AV115" s="19">
        <v>34</v>
      </c>
      <c r="AW115" s="20">
        <v>79</v>
      </c>
      <c r="AX115" s="19">
        <v>32</v>
      </c>
      <c r="AY115" s="19">
        <v>34</v>
      </c>
      <c r="AZ115" s="20">
        <v>94</v>
      </c>
      <c r="BA115" s="19">
        <v>33</v>
      </c>
      <c r="BB115" s="19">
        <v>34</v>
      </c>
      <c r="BC115" s="20">
        <v>97</v>
      </c>
      <c r="BD115" s="92">
        <v>91</v>
      </c>
      <c r="BE115" s="94">
        <v>88</v>
      </c>
      <c r="BF115" s="79">
        <v>6</v>
      </c>
      <c r="BG115" s="19">
        <v>1</v>
      </c>
      <c r="BH115" s="19">
        <v>1</v>
      </c>
      <c r="BI115" s="19">
        <v>1</v>
      </c>
      <c r="BJ115" s="19">
        <v>4</v>
      </c>
      <c r="BK115" s="19">
        <v>7</v>
      </c>
      <c r="BL115" s="19">
        <v>5</v>
      </c>
      <c r="BM115" s="19">
        <v>1</v>
      </c>
      <c r="BN115" s="19">
        <v>1</v>
      </c>
      <c r="BO115" s="19">
        <v>48</v>
      </c>
      <c r="BP115" s="19">
        <v>4</v>
      </c>
      <c r="BQ115" s="19">
        <v>1</v>
      </c>
      <c r="BR115" s="19">
        <v>22</v>
      </c>
      <c r="BS115" s="19">
        <v>7</v>
      </c>
      <c r="BT115" s="62">
        <v>4</v>
      </c>
      <c r="BU115" s="63">
        <v>3</v>
      </c>
      <c r="BV115" s="19">
        <v>4</v>
      </c>
      <c r="BW115" s="19">
        <v>18</v>
      </c>
      <c r="BX115" s="19">
        <v>21</v>
      </c>
      <c r="BY115" s="64">
        <v>10</v>
      </c>
      <c r="BZ115" s="70">
        <v>88</v>
      </c>
      <c r="CA115" s="72">
        <v>10</v>
      </c>
    </row>
    <row r="116" spans="1:79" ht="31.5">
      <c r="A116" s="21">
        <v>383</v>
      </c>
      <c r="B116" s="34">
        <v>6617027035</v>
      </c>
      <c r="C116" s="6" t="s">
        <v>457</v>
      </c>
      <c r="D116" s="75" t="s">
        <v>379</v>
      </c>
      <c r="E116" s="63">
        <v>8</v>
      </c>
      <c r="F116" s="19">
        <v>33</v>
      </c>
      <c r="G116" s="22">
        <v>9</v>
      </c>
      <c r="H116" s="22">
        <v>36</v>
      </c>
      <c r="I116" s="22">
        <v>90</v>
      </c>
      <c r="J116" s="19">
        <v>30</v>
      </c>
      <c r="K116" s="19">
        <v>4</v>
      </c>
      <c r="L116" s="19">
        <v>100</v>
      </c>
      <c r="M116" s="19">
        <v>48</v>
      </c>
      <c r="N116" s="19">
        <v>47</v>
      </c>
      <c r="O116" s="19">
        <v>48</v>
      </c>
      <c r="P116" s="19">
        <v>48</v>
      </c>
      <c r="Q116" s="64">
        <v>99</v>
      </c>
      <c r="R116" s="90">
        <v>97</v>
      </c>
      <c r="S116" s="19">
        <v>20</v>
      </c>
      <c r="T116" s="19">
        <v>5</v>
      </c>
      <c r="U116" s="19">
        <v>100</v>
      </c>
      <c r="V116" s="19">
        <v>52</v>
      </c>
      <c r="W116" s="23">
        <v>60</v>
      </c>
      <c r="X116" s="20">
        <v>87</v>
      </c>
      <c r="Y116" s="43">
        <v>94</v>
      </c>
      <c r="Z116" s="85">
        <v>94</v>
      </c>
      <c r="AA116" s="19">
        <v>20</v>
      </c>
      <c r="AB116" s="19">
        <v>2</v>
      </c>
      <c r="AC116" s="19">
        <v>40</v>
      </c>
      <c r="AD116" s="19">
        <v>20</v>
      </c>
      <c r="AE116" s="19">
        <v>4</v>
      </c>
      <c r="AF116" s="19">
        <v>80</v>
      </c>
      <c r="AG116" s="19">
        <v>5</v>
      </c>
      <c r="AH116" s="19">
        <v>5</v>
      </c>
      <c r="AI116" s="20">
        <v>100</v>
      </c>
      <c r="AJ116" s="84">
        <v>74</v>
      </c>
      <c r="AK116" s="19">
        <v>29</v>
      </c>
      <c r="AL116" s="19">
        <v>60</v>
      </c>
      <c r="AM116" s="20">
        <v>48</v>
      </c>
      <c r="AN116" s="19">
        <v>60</v>
      </c>
      <c r="AO116" s="19">
        <v>60</v>
      </c>
      <c r="AP116" s="20">
        <v>100</v>
      </c>
      <c r="AQ116" s="19">
        <v>43</v>
      </c>
      <c r="AR116" s="19">
        <v>43</v>
      </c>
      <c r="AS116" s="20">
        <v>100</v>
      </c>
      <c r="AT116" s="89">
        <v>79</v>
      </c>
      <c r="AU116" s="19">
        <v>52</v>
      </c>
      <c r="AV116" s="19">
        <v>60</v>
      </c>
      <c r="AW116" s="20">
        <v>87</v>
      </c>
      <c r="AX116" s="19">
        <v>55</v>
      </c>
      <c r="AY116" s="19">
        <v>60</v>
      </c>
      <c r="AZ116" s="20">
        <v>92</v>
      </c>
      <c r="BA116" s="19">
        <v>59</v>
      </c>
      <c r="BB116" s="19">
        <v>60</v>
      </c>
      <c r="BC116" s="20">
        <v>98</v>
      </c>
      <c r="BD116" s="92">
        <v>94</v>
      </c>
      <c r="BE116" s="94">
        <v>88</v>
      </c>
      <c r="BF116" s="79">
        <v>10</v>
      </c>
      <c r="BG116" s="19">
        <v>1</v>
      </c>
      <c r="BH116" s="19">
        <v>2</v>
      </c>
      <c r="BI116" s="19">
        <v>1</v>
      </c>
      <c r="BJ116" s="19">
        <v>7</v>
      </c>
      <c r="BK116" s="19">
        <v>14</v>
      </c>
      <c r="BL116" s="19">
        <v>4</v>
      </c>
      <c r="BM116" s="19">
        <v>2</v>
      </c>
      <c r="BN116" s="19">
        <v>1</v>
      </c>
      <c r="BO116" s="19">
        <v>52</v>
      </c>
      <c r="BP116" s="19">
        <v>1</v>
      </c>
      <c r="BQ116" s="19">
        <v>1</v>
      </c>
      <c r="BR116" s="19">
        <v>14</v>
      </c>
      <c r="BS116" s="19">
        <v>9</v>
      </c>
      <c r="BT116" s="62">
        <v>3</v>
      </c>
      <c r="BU116" s="63">
        <v>4</v>
      </c>
      <c r="BV116" s="19">
        <v>7</v>
      </c>
      <c r="BW116" s="19">
        <v>20</v>
      </c>
      <c r="BX116" s="19">
        <v>22</v>
      </c>
      <c r="BY116" s="64">
        <v>7</v>
      </c>
      <c r="BZ116" s="70">
        <v>88</v>
      </c>
      <c r="CA116" s="72">
        <v>10</v>
      </c>
    </row>
    <row r="117" spans="1:79" ht="47.25">
      <c r="A117" s="21">
        <v>22</v>
      </c>
      <c r="B117" s="34">
        <v>6659059864</v>
      </c>
      <c r="C117" s="5" t="s">
        <v>504</v>
      </c>
      <c r="D117" s="74" t="s">
        <v>55</v>
      </c>
      <c r="E117" s="63">
        <v>9</v>
      </c>
      <c r="F117" s="19">
        <v>38</v>
      </c>
      <c r="G117" s="22">
        <v>11</v>
      </c>
      <c r="H117" s="22">
        <v>38</v>
      </c>
      <c r="I117" s="22">
        <v>91</v>
      </c>
      <c r="J117" s="19">
        <v>30</v>
      </c>
      <c r="K117" s="19">
        <v>4</v>
      </c>
      <c r="L117" s="19">
        <v>100</v>
      </c>
      <c r="M117" s="19">
        <v>359</v>
      </c>
      <c r="N117" s="19">
        <v>335</v>
      </c>
      <c r="O117" s="19">
        <v>366</v>
      </c>
      <c r="P117" s="19">
        <v>353</v>
      </c>
      <c r="Q117" s="64">
        <v>96</v>
      </c>
      <c r="R117" s="90">
        <v>96</v>
      </c>
      <c r="S117" s="19">
        <v>20</v>
      </c>
      <c r="T117" s="19">
        <v>5</v>
      </c>
      <c r="U117" s="19">
        <v>100</v>
      </c>
      <c r="V117" s="19">
        <v>525</v>
      </c>
      <c r="W117" s="23">
        <v>600</v>
      </c>
      <c r="X117" s="20">
        <v>88</v>
      </c>
      <c r="Y117" s="43">
        <v>94</v>
      </c>
      <c r="Z117" s="85">
        <v>94</v>
      </c>
      <c r="AA117" s="19">
        <v>20</v>
      </c>
      <c r="AB117" s="19">
        <v>0</v>
      </c>
      <c r="AC117" s="19">
        <v>0</v>
      </c>
      <c r="AD117" s="19">
        <v>20</v>
      </c>
      <c r="AE117" s="19">
        <v>3</v>
      </c>
      <c r="AF117" s="19">
        <v>60</v>
      </c>
      <c r="AG117" s="19">
        <v>32</v>
      </c>
      <c r="AH117" s="19">
        <v>38</v>
      </c>
      <c r="AI117" s="20">
        <v>84</v>
      </c>
      <c r="AJ117" s="84">
        <v>49</v>
      </c>
      <c r="AK117" s="19">
        <v>583</v>
      </c>
      <c r="AL117" s="19">
        <v>600</v>
      </c>
      <c r="AM117" s="20">
        <v>97</v>
      </c>
      <c r="AN117" s="19">
        <v>593</v>
      </c>
      <c r="AO117" s="19">
        <v>600</v>
      </c>
      <c r="AP117" s="20">
        <v>99</v>
      </c>
      <c r="AQ117" s="19">
        <v>459</v>
      </c>
      <c r="AR117" s="19">
        <v>474</v>
      </c>
      <c r="AS117" s="20">
        <v>97</v>
      </c>
      <c r="AT117" s="89">
        <v>98</v>
      </c>
      <c r="AU117" s="19">
        <v>586</v>
      </c>
      <c r="AV117" s="19">
        <v>600</v>
      </c>
      <c r="AW117" s="20">
        <v>98</v>
      </c>
      <c r="AX117" s="19">
        <v>576</v>
      </c>
      <c r="AY117" s="19">
        <v>600</v>
      </c>
      <c r="AZ117" s="20">
        <v>96</v>
      </c>
      <c r="BA117" s="19">
        <v>580</v>
      </c>
      <c r="BB117" s="19">
        <v>600</v>
      </c>
      <c r="BC117" s="20">
        <v>97</v>
      </c>
      <c r="BD117" s="92">
        <v>97</v>
      </c>
      <c r="BE117" s="94">
        <v>87</v>
      </c>
      <c r="BF117" s="79">
        <v>9</v>
      </c>
      <c r="BG117" s="19">
        <v>1</v>
      </c>
      <c r="BH117" s="19">
        <v>5</v>
      </c>
      <c r="BI117" s="19">
        <v>1</v>
      </c>
      <c r="BJ117" s="19">
        <v>7</v>
      </c>
      <c r="BK117" s="19">
        <v>13</v>
      </c>
      <c r="BL117" s="19">
        <v>6</v>
      </c>
      <c r="BM117" s="19">
        <v>3</v>
      </c>
      <c r="BN117" s="19">
        <v>16</v>
      </c>
      <c r="BO117" s="19">
        <v>4</v>
      </c>
      <c r="BP117" s="19">
        <v>2</v>
      </c>
      <c r="BQ117" s="19">
        <v>4</v>
      </c>
      <c r="BR117" s="19">
        <v>3</v>
      </c>
      <c r="BS117" s="19">
        <v>5</v>
      </c>
      <c r="BT117" s="62">
        <v>4</v>
      </c>
      <c r="BU117" s="63">
        <v>5</v>
      </c>
      <c r="BV117" s="19">
        <v>7</v>
      </c>
      <c r="BW117" s="19">
        <v>44</v>
      </c>
      <c r="BX117" s="19">
        <v>3</v>
      </c>
      <c r="BY117" s="64">
        <v>4</v>
      </c>
      <c r="BZ117" s="70">
        <v>87</v>
      </c>
      <c r="CA117" s="72">
        <v>11</v>
      </c>
    </row>
    <row r="118" spans="1:79" ht="47.25">
      <c r="A118" s="21">
        <v>41</v>
      </c>
      <c r="B118" s="34">
        <v>6662056567</v>
      </c>
      <c r="C118" s="5" t="s">
        <v>504</v>
      </c>
      <c r="D118" s="74" t="s">
        <v>68</v>
      </c>
      <c r="E118" s="63">
        <v>11</v>
      </c>
      <c r="F118" s="19">
        <v>34</v>
      </c>
      <c r="G118" s="22">
        <v>11</v>
      </c>
      <c r="H118" s="22">
        <v>38</v>
      </c>
      <c r="I118" s="22">
        <v>95</v>
      </c>
      <c r="J118" s="19">
        <v>30</v>
      </c>
      <c r="K118" s="19">
        <v>3</v>
      </c>
      <c r="L118" s="19">
        <v>90</v>
      </c>
      <c r="M118" s="19">
        <v>428</v>
      </c>
      <c r="N118" s="19">
        <v>474</v>
      </c>
      <c r="O118" s="19">
        <v>445</v>
      </c>
      <c r="P118" s="19">
        <v>504</v>
      </c>
      <c r="Q118" s="64">
        <v>95</v>
      </c>
      <c r="R118" s="90">
        <v>94</v>
      </c>
      <c r="S118" s="19">
        <v>20</v>
      </c>
      <c r="T118" s="19">
        <v>5</v>
      </c>
      <c r="U118" s="19">
        <v>100</v>
      </c>
      <c r="V118" s="19">
        <v>510</v>
      </c>
      <c r="W118" s="23">
        <v>600</v>
      </c>
      <c r="X118" s="20">
        <v>85</v>
      </c>
      <c r="Y118" s="43">
        <v>93</v>
      </c>
      <c r="Z118" s="85">
        <v>93</v>
      </c>
      <c r="AA118" s="19">
        <v>20</v>
      </c>
      <c r="AB118" s="19">
        <v>2</v>
      </c>
      <c r="AC118" s="19">
        <v>40</v>
      </c>
      <c r="AD118" s="19">
        <v>20</v>
      </c>
      <c r="AE118" s="19">
        <v>3</v>
      </c>
      <c r="AF118" s="19">
        <v>60</v>
      </c>
      <c r="AG118" s="19">
        <v>15</v>
      </c>
      <c r="AH118" s="19">
        <v>18</v>
      </c>
      <c r="AI118" s="20">
        <v>83</v>
      </c>
      <c r="AJ118" s="84">
        <v>61</v>
      </c>
      <c r="AK118" s="19">
        <v>558</v>
      </c>
      <c r="AL118" s="19">
        <v>600</v>
      </c>
      <c r="AM118" s="20">
        <v>93</v>
      </c>
      <c r="AN118" s="19">
        <v>573</v>
      </c>
      <c r="AO118" s="19">
        <v>600</v>
      </c>
      <c r="AP118" s="20">
        <v>96</v>
      </c>
      <c r="AQ118" s="19">
        <v>404</v>
      </c>
      <c r="AR118" s="19">
        <v>419</v>
      </c>
      <c r="AS118" s="20">
        <v>96</v>
      </c>
      <c r="AT118" s="89">
        <v>95</v>
      </c>
      <c r="AU118" s="19">
        <v>549</v>
      </c>
      <c r="AV118" s="19">
        <v>600</v>
      </c>
      <c r="AW118" s="20">
        <v>92</v>
      </c>
      <c r="AX118" s="19">
        <v>548</v>
      </c>
      <c r="AY118" s="19">
        <v>600</v>
      </c>
      <c r="AZ118" s="20">
        <v>91</v>
      </c>
      <c r="BA118" s="19">
        <v>566</v>
      </c>
      <c r="BB118" s="19">
        <v>600</v>
      </c>
      <c r="BC118" s="20">
        <v>94</v>
      </c>
      <c r="BD118" s="92">
        <v>93</v>
      </c>
      <c r="BE118" s="94">
        <v>87</v>
      </c>
      <c r="BF118" s="79">
        <v>5</v>
      </c>
      <c r="BG118" s="19">
        <v>2</v>
      </c>
      <c r="BH118" s="19">
        <v>6</v>
      </c>
      <c r="BI118" s="19">
        <v>1</v>
      </c>
      <c r="BJ118" s="19">
        <v>8</v>
      </c>
      <c r="BK118" s="19">
        <v>16</v>
      </c>
      <c r="BL118" s="19">
        <v>4</v>
      </c>
      <c r="BM118" s="19">
        <v>3</v>
      </c>
      <c r="BN118" s="19">
        <v>17</v>
      </c>
      <c r="BO118" s="19">
        <v>8</v>
      </c>
      <c r="BP118" s="19">
        <v>5</v>
      </c>
      <c r="BQ118" s="19">
        <v>5</v>
      </c>
      <c r="BR118" s="19">
        <v>9</v>
      </c>
      <c r="BS118" s="19">
        <v>10</v>
      </c>
      <c r="BT118" s="62">
        <v>7</v>
      </c>
      <c r="BU118" s="63">
        <v>7</v>
      </c>
      <c r="BV118" s="19">
        <v>8</v>
      </c>
      <c r="BW118" s="19">
        <v>32</v>
      </c>
      <c r="BX118" s="19">
        <v>6</v>
      </c>
      <c r="BY118" s="64">
        <v>8</v>
      </c>
      <c r="BZ118" s="70">
        <v>87</v>
      </c>
      <c r="CA118" s="72">
        <v>11</v>
      </c>
    </row>
    <row r="119" spans="1:79" ht="47.25">
      <c r="A119" s="21">
        <v>48</v>
      </c>
      <c r="B119" s="34">
        <v>6662056430</v>
      </c>
      <c r="C119" s="5" t="s">
        <v>504</v>
      </c>
      <c r="D119" s="74" t="s">
        <v>74</v>
      </c>
      <c r="E119" s="63">
        <v>10</v>
      </c>
      <c r="F119" s="19">
        <v>34</v>
      </c>
      <c r="G119" s="22">
        <v>11</v>
      </c>
      <c r="H119" s="22">
        <v>38</v>
      </c>
      <c r="I119" s="22">
        <v>90</v>
      </c>
      <c r="J119" s="19">
        <v>30</v>
      </c>
      <c r="K119" s="19">
        <v>3</v>
      </c>
      <c r="L119" s="19">
        <v>90</v>
      </c>
      <c r="M119" s="19">
        <v>100</v>
      </c>
      <c r="N119" s="19">
        <v>122</v>
      </c>
      <c r="O119" s="19">
        <v>101</v>
      </c>
      <c r="P119" s="19">
        <v>127</v>
      </c>
      <c r="Q119" s="64">
        <v>98</v>
      </c>
      <c r="R119" s="90">
        <v>93</v>
      </c>
      <c r="S119" s="19">
        <v>20</v>
      </c>
      <c r="T119" s="19">
        <v>5</v>
      </c>
      <c r="U119" s="19">
        <v>100</v>
      </c>
      <c r="V119" s="19">
        <v>117</v>
      </c>
      <c r="W119" s="23">
        <v>134</v>
      </c>
      <c r="X119" s="20">
        <v>87</v>
      </c>
      <c r="Y119" s="43">
        <v>94</v>
      </c>
      <c r="Z119" s="85">
        <v>94</v>
      </c>
      <c r="AA119" s="19">
        <v>20</v>
      </c>
      <c r="AB119" s="19">
        <v>0</v>
      </c>
      <c r="AC119" s="19">
        <v>0</v>
      </c>
      <c r="AD119" s="19">
        <v>20</v>
      </c>
      <c r="AE119" s="19">
        <v>4</v>
      </c>
      <c r="AF119" s="19">
        <v>80</v>
      </c>
      <c r="AG119" s="19">
        <v>5</v>
      </c>
      <c r="AH119" s="19">
        <v>6</v>
      </c>
      <c r="AI119" s="20">
        <v>83</v>
      </c>
      <c r="AJ119" s="84">
        <v>57</v>
      </c>
      <c r="AK119" s="19">
        <v>114</v>
      </c>
      <c r="AL119" s="19">
        <v>134</v>
      </c>
      <c r="AM119" s="20">
        <v>85</v>
      </c>
      <c r="AN119" s="19">
        <v>133</v>
      </c>
      <c r="AO119" s="19">
        <v>134</v>
      </c>
      <c r="AP119" s="20">
        <v>99</v>
      </c>
      <c r="AQ119" s="19">
        <v>100</v>
      </c>
      <c r="AR119" s="19">
        <v>106</v>
      </c>
      <c r="AS119" s="20">
        <v>94</v>
      </c>
      <c r="AT119" s="89">
        <v>92</v>
      </c>
      <c r="AU119" s="19">
        <v>133</v>
      </c>
      <c r="AV119" s="19">
        <v>134</v>
      </c>
      <c r="AW119" s="20">
        <v>99</v>
      </c>
      <c r="AX119" s="19">
        <v>127</v>
      </c>
      <c r="AY119" s="19">
        <v>134</v>
      </c>
      <c r="AZ119" s="20">
        <v>95</v>
      </c>
      <c r="BA119" s="19">
        <v>132</v>
      </c>
      <c r="BB119" s="19">
        <v>134</v>
      </c>
      <c r="BC119" s="20">
        <v>99</v>
      </c>
      <c r="BD119" s="92">
        <v>98</v>
      </c>
      <c r="BE119" s="94">
        <v>87</v>
      </c>
      <c r="BF119" s="79">
        <v>10</v>
      </c>
      <c r="BG119" s="19">
        <v>2</v>
      </c>
      <c r="BH119" s="19">
        <v>3</v>
      </c>
      <c r="BI119" s="19">
        <v>1</v>
      </c>
      <c r="BJ119" s="19">
        <v>7</v>
      </c>
      <c r="BK119" s="19">
        <v>14</v>
      </c>
      <c r="BL119" s="19">
        <v>6</v>
      </c>
      <c r="BM119" s="19">
        <v>2</v>
      </c>
      <c r="BN119" s="19">
        <v>17</v>
      </c>
      <c r="BO119" s="19">
        <v>16</v>
      </c>
      <c r="BP119" s="19">
        <v>2</v>
      </c>
      <c r="BQ119" s="19">
        <v>7</v>
      </c>
      <c r="BR119" s="19">
        <v>2</v>
      </c>
      <c r="BS119" s="19">
        <v>6</v>
      </c>
      <c r="BT119" s="62">
        <v>2</v>
      </c>
      <c r="BU119" s="63">
        <v>8</v>
      </c>
      <c r="BV119" s="19">
        <v>7</v>
      </c>
      <c r="BW119" s="19">
        <v>36</v>
      </c>
      <c r="BX119" s="19">
        <v>9</v>
      </c>
      <c r="BY119" s="64">
        <v>3</v>
      </c>
      <c r="BZ119" s="70">
        <v>87</v>
      </c>
      <c r="CA119" s="72">
        <v>11</v>
      </c>
    </row>
    <row r="120" spans="1:79" ht="47.25">
      <c r="A120" s="21">
        <v>50</v>
      </c>
      <c r="B120" s="36">
        <v>6662074750</v>
      </c>
      <c r="C120" s="5" t="s">
        <v>504</v>
      </c>
      <c r="D120" s="74" t="s">
        <v>76</v>
      </c>
      <c r="E120" s="63">
        <v>10</v>
      </c>
      <c r="F120" s="19">
        <v>35</v>
      </c>
      <c r="G120" s="22">
        <v>11</v>
      </c>
      <c r="H120" s="22">
        <v>38</v>
      </c>
      <c r="I120" s="22">
        <v>92</v>
      </c>
      <c r="J120" s="19">
        <v>30</v>
      </c>
      <c r="K120" s="19">
        <v>3</v>
      </c>
      <c r="L120" s="19">
        <v>90</v>
      </c>
      <c r="M120" s="19">
        <v>346</v>
      </c>
      <c r="N120" s="19">
        <v>326</v>
      </c>
      <c r="O120" s="19">
        <v>346</v>
      </c>
      <c r="P120" s="19">
        <v>346</v>
      </c>
      <c r="Q120" s="64">
        <v>97</v>
      </c>
      <c r="R120" s="90">
        <v>93</v>
      </c>
      <c r="S120" s="19">
        <v>20</v>
      </c>
      <c r="T120" s="19">
        <v>5</v>
      </c>
      <c r="U120" s="19">
        <v>100</v>
      </c>
      <c r="V120" s="19">
        <v>346</v>
      </c>
      <c r="W120" s="23">
        <v>346</v>
      </c>
      <c r="X120" s="20">
        <v>100</v>
      </c>
      <c r="Y120" s="43">
        <v>100</v>
      </c>
      <c r="Z120" s="85">
        <v>100</v>
      </c>
      <c r="AA120" s="19">
        <v>20</v>
      </c>
      <c r="AB120" s="19">
        <v>0</v>
      </c>
      <c r="AC120" s="19">
        <v>0</v>
      </c>
      <c r="AD120" s="19">
        <v>20</v>
      </c>
      <c r="AE120" s="19">
        <v>2</v>
      </c>
      <c r="AF120" s="19">
        <v>40</v>
      </c>
      <c r="AG120" s="19">
        <v>129</v>
      </c>
      <c r="AH120" s="19">
        <v>129</v>
      </c>
      <c r="AI120" s="20">
        <v>100</v>
      </c>
      <c r="AJ120" s="84">
        <v>46</v>
      </c>
      <c r="AK120" s="19">
        <v>307</v>
      </c>
      <c r="AL120" s="19">
        <v>346</v>
      </c>
      <c r="AM120" s="20">
        <v>89</v>
      </c>
      <c r="AN120" s="19">
        <v>346</v>
      </c>
      <c r="AO120" s="19">
        <v>346</v>
      </c>
      <c r="AP120" s="20">
        <v>100</v>
      </c>
      <c r="AQ120" s="19">
        <v>346</v>
      </c>
      <c r="AR120" s="19">
        <v>346</v>
      </c>
      <c r="AS120" s="20">
        <v>100</v>
      </c>
      <c r="AT120" s="89">
        <v>96</v>
      </c>
      <c r="AU120" s="19">
        <v>346</v>
      </c>
      <c r="AV120" s="19">
        <v>346</v>
      </c>
      <c r="AW120" s="20">
        <v>100</v>
      </c>
      <c r="AX120" s="19">
        <v>346</v>
      </c>
      <c r="AY120" s="19">
        <v>346</v>
      </c>
      <c r="AZ120" s="20">
        <v>100</v>
      </c>
      <c r="BA120" s="19">
        <v>331</v>
      </c>
      <c r="BB120" s="19">
        <v>346</v>
      </c>
      <c r="BC120" s="20">
        <v>96</v>
      </c>
      <c r="BD120" s="92">
        <v>98</v>
      </c>
      <c r="BE120" s="94">
        <v>87</v>
      </c>
      <c r="BF120" s="79">
        <v>8</v>
      </c>
      <c r="BG120" s="19">
        <v>2</v>
      </c>
      <c r="BH120" s="19">
        <v>4</v>
      </c>
      <c r="BI120" s="19">
        <v>1</v>
      </c>
      <c r="BJ120" s="19">
        <v>1</v>
      </c>
      <c r="BK120" s="19">
        <v>1</v>
      </c>
      <c r="BL120" s="19">
        <v>6</v>
      </c>
      <c r="BM120" s="19">
        <v>4</v>
      </c>
      <c r="BN120" s="19">
        <v>1</v>
      </c>
      <c r="BO120" s="19">
        <v>12</v>
      </c>
      <c r="BP120" s="19">
        <v>1</v>
      </c>
      <c r="BQ120" s="19">
        <v>1</v>
      </c>
      <c r="BR120" s="19">
        <v>1</v>
      </c>
      <c r="BS120" s="19">
        <v>1</v>
      </c>
      <c r="BT120" s="62">
        <v>5</v>
      </c>
      <c r="BU120" s="63">
        <v>8</v>
      </c>
      <c r="BV120" s="19">
        <v>1</v>
      </c>
      <c r="BW120" s="19">
        <v>47</v>
      </c>
      <c r="BX120" s="19">
        <v>5</v>
      </c>
      <c r="BY120" s="64">
        <v>3</v>
      </c>
      <c r="BZ120" s="70">
        <v>87</v>
      </c>
      <c r="CA120" s="72">
        <v>11</v>
      </c>
    </row>
    <row r="121" spans="1:79" ht="47.25">
      <c r="A121" s="21">
        <v>62</v>
      </c>
      <c r="B121" s="34">
        <v>6658035638</v>
      </c>
      <c r="C121" s="5" t="s">
        <v>504</v>
      </c>
      <c r="D121" s="74" t="s">
        <v>87</v>
      </c>
      <c r="E121" s="63">
        <v>10</v>
      </c>
      <c r="F121" s="19">
        <v>38</v>
      </c>
      <c r="G121" s="22">
        <v>11</v>
      </c>
      <c r="H121" s="22">
        <v>38</v>
      </c>
      <c r="I121" s="22">
        <v>95</v>
      </c>
      <c r="J121" s="19">
        <v>30</v>
      </c>
      <c r="K121" s="19">
        <v>3</v>
      </c>
      <c r="L121" s="19">
        <v>90</v>
      </c>
      <c r="M121" s="19">
        <v>155</v>
      </c>
      <c r="N121" s="19">
        <v>136</v>
      </c>
      <c r="O121" s="19">
        <v>156</v>
      </c>
      <c r="P121" s="19">
        <v>137</v>
      </c>
      <c r="Q121" s="64">
        <v>99</v>
      </c>
      <c r="R121" s="90">
        <v>95</v>
      </c>
      <c r="S121" s="19">
        <v>20</v>
      </c>
      <c r="T121" s="19">
        <v>5</v>
      </c>
      <c r="U121" s="19">
        <v>100</v>
      </c>
      <c r="V121" s="19">
        <v>153</v>
      </c>
      <c r="W121" s="23">
        <v>168</v>
      </c>
      <c r="X121" s="20">
        <v>91</v>
      </c>
      <c r="Y121" s="43">
        <v>96</v>
      </c>
      <c r="Z121" s="85">
        <v>96</v>
      </c>
      <c r="AA121" s="19">
        <v>20</v>
      </c>
      <c r="AB121" s="19">
        <v>0</v>
      </c>
      <c r="AC121" s="19">
        <v>0</v>
      </c>
      <c r="AD121" s="19">
        <v>20</v>
      </c>
      <c r="AE121" s="19">
        <v>2</v>
      </c>
      <c r="AF121" s="19">
        <v>40</v>
      </c>
      <c r="AG121" s="19">
        <v>17</v>
      </c>
      <c r="AH121" s="19">
        <v>18</v>
      </c>
      <c r="AI121" s="20">
        <v>94</v>
      </c>
      <c r="AJ121" s="84">
        <v>44</v>
      </c>
      <c r="AK121" s="19">
        <v>161</v>
      </c>
      <c r="AL121" s="19">
        <v>168</v>
      </c>
      <c r="AM121" s="20">
        <v>96</v>
      </c>
      <c r="AN121" s="19">
        <v>165</v>
      </c>
      <c r="AO121" s="19">
        <v>168</v>
      </c>
      <c r="AP121" s="20">
        <v>98</v>
      </c>
      <c r="AQ121" s="19">
        <v>141</v>
      </c>
      <c r="AR121" s="19">
        <v>141</v>
      </c>
      <c r="AS121" s="20">
        <v>100</v>
      </c>
      <c r="AT121" s="89">
        <v>98</v>
      </c>
      <c r="AU121" s="19">
        <v>167</v>
      </c>
      <c r="AV121" s="19">
        <v>168</v>
      </c>
      <c r="AW121" s="20">
        <v>99</v>
      </c>
      <c r="AX121" s="19">
        <v>166</v>
      </c>
      <c r="AY121" s="19">
        <v>168</v>
      </c>
      <c r="AZ121" s="20">
        <v>99</v>
      </c>
      <c r="BA121" s="19">
        <v>168</v>
      </c>
      <c r="BB121" s="19">
        <v>168</v>
      </c>
      <c r="BC121" s="20">
        <v>100</v>
      </c>
      <c r="BD121" s="92">
        <v>100</v>
      </c>
      <c r="BE121" s="94">
        <v>87</v>
      </c>
      <c r="BF121" s="79">
        <v>5</v>
      </c>
      <c r="BG121" s="19">
        <v>2</v>
      </c>
      <c r="BH121" s="19">
        <v>2</v>
      </c>
      <c r="BI121" s="19">
        <v>1</v>
      </c>
      <c r="BJ121" s="19">
        <v>5</v>
      </c>
      <c r="BK121" s="19">
        <v>10</v>
      </c>
      <c r="BL121" s="19">
        <v>6</v>
      </c>
      <c r="BM121" s="19">
        <v>4</v>
      </c>
      <c r="BN121" s="19">
        <v>6</v>
      </c>
      <c r="BO121" s="19">
        <v>5</v>
      </c>
      <c r="BP121" s="19">
        <v>3</v>
      </c>
      <c r="BQ121" s="19">
        <v>1</v>
      </c>
      <c r="BR121" s="19">
        <v>2</v>
      </c>
      <c r="BS121" s="19">
        <v>2</v>
      </c>
      <c r="BT121" s="62">
        <v>1</v>
      </c>
      <c r="BU121" s="63">
        <v>6</v>
      </c>
      <c r="BV121" s="19">
        <v>5</v>
      </c>
      <c r="BW121" s="19">
        <v>49</v>
      </c>
      <c r="BX121" s="19">
        <v>3</v>
      </c>
      <c r="BY121" s="64">
        <v>1</v>
      </c>
      <c r="BZ121" s="70">
        <v>87</v>
      </c>
      <c r="CA121" s="72">
        <v>11</v>
      </c>
    </row>
    <row r="122" spans="1:79" ht="47.25">
      <c r="A122" s="21">
        <v>95</v>
      </c>
      <c r="B122" s="34">
        <v>6659072047</v>
      </c>
      <c r="C122" s="5" t="s">
        <v>504</v>
      </c>
      <c r="D122" s="74" t="s">
        <v>115</v>
      </c>
      <c r="E122" s="63">
        <v>10</v>
      </c>
      <c r="F122" s="19">
        <v>38</v>
      </c>
      <c r="G122" s="22">
        <v>11</v>
      </c>
      <c r="H122" s="22">
        <v>38</v>
      </c>
      <c r="I122" s="22">
        <v>95</v>
      </c>
      <c r="J122" s="19">
        <v>30</v>
      </c>
      <c r="K122" s="19">
        <v>4</v>
      </c>
      <c r="L122" s="19">
        <v>100</v>
      </c>
      <c r="M122" s="19">
        <v>23</v>
      </c>
      <c r="N122" s="19">
        <v>22</v>
      </c>
      <c r="O122" s="19">
        <v>24</v>
      </c>
      <c r="P122" s="19">
        <v>22</v>
      </c>
      <c r="Q122" s="64">
        <v>98</v>
      </c>
      <c r="R122" s="90">
        <v>98</v>
      </c>
      <c r="S122" s="19">
        <v>20</v>
      </c>
      <c r="T122" s="19">
        <v>5</v>
      </c>
      <c r="U122" s="19">
        <v>100</v>
      </c>
      <c r="V122" s="19">
        <v>22</v>
      </c>
      <c r="W122" s="23">
        <v>24</v>
      </c>
      <c r="X122" s="20">
        <v>92</v>
      </c>
      <c r="Y122" s="43">
        <v>96</v>
      </c>
      <c r="Z122" s="85">
        <v>96</v>
      </c>
      <c r="AA122" s="19">
        <v>20</v>
      </c>
      <c r="AB122" s="19">
        <v>1</v>
      </c>
      <c r="AC122" s="19">
        <v>20</v>
      </c>
      <c r="AD122" s="19">
        <v>20</v>
      </c>
      <c r="AE122" s="19">
        <v>1</v>
      </c>
      <c r="AF122" s="19">
        <v>20</v>
      </c>
      <c r="AG122" s="19">
        <v>1</v>
      </c>
      <c r="AH122" s="19">
        <v>1</v>
      </c>
      <c r="AI122" s="20">
        <v>100</v>
      </c>
      <c r="AJ122" s="84">
        <v>44</v>
      </c>
      <c r="AK122" s="19">
        <v>23</v>
      </c>
      <c r="AL122" s="19">
        <v>24</v>
      </c>
      <c r="AM122" s="20">
        <v>96</v>
      </c>
      <c r="AN122" s="19">
        <v>24</v>
      </c>
      <c r="AO122" s="19">
        <v>24</v>
      </c>
      <c r="AP122" s="20">
        <v>100</v>
      </c>
      <c r="AQ122" s="19">
        <v>22</v>
      </c>
      <c r="AR122" s="19">
        <v>22</v>
      </c>
      <c r="AS122" s="20">
        <v>100</v>
      </c>
      <c r="AT122" s="89">
        <v>98</v>
      </c>
      <c r="AU122" s="19">
        <v>24</v>
      </c>
      <c r="AV122" s="19">
        <v>24</v>
      </c>
      <c r="AW122" s="20">
        <v>100</v>
      </c>
      <c r="AX122" s="19">
        <v>24</v>
      </c>
      <c r="AY122" s="19">
        <v>24</v>
      </c>
      <c r="AZ122" s="20">
        <v>100</v>
      </c>
      <c r="BA122" s="19">
        <v>24</v>
      </c>
      <c r="BB122" s="19">
        <v>24</v>
      </c>
      <c r="BC122" s="20">
        <v>100</v>
      </c>
      <c r="BD122" s="92">
        <v>100</v>
      </c>
      <c r="BE122" s="94">
        <v>87</v>
      </c>
      <c r="BF122" s="79">
        <v>5</v>
      </c>
      <c r="BG122" s="19">
        <v>1</v>
      </c>
      <c r="BH122" s="19">
        <v>3</v>
      </c>
      <c r="BI122" s="19">
        <v>1</v>
      </c>
      <c r="BJ122" s="19">
        <v>5</v>
      </c>
      <c r="BK122" s="19">
        <v>9</v>
      </c>
      <c r="BL122" s="19">
        <v>5</v>
      </c>
      <c r="BM122" s="19">
        <v>5</v>
      </c>
      <c r="BN122" s="19">
        <v>1</v>
      </c>
      <c r="BO122" s="19">
        <v>5</v>
      </c>
      <c r="BP122" s="19">
        <v>1</v>
      </c>
      <c r="BQ122" s="19">
        <v>1</v>
      </c>
      <c r="BR122" s="19">
        <v>1</v>
      </c>
      <c r="BS122" s="19">
        <v>1</v>
      </c>
      <c r="BT122" s="62">
        <v>1</v>
      </c>
      <c r="BU122" s="63">
        <v>3</v>
      </c>
      <c r="BV122" s="19">
        <v>5</v>
      </c>
      <c r="BW122" s="19">
        <v>49</v>
      </c>
      <c r="BX122" s="19">
        <v>3</v>
      </c>
      <c r="BY122" s="64">
        <v>1</v>
      </c>
      <c r="BZ122" s="70">
        <v>87</v>
      </c>
      <c r="CA122" s="72">
        <v>11</v>
      </c>
    </row>
    <row r="123" spans="1:79" ht="31.5">
      <c r="A123" s="21">
        <v>106</v>
      </c>
      <c r="B123" s="34">
        <v>6668017660</v>
      </c>
      <c r="C123" s="5" t="s">
        <v>418</v>
      </c>
      <c r="D123" s="74" t="s">
        <v>126</v>
      </c>
      <c r="E123" s="63">
        <v>10</v>
      </c>
      <c r="F123" s="19">
        <v>30</v>
      </c>
      <c r="G123" s="22">
        <v>11</v>
      </c>
      <c r="H123" s="22">
        <v>38</v>
      </c>
      <c r="I123" s="22">
        <v>85</v>
      </c>
      <c r="J123" s="19">
        <v>30</v>
      </c>
      <c r="K123" s="19">
        <v>3</v>
      </c>
      <c r="L123" s="19">
        <v>90</v>
      </c>
      <c r="M123" s="19">
        <v>121</v>
      </c>
      <c r="N123" s="19">
        <v>94</v>
      </c>
      <c r="O123" s="19">
        <v>126</v>
      </c>
      <c r="P123" s="19">
        <v>100</v>
      </c>
      <c r="Q123" s="64">
        <v>95</v>
      </c>
      <c r="R123" s="90">
        <v>91</v>
      </c>
      <c r="S123" s="19">
        <v>20</v>
      </c>
      <c r="T123" s="19">
        <v>4</v>
      </c>
      <c r="U123" s="19">
        <v>80</v>
      </c>
      <c r="V123" s="19">
        <v>123</v>
      </c>
      <c r="W123" s="23">
        <v>137</v>
      </c>
      <c r="X123" s="20">
        <v>90</v>
      </c>
      <c r="Y123" s="43">
        <v>85</v>
      </c>
      <c r="Z123" s="85">
        <v>85</v>
      </c>
      <c r="AA123" s="19">
        <v>20</v>
      </c>
      <c r="AB123" s="19">
        <v>2</v>
      </c>
      <c r="AC123" s="19">
        <v>40</v>
      </c>
      <c r="AD123" s="19">
        <v>20</v>
      </c>
      <c r="AE123" s="19">
        <v>4</v>
      </c>
      <c r="AF123" s="19">
        <v>80</v>
      </c>
      <c r="AG123" s="19">
        <v>8</v>
      </c>
      <c r="AH123" s="19">
        <v>8</v>
      </c>
      <c r="AI123" s="20">
        <v>100</v>
      </c>
      <c r="AJ123" s="84">
        <v>74</v>
      </c>
      <c r="AK123" s="19">
        <v>99</v>
      </c>
      <c r="AL123" s="19">
        <v>137</v>
      </c>
      <c r="AM123" s="20">
        <v>72</v>
      </c>
      <c r="AN123" s="19">
        <v>133</v>
      </c>
      <c r="AO123" s="19">
        <v>137</v>
      </c>
      <c r="AP123" s="20">
        <v>97</v>
      </c>
      <c r="AQ123" s="19">
        <v>103</v>
      </c>
      <c r="AR123" s="19">
        <v>105</v>
      </c>
      <c r="AS123" s="20">
        <v>98</v>
      </c>
      <c r="AT123" s="89">
        <v>87</v>
      </c>
      <c r="AU123" s="19">
        <v>129</v>
      </c>
      <c r="AV123" s="19">
        <v>137</v>
      </c>
      <c r="AW123" s="20">
        <v>94</v>
      </c>
      <c r="AX123" s="19">
        <v>122</v>
      </c>
      <c r="AY123" s="19">
        <v>137</v>
      </c>
      <c r="AZ123" s="20">
        <v>89</v>
      </c>
      <c r="BA123" s="19">
        <v>137</v>
      </c>
      <c r="BB123" s="19">
        <v>137</v>
      </c>
      <c r="BC123" s="20">
        <v>100</v>
      </c>
      <c r="BD123" s="92">
        <v>96</v>
      </c>
      <c r="BE123" s="94">
        <v>87</v>
      </c>
      <c r="BF123" s="79">
        <v>15</v>
      </c>
      <c r="BG123" s="19">
        <v>2</v>
      </c>
      <c r="BH123" s="19">
        <v>6</v>
      </c>
      <c r="BI123" s="19">
        <v>2</v>
      </c>
      <c r="BJ123" s="19">
        <v>16</v>
      </c>
      <c r="BK123" s="19">
        <v>11</v>
      </c>
      <c r="BL123" s="19">
        <v>4</v>
      </c>
      <c r="BM123" s="19">
        <v>2</v>
      </c>
      <c r="BN123" s="19">
        <v>1</v>
      </c>
      <c r="BO123" s="19">
        <v>29</v>
      </c>
      <c r="BP123" s="19">
        <v>4</v>
      </c>
      <c r="BQ123" s="19">
        <v>3</v>
      </c>
      <c r="BR123" s="19">
        <v>7</v>
      </c>
      <c r="BS123" s="19">
        <v>12</v>
      </c>
      <c r="BT123" s="62">
        <v>1</v>
      </c>
      <c r="BU123" s="63">
        <v>10</v>
      </c>
      <c r="BV123" s="19">
        <v>16</v>
      </c>
      <c r="BW123" s="19">
        <v>20</v>
      </c>
      <c r="BX123" s="19">
        <v>14</v>
      </c>
      <c r="BY123" s="64">
        <v>5</v>
      </c>
      <c r="BZ123" s="70">
        <v>87</v>
      </c>
      <c r="CA123" s="72">
        <v>11</v>
      </c>
    </row>
    <row r="124" spans="1:79" ht="31.5">
      <c r="A124" s="21">
        <v>109</v>
      </c>
      <c r="B124" s="34">
        <v>6668017010</v>
      </c>
      <c r="C124" s="5" t="s">
        <v>418</v>
      </c>
      <c r="D124" s="74" t="s">
        <v>129</v>
      </c>
      <c r="E124" s="63">
        <v>9</v>
      </c>
      <c r="F124" s="19">
        <v>34</v>
      </c>
      <c r="G124" s="22">
        <v>11</v>
      </c>
      <c r="H124" s="22">
        <v>38</v>
      </c>
      <c r="I124" s="22">
        <v>86</v>
      </c>
      <c r="J124" s="19">
        <v>30</v>
      </c>
      <c r="K124" s="19">
        <v>4</v>
      </c>
      <c r="L124" s="19">
        <v>100</v>
      </c>
      <c r="M124" s="19">
        <v>127</v>
      </c>
      <c r="N124" s="19">
        <v>122</v>
      </c>
      <c r="O124" s="19">
        <v>129</v>
      </c>
      <c r="P124" s="19">
        <v>123</v>
      </c>
      <c r="Q124" s="64">
        <v>99</v>
      </c>
      <c r="R124" s="90">
        <v>95</v>
      </c>
      <c r="S124" s="19">
        <v>20</v>
      </c>
      <c r="T124" s="19">
        <v>5</v>
      </c>
      <c r="U124" s="19">
        <v>100</v>
      </c>
      <c r="V124" s="19">
        <v>135</v>
      </c>
      <c r="W124" s="23">
        <v>136</v>
      </c>
      <c r="X124" s="20">
        <v>99</v>
      </c>
      <c r="Y124" s="43">
        <v>100</v>
      </c>
      <c r="Z124" s="85">
        <v>100</v>
      </c>
      <c r="AA124" s="19">
        <v>20</v>
      </c>
      <c r="AB124" s="19">
        <v>0</v>
      </c>
      <c r="AC124" s="19">
        <v>0</v>
      </c>
      <c r="AD124" s="19">
        <v>20</v>
      </c>
      <c r="AE124" s="19">
        <v>2</v>
      </c>
      <c r="AF124" s="19">
        <v>40</v>
      </c>
      <c r="AG124" s="19">
        <v>6</v>
      </c>
      <c r="AH124" s="19">
        <v>6</v>
      </c>
      <c r="AI124" s="20">
        <v>100</v>
      </c>
      <c r="AJ124" s="84">
        <v>46</v>
      </c>
      <c r="AK124" s="19">
        <v>127</v>
      </c>
      <c r="AL124" s="19">
        <v>136</v>
      </c>
      <c r="AM124" s="20">
        <v>93</v>
      </c>
      <c r="AN124" s="19">
        <v>136</v>
      </c>
      <c r="AO124" s="19">
        <v>136</v>
      </c>
      <c r="AP124" s="20">
        <v>100</v>
      </c>
      <c r="AQ124" s="19">
        <v>114</v>
      </c>
      <c r="AR124" s="19">
        <v>115</v>
      </c>
      <c r="AS124" s="20">
        <v>99</v>
      </c>
      <c r="AT124" s="89">
        <v>97</v>
      </c>
      <c r="AU124" s="19">
        <v>132</v>
      </c>
      <c r="AV124" s="19">
        <v>136</v>
      </c>
      <c r="AW124" s="20">
        <v>97</v>
      </c>
      <c r="AX124" s="19">
        <v>133</v>
      </c>
      <c r="AY124" s="19">
        <v>136</v>
      </c>
      <c r="AZ124" s="20">
        <v>98</v>
      </c>
      <c r="BA124" s="19">
        <v>135</v>
      </c>
      <c r="BB124" s="19">
        <v>136</v>
      </c>
      <c r="BC124" s="20">
        <v>99</v>
      </c>
      <c r="BD124" s="92">
        <v>98</v>
      </c>
      <c r="BE124" s="94">
        <v>87</v>
      </c>
      <c r="BF124" s="79">
        <v>14</v>
      </c>
      <c r="BG124" s="19">
        <v>1</v>
      </c>
      <c r="BH124" s="19">
        <v>2</v>
      </c>
      <c r="BI124" s="19">
        <v>1</v>
      </c>
      <c r="BJ124" s="19">
        <v>1</v>
      </c>
      <c r="BK124" s="19">
        <v>2</v>
      </c>
      <c r="BL124" s="19">
        <v>6</v>
      </c>
      <c r="BM124" s="19">
        <v>4</v>
      </c>
      <c r="BN124" s="19">
        <v>1</v>
      </c>
      <c r="BO124" s="19">
        <v>8</v>
      </c>
      <c r="BP124" s="19">
        <v>1</v>
      </c>
      <c r="BQ124" s="19">
        <v>2</v>
      </c>
      <c r="BR124" s="19">
        <v>4</v>
      </c>
      <c r="BS124" s="19">
        <v>3</v>
      </c>
      <c r="BT124" s="62">
        <v>2</v>
      </c>
      <c r="BU124" s="63">
        <v>6</v>
      </c>
      <c r="BV124" s="19">
        <v>1</v>
      </c>
      <c r="BW124" s="19">
        <v>47</v>
      </c>
      <c r="BX124" s="19">
        <v>4</v>
      </c>
      <c r="BY124" s="64">
        <v>3</v>
      </c>
      <c r="BZ124" s="70">
        <v>87</v>
      </c>
      <c r="CA124" s="72">
        <v>11</v>
      </c>
    </row>
    <row r="125" spans="1:79" ht="31.5">
      <c r="A125" s="21">
        <v>122</v>
      </c>
      <c r="B125" s="34">
        <v>6657003560</v>
      </c>
      <c r="C125" s="5" t="s">
        <v>420</v>
      </c>
      <c r="D125" s="75" t="s">
        <v>142</v>
      </c>
      <c r="E125" s="63">
        <v>9</v>
      </c>
      <c r="F125" s="19">
        <v>32</v>
      </c>
      <c r="G125" s="22">
        <v>9</v>
      </c>
      <c r="H125" s="22">
        <v>36</v>
      </c>
      <c r="I125" s="22">
        <v>94</v>
      </c>
      <c r="J125" s="19">
        <v>30</v>
      </c>
      <c r="K125" s="19">
        <v>4</v>
      </c>
      <c r="L125" s="19">
        <v>100</v>
      </c>
      <c r="M125" s="19">
        <v>259</v>
      </c>
      <c r="N125" s="19">
        <v>234</v>
      </c>
      <c r="O125" s="19">
        <v>260</v>
      </c>
      <c r="P125" s="19">
        <v>236</v>
      </c>
      <c r="Q125" s="64">
        <v>99</v>
      </c>
      <c r="R125" s="90">
        <v>98</v>
      </c>
      <c r="S125" s="19">
        <v>20</v>
      </c>
      <c r="T125" s="19">
        <v>5</v>
      </c>
      <c r="U125" s="19">
        <v>100</v>
      </c>
      <c r="V125" s="19">
        <v>272</v>
      </c>
      <c r="W125" s="23">
        <v>284</v>
      </c>
      <c r="X125" s="20">
        <v>96</v>
      </c>
      <c r="Y125" s="43">
        <v>98</v>
      </c>
      <c r="Z125" s="85">
        <v>98</v>
      </c>
      <c r="AA125" s="19">
        <v>20</v>
      </c>
      <c r="AB125" s="19">
        <v>0</v>
      </c>
      <c r="AC125" s="19">
        <v>0</v>
      </c>
      <c r="AD125" s="19">
        <v>20</v>
      </c>
      <c r="AE125" s="19">
        <v>1</v>
      </c>
      <c r="AF125" s="19">
        <v>20</v>
      </c>
      <c r="AG125" s="19">
        <v>4</v>
      </c>
      <c r="AH125" s="19">
        <v>4</v>
      </c>
      <c r="AI125" s="20">
        <v>100</v>
      </c>
      <c r="AJ125" s="84">
        <v>38</v>
      </c>
      <c r="AK125" s="19">
        <v>282</v>
      </c>
      <c r="AL125" s="19">
        <v>284</v>
      </c>
      <c r="AM125" s="20">
        <v>99</v>
      </c>
      <c r="AN125" s="19">
        <v>283</v>
      </c>
      <c r="AO125" s="19">
        <v>284</v>
      </c>
      <c r="AP125" s="20">
        <v>100</v>
      </c>
      <c r="AQ125" s="19">
        <v>227</v>
      </c>
      <c r="AR125" s="19">
        <v>227</v>
      </c>
      <c r="AS125" s="20">
        <v>100</v>
      </c>
      <c r="AT125" s="89">
        <v>100</v>
      </c>
      <c r="AU125" s="19">
        <v>283</v>
      </c>
      <c r="AV125" s="19">
        <v>284</v>
      </c>
      <c r="AW125" s="20">
        <v>100</v>
      </c>
      <c r="AX125" s="19">
        <v>278</v>
      </c>
      <c r="AY125" s="19">
        <v>284</v>
      </c>
      <c r="AZ125" s="20">
        <v>98</v>
      </c>
      <c r="BA125" s="19">
        <v>282</v>
      </c>
      <c r="BB125" s="19">
        <v>284</v>
      </c>
      <c r="BC125" s="20">
        <v>99</v>
      </c>
      <c r="BD125" s="92">
        <v>99</v>
      </c>
      <c r="BE125" s="94">
        <v>87</v>
      </c>
      <c r="BF125" s="79">
        <v>6</v>
      </c>
      <c r="BG125" s="19">
        <v>1</v>
      </c>
      <c r="BH125" s="19">
        <v>2</v>
      </c>
      <c r="BI125" s="19">
        <v>1</v>
      </c>
      <c r="BJ125" s="19">
        <v>3</v>
      </c>
      <c r="BK125" s="19">
        <v>5</v>
      </c>
      <c r="BL125" s="19">
        <v>6</v>
      </c>
      <c r="BM125" s="19">
        <v>5</v>
      </c>
      <c r="BN125" s="19">
        <v>1</v>
      </c>
      <c r="BO125" s="19">
        <v>2</v>
      </c>
      <c r="BP125" s="19">
        <v>1</v>
      </c>
      <c r="BQ125" s="19">
        <v>1</v>
      </c>
      <c r="BR125" s="19">
        <v>1</v>
      </c>
      <c r="BS125" s="19">
        <v>3</v>
      </c>
      <c r="BT125" s="62">
        <v>2</v>
      </c>
      <c r="BU125" s="63">
        <v>3</v>
      </c>
      <c r="BV125" s="19">
        <v>3</v>
      </c>
      <c r="BW125" s="19">
        <v>55</v>
      </c>
      <c r="BX125" s="19">
        <v>1</v>
      </c>
      <c r="BY125" s="64">
        <v>2</v>
      </c>
      <c r="BZ125" s="70">
        <v>87</v>
      </c>
      <c r="CA125" s="72">
        <v>11</v>
      </c>
    </row>
    <row r="126" spans="1:79" ht="47.25">
      <c r="A126" s="21">
        <v>128</v>
      </c>
      <c r="B126" s="34">
        <v>6646009111</v>
      </c>
      <c r="C126" s="5" t="s">
        <v>492</v>
      </c>
      <c r="D126" s="74" t="s">
        <v>148</v>
      </c>
      <c r="E126" s="63">
        <v>10</v>
      </c>
      <c r="F126" s="19">
        <v>38</v>
      </c>
      <c r="G126" s="22">
        <v>11</v>
      </c>
      <c r="H126" s="22">
        <v>38</v>
      </c>
      <c r="I126" s="22">
        <v>95</v>
      </c>
      <c r="J126" s="19">
        <v>30</v>
      </c>
      <c r="K126" s="19">
        <v>4</v>
      </c>
      <c r="L126" s="19">
        <v>100</v>
      </c>
      <c r="M126" s="19">
        <v>20</v>
      </c>
      <c r="N126" s="19">
        <v>26</v>
      </c>
      <c r="O126" s="19">
        <v>22</v>
      </c>
      <c r="P126" s="19">
        <v>26</v>
      </c>
      <c r="Q126" s="64">
        <v>95</v>
      </c>
      <c r="R126" s="90">
        <v>97</v>
      </c>
      <c r="S126" s="19">
        <v>20</v>
      </c>
      <c r="T126" s="19">
        <v>5</v>
      </c>
      <c r="U126" s="19">
        <v>100</v>
      </c>
      <c r="V126" s="19">
        <v>26</v>
      </c>
      <c r="W126" s="23">
        <v>28</v>
      </c>
      <c r="X126" s="20">
        <v>93</v>
      </c>
      <c r="Y126" s="43">
        <v>97</v>
      </c>
      <c r="Z126" s="85">
        <v>97</v>
      </c>
      <c r="AA126" s="19">
        <v>20</v>
      </c>
      <c r="AB126" s="19">
        <v>0</v>
      </c>
      <c r="AC126" s="19">
        <v>0</v>
      </c>
      <c r="AD126" s="19">
        <v>20</v>
      </c>
      <c r="AE126" s="19">
        <v>2</v>
      </c>
      <c r="AF126" s="19">
        <v>40</v>
      </c>
      <c r="AG126" s="19">
        <v>1</v>
      </c>
      <c r="AH126" s="19">
        <v>1</v>
      </c>
      <c r="AI126" s="20">
        <v>100</v>
      </c>
      <c r="AJ126" s="84">
        <v>46</v>
      </c>
      <c r="AK126" s="19">
        <v>28</v>
      </c>
      <c r="AL126" s="19">
        <v>28</v>
      </c>
      <c r="AM126" s="20">
        <v>100</v>
      </c>
      <c r="AN126" s="19">
        <v>28</v>
      </c>
      <c r="AO126" s="19">
        <v>28</v>
      </c>
      <c r="AP126" s="20">
        <v>100</v>
      </c>
      <c r="AQ126" s="19">
        <v>21</v>
      </c>
      <c r="AR126" s="19">
        <v>21</v>
      </c>
      <c r="AS126" s="20">
        <v>100</v>
      </c>
      <c r="AT126" s="89">
        <v>100</v>
      </c>
      <c r="AU126" s="19">
        <v>28</v>
      </c>
      <c r="AV126" s="19">
        <v>28</v>
      </c>
      <c r="AW126" s="20">
        <v>100</v>
      </c>
      <c r="AX126" s="19">
        <v>25</v>
      </c>
      <c r="AY126" s="19">
        <v>28</v>
      </c>
      <c r="AZ126" s="20">
        <v>89</v>
      </c>
      <c r="BA126" s="19">
        <v>27</v>
      </c>
      <c r="BB126" s="19">
        <v>28</v>
      </c>
      <c r="BC126" s="20">
        <v>96</v>
      </c>
      <c r="BD126" s="92">
        <v>96</v>
      </c>
      <c r="BE126" s="94">
        <v>87</v>
      </c>
      <c r="BF126" s="79">
        <v>5</v>
      </c>
      <c r="BG126" s="19">
        <v>1</v>
      </c>
      <c r="BH126" s="19">
        <v>6</v>
      </c>
      <c r="BI126" s="19">
        <v>1</v>
      </c>
      <c r="BJ126" s="19">
        <v>4</v>
      </c>
      <c r="BK126" s="19">
        <v>8</v>
      </c>
      <c r="BL126" s="19">
        <v>6</v>
      </c>
      <c r="BM126" s="19">
        <v>4</v>
      </c>
      <c r="BN126" s="19">
        <v>1</v>
      </c>
      <c r="BO126" s="19">
        <v>1</v>
      </c>
      <c r="BP126" s="19">
        <v>1</v>
      </c>
      <c r="BQ126" s="19">
        <v>1</v>
      </c>
      <c r="BR126" s="19">
        <v>1</v>
      </c>
      <c r="BS126" s="19">
        <v>12</v>
      </c>
      <c r="BT126" s="62">
        <v>5</v>
      </c>
      <c r="BU126" s="63">
        <v>4</v>
      </c>
      <c r="BV126" s="19">
        <v>4</v>
      </c>
      <c r="BW126" s="19">
        <v>47</v>
      </c>
      <c r="BX126" s="19">
        <v>1</v>
      </c>
      <c r="BY126" s="64">
        <v>5</v>
      </c>
      <c r="BZ126" s="70">
        <v>87</v>
      </c>
      <c r="CA126" s="72">
        <v>11</v>
      </c>
    </row>
    <row r="127" spans="1:79" ht="15.75">
      <c r="A127" s="21">
        <v>142</v>
      </c>
      <c r="B127" s="34">
        <v>6627012863</v>
      </c>
      <c r="C127" s="5" t="s">
        <v>424</v>
      </c>
      <c r="D127" s="74" t="s">
        <v>162</v>
      </c>
      <c r="E127" s="63">
        <v>7</v>
      </c>
      <c r="F127" s="19">
        <v>34</v>
      </c>
      <c r="G127" s="22">
        <v>11</v>
      </c>
      <c r="H127" s="22">
        <v>38</v>
      </c>
      <c r="I127" s="22">
        <v>77</v>
      </c>
      <c r="J127" s="19">
        <v>30</v>
      </c>
      <c r="K127" s="19">
        <v>4</v>
      </c>
      <c r="L127" s="19">
        <v>100</v>
      </c>
      <c r="M127" s="19">
        <v>80</v>
      </c>
      <c r="N127" s="19">
        <v>64</v>
      </c>
      <c r="O127" s="19">
        <v>80</v>
      </c>
      <c r="P127" s="19">
        <v>64</v>
      </c>
      <c r="Q127" s="64">
        <v>100</v>
      </c>
      <c r="R127" s="90">
        <v>93</v>
      </c>
      <c r="S127" s="19">
        <v>20</v>
      </c>
      <c r="T127" s="19">
        <v>4</v>
      </c>
      <c r="U127" s="19">
        <v>80</v>
      </c>
      <c r="V127" s="19">
        <v>80</v>
      </c>
      <c r="W127" s="23">
        <v>91</v>
      </c>
      <c r="X127" s="20">
        <v>88</v>
      </c>
      <c r="Y127" s="43">
        <v>84</v>
      </c>
      <c r="Z127" s="85">
        <v>84</v>
      </c>
      <c r="AA127" s="19">
        <v>20</v>
      </c>
      <c r="AB127" s="19">
        <v>1</v>
      </c>
      <c r="AC127" s="19">
        <v>20</v>
      </c>
      <c r="AD127" s="19">
        <v>20</v>
      </c>
      <c r="AE127" s="19">
        <v>3</v>
      </c>
      <c r="AF127" s="19">
        <v>60</v>
      </c>
      <c r="AG127" s="19">
        <v>7</v>
      </c>
      <c r="AH127" s="19">
        <v>7</v>
      </c>
      <c r="AI127" s="20">
        <v>100</v>
      </c>
      <c r="AJ127" s="84">
        <v>60</v>
      </c>
      <c r="AK127" s="19">
        <v>91</v>
      </c>
      <c r="AL127" s="19">
        <v>91</v>
      </c>
      <c r="AM127" s="20">
        <v>100</v>
      </c>
      <c r="AN127" s="19">
        <v>91</v>
      </c>
      <c r="AO127" s="19">
        <v>91</v>
      </c>
      <c r="AP127" s="20">
        <v>100</v>
      </c>
      <c r="AQ127" s="19">
        <v>65</v>
      </c>
      <c r="AR127" s="19">
        <v>65</v>
      </c>
      <c r="AS127" s="20">
        <v>100</v>
      </c>
      <c r="AT127" s="89">
        <v>100</v>
      </c>
      <c r="AU127" s="19">
        <v>88</v>
      </c>
      <c r="AV127" s="19">
        <v>91</v>
      </c>
      <c r="AW127" s="20">
        <v>97</v>
      </c>
      <c r="AX127" s="19">
        <v>85</v>
      </c>
      <c r="AY127" s="19">
        <v>91</v>
      </c>
      <c r="AZ127" s="20">
        <v>93</v>
      </c>
      <c r="BA127" s="19">
        <v>88</v>
      </c>
      <c r="BB127" s="19">
        <v>91</v>
      </c>
      <c r="BC127" s="20">
        <v>97</v>
      </c>
      <c r="BD127" s="92">
        <v>96</v>
      </c>
      <c r="BE127" s="94">
        <v>87</v>
      </c>
      <c r="BF127" s="79">
        <v>23</v>
      </c>
      <c r="BG127" s="19">
        <v>1</v>
      </c>
      <c r="BH127" s="19">
        <v>1</v>
      </c>
      <c r="BI127" s="19">
        <v>2</v>
      </c>
      <c r="BJ127" s="19">
        <v>17</v>
      </c>
      <c r="BK127" s="19">
        <v>13</v>
      </c>
      <c r="BL127" s="19">
        <v>5</v>
      </c>
      <c r="BM127" s="19">
        <v>3</v>
      </c>
      <c r="BN127" s="19">
        <v>1</v>
      </c>
      <c r="BO127" s="19">
        <v>1</v>
      </c>
      <c r="BP127" s="19">
        <v>1</v>
      </c>
      <c r="BQ127" s="19">
        <v>1</v>
      </c>
      <c r="BR127" s="19">
        <v>4</v>
      </c>
      <c r="BS127" s="19">
        <v>8</v>
      </c>
      <c r="BT127" s="62">
        <v>4</v>
      </c>
      <c r="BU127" s="63">
        <v>8</v>
      </c>
      <c r="BV127" s="19">
        <v>17</v>
      </c>
      <c r="BW127" s="19">
        <v>33</v>
      </c>
      <c r="BX127" s="19">
        <v>1</v>
      </c>
      <c r="BY127" s="64">
        <v>5</v>
      </c>
      <c r="BZ127" s="70">
        <v>87</v>
      </c>
      <c r="CA127" s="72">
        <v>11</v>
      </c>
    </row>
    <row r="128" spans="1:79" ht="31.5">
      <c r="A128" s="21">
        <v>184</v>
      </c>
      <c r="B128" s="34">
        <v>6649002555</v>
      </c>
      <c r="C128" s="6" t="s">
        <v>431</v>
      </c>
      <c r="D128" s="75" t="s">
        <v>202</v>
      </c>
      <c r="E128" s="63">
        <v>10</v>
      </c>
      <c r="F128" s="19">
        <v>38</v>
      </c>
      <c r="G128" s="22">
        <v>11</v>
      </c>
      <c r="H128" s="22">
        <v>38</v>
      </c>
      <c r="I128" s="22">
        <v>95</v>
      </c>
      <c r="J128" s="19">
        <v>30</v>
      </c>
      <c r="K128" s="19">
        <v>4</v>
      </c>
      <c r="L128" s="19">
        <v>100</v>
      </c>
      <c r="M128" s="19">
        <v>146</v>
      </c>
      <c r="N128" s="19">
        <v>104</v>
      </c>
      <c r="O128" s="19">
        <v>151</v>
      </c>
      <c r="P128" s="19">
        <v>107</v>
      </c>
      <c r="Q128" s="64">
        <v>97</v>
      </c>
      <c r="R128" s="90">
        <v>97</v>
      </c>
      <c r="S128" s="19">
        <v>20</v>
      </c>
      <c r="T128" s="19">
        <v>5</v>
      </c>
      <c r="U128" s="19">
        <v>100</v>
      </c>
      <c r="V128" s="19">
        <v>165</v>
      </c>
      <c r="W128" s="23">
        <v>189</v>
      </c>
      <c r="X128" s="20">
        <v>87</v>
      </c>
      <c r="Y128" s="43">
        <v>94</v>
      </c>
      <c r="Z128" s="85">
        <v>94</v>
      </c>
      <c r="AA128" s="19">
        <v>20</v>
      </c>
      <c r="AB128" s="19">
        <v>1</v>
      </c>
      <c r="AC128" s="19">
        <v>20</v>
      </c>
      <c r="AD128" s="19">
        <v>20</v>
      </c>
      <c r="AE128" s="19">
        <v>6</v>
      </c>
      <c r="AF128" s="19">
        <v>100</v>
      </c>
      <c r="AG128" s="19">
        <v>9</v>
      </c>
      <c r="AH128" s="19">
        <v>9</v>
      </c>
      <c r="AI128" s="20">
        <v>100</v>
      </c>
      <c r="AJ128" s="84">
        <v>76</v>
      </c>
      <c r="AK128" s="19">
        <v>92</v>
      </c>
      <c r="AL128" s="19">
        <v>189</v>
      </c>
      <c r="AM128" s="20">
        <v>49</v>
      </c>
      <c r="AN128" s="19">
        <v>183</v>
      </c>
      <c r="AO128" s="19">
        <v>189</v>
      </c>
      <c r="AP128" s="20">
        <v>97</v>
      </c>
      <c r="AQ128" s="19">
        <v>123</v>
      </c>
      <c r="AR128" s="19">
        <v>125</v>
      </c>
      <c r="AS128" s="20">
        <v>98</v>
      </c>
      <c r="AT128" s="89">
        <v>78</v>
      </c>
      <c r="AU128" s="19">
        <v>147</v>
      </c>
      <c r="AV128" s="19">
        <v>189</v>
      </c>
      <c r="AW128" s="20">
        <v>78</v>
      </c>
      <c r="AX128" s="19">
        <v>176</v>
      </c>
      <c r="AY128" s="19">
        <v>189</v>
      </c>
      <c r="AZ128" s="20">
        <v>93</v>
      </c>
      <c r="BA128" s="19">
        <v>183</v>
      </c>
      <c r="BB128" s="19">
        <v>189</v>
      </c>
      <c r="BC128" s="20">
        <v>97</v>
      </c>
      <c r="BD128" s="92">
        <v>91</v>
      </c>
      <c r="BE128" s="94">
        <v>87</v>
      </c>
      <c r="BF128" s="79">
        <v>5</v>
      </c>
      <c r="BG128" s="19">
        <v>1</v>
      </c>
      <c r="BH128" s="19">
        <v>4</v>
      </c>
      <c r="BI128" s="19">
        <v>1</v>
      </c>
      <c r="BJ128" s="19">
        <v>7</v>
      </c>
      <c r="BK128" s="19">
        <v>14</v>
      </c>
      <c r="BL128" s="19">
        <v>5</v>
      </c>
      <c r="BM128" s="19">
        <v>1</v>
      </c>
      <c r="BN128" s="19">
        <v>1</v>
      </c>
      <c r="BO128" s="19">
        <v>51</v>
      </c>
      <c r="BP128" s="19">
        <v>4</v>
      </c>
      <c r="BQ128" s="19">
        <v>3</v>
      </c>
      <c r="BR128" s="19">
        <v>23</v>
      </c>
      <c r="BS128" s="19">
        <v>8</v>
      </c>
      <c r="BT128" s="62">
        <v>4</v>
      </c>
      <c r="BU128" s="63">
        <v>4</v>
      </c>
      <c r="BV128" s="19">
        <v>7</v>
      </c>
      <c r="BW128" s="19">
        <v>18</v>
      </c>
      <c r="BX128" s="19">
        <v>23</v>
      </c>
      <c r="BY128" s="64">
        <v>10</v>
      </c>
      <c r="BZ128" s="70">
        <v>87</v>
      </c>
      <c r="CA128" s="72">
        <v>11</v>
      </c>
    </row>
    <row r="129" spans="1:79" ht="31.5">
      <c r="A129" s="21">
        <v>214</v>
      </c>
      <c r="B129" s="34">
        <v>6611001714</v>
      </c>
      <c r="C129" s="40" t="s">
        <v>505</v>
      </c>
      <c r="D129" s="74" t="s">
        <v>229</v>
      </c>
      <c r="E129" s="63">
        <v>10</v>
      </c>
      <c r="F129" s="19">
        <v>36</v>
      </c>
      <c r="G129" s="22">
        <v>11</v>
      </c>
      <c r="H129" s="22">
        <v>38</v>
      </c>
      <c r="I129" s="22">
        <v>93</v>
      </c>
      <c r="J129" s="19">
        <v>30</v>
      </c>
      <c r="K129" s="19">
        <v>4</v>
      </c>
      <c r="L129" s="19">
        <v>100</v>
      </c>
      <c r="M129" s="19">
        <v>85</v>
      </c>
      <c r="N129" s="19">
        <v>61</v>
      </c>
      <c r="O129" s="19">
        <v>86</v>
      </c>
      <c r="P129" s="19">
        <v>65</v>
      </c>
      <c r="Q129" s="64">
        <v>96</v>
      </c>
      <c r="R129" s="90">
        <v>96</v>
      </c>
      <c r="S129" s="19">
        <v>20</v>
      </c>
      <c r="T129" s="19">
        <v>5</v>
      </c>
      <c r="U129" s="19">
        <v>100</v>
      </c>
      <c r="V129" s="19">
        <v>89</v>
      </c>
      <c r="W129" s="23">
        <v>107</v>
      </c>
      <c r="X129" s="20">
        <v>83</v>
      </c>
      <c r="Y129" s="43">
        <v>92</v>
      </c>
      <c r="Z129" s="85">
        <v>92</v>
      </c>
      <c r="AA129" s="19">
        <v>20</v>
      </c>
      <c r="AB129" s="19">
        <v>3</v>
      </c>
      <c r="AC129" s="19">
        <v>60</v>
      </c>
      <c r="AD129" s="19">
        <v>20</v>
      </c>
      <c r="AE129" s="19">
        <v>4</v>
      </c>
      <c r="AF129" s="19">
        <v>80</v>
      </c>
      <c r="AG129" s="19">
        <v>4</v>
      </c>
      <c r="AH129" s="19">
        <v>7</v>
      </c>
      <c r="AI129" s="20">
        <v>57</v>
      </c>
      <c r="AJ129" s="84">
        <v>67</v>
      </c>
      <c r="AK129" s="19">
        <v>71</v>
      </c>
      <c r="AL129" s="19">
        <v>107</v>
      </c>
      <c r="AM129" s="20">
        <v>66</v>
      </c>
      <c r="AN129" s="19">
        <v>106</v>
      </c>
      <c r="AO129" s="19">
        <v>107</v>
      </c>
      <c r="AP129" s="20">
        <v>99</v>
      </c>
      <c r="AQ129" s="19">
        <v>68</v>
      </c>
      <c r="AR129" s="19">
        <v>71</v>
      </c>
      <c r="AS129" s="20">
        <v>96</v>
      </c>
      <c r="AT129" s="89">
        <v>85</v>
      </c>
      <c r="AU129" s="19">
        <v>95</v>
      </c>
      <c r="AV129" s="19">
        <v>107</v>
      </c>
      <c r="AW129" s="20">
        <v>89</v>
      </c>
      <c r="AX129" s="19">
        <v>102</v>
      </c>
      <c r="AY129" s="19">
        <v>107</v>
      </c>
      <c r="AZ129" s="20">
        <v>95</v>
      </c>
      <c r="BA129" s="19">
        <v>104</v>
      </c>
      <c r="BB129" s="19">
        <v>107</v>
      </c>
      <c r="BC129" s="20">
        <v>97</v>
      </c>
      <c r="BD129" s="92">
        <v>94</v>
      </c>
      <c r="BE129" s="94">
        <v>87</v>
      </c>
      <c r="BF129" s="79">
        <v>7</v>
      </c>
      <c r="BG129" s="19">
        <v>1</v>
      </c>
      <c r="BH129" s="19">
        <v>5</v>
      </c>
      <c r="BI129" s="19">
        <v>1</v>
      </c>
      <c r="BJ129" s="19">
        <v>9</v>
      </c>
      <c r="BK129" s="19">
        <v>18</v>
      </c>
      <c r="BL129" s="19">
        <v>3</v>
      </c>
      <c r="BM129" s="19">
        <v>2</v>
      </c>
      <c r="BN129" s="19">
        <v>33</v>
      </c>
      <c r="BO129" s="19">
        <v>35</v>
      </c>
      <c r="BP129" s="19">
        <v>2</v>
      </c>
      <c r="BQ129" s="19">
        <v>5</v>
      </c>
      <c r="BR129" s="19">
        <v>12</v>
      </c>
      <c r="BS129" s="19">
        <v>6</v>
      </c>
      <c r="BT129" s="62">
        <v>4</v>
      </c>
      <c r="BU129" s="63">
        <v>5</v>
      </c>
      <c r="BV129" s="19">
        <v>9</v>
      </c>
      <c r="BW129" s="19">
        <v>26</v>
      </c>
      <c r="BX129" s="19">
        <v>16</v>
      </c>
      <c r="BY129" s="64">
        <v>7</v>
      </c>
      <c r="BZ129" s="70">
        <v>87</v>
      </c>
      <c r="CA129" s="72">
        <v>11</v>
      </c>
    </row>
    <row r="130" spans="1:79" ht="31.5">
      <c r="A130" s="21">
        <v>232</v>
      </c>
      <c r="B130" s="34">
        <v>6653002075</v>
      </c>
      <c r="C130" s="40" t="s">
        <v>493</v>
      </c>
      <c r="D130" s="74" t="s">
        <v>247</v>
      </c>
      <c r="E130" s="63">
        <v>8</v>
      </c>
      <c r="F130" s="19">
        <v>33</v>
      </c>
      <c r="G130" s="22">
        <v>9</v>
      </c>
      <c r="H130" s="22">
        <v>36</v>
      </c>
      <c r="I130" s="22">
        <v>90</v>
      </c>
      <c r="J130" s="19">
        <v>30</v>
      </c>
      <c r="K130" s="19">
        <v>3</v>
      </c>
      <c r="L130" s="19">
        <v>90</v>
      </c>
      <c r="M130" s="19">
        <v>70</v>
      </c>
      <c r="N130" s="19">
        <v>47</v>
      </c>
      <c r="O130" s="19">
        <v>79</v>
      </c>
      <c r="P130" s="19">
        <v>54</v>
      </c>
      <c r="Q130" s="64">
        <v>88</v>
      </c>
      <c r="R130" s="90">
        <v>89</v>
      </c>
      <c r="S130" s="19">
        <v>20</v>
      </c>
      <c r="T130" s="19">
        <v>5</v>
      </c>
      <c r="U130" s="19">
        <v>100</v>
      </c>
      <c r="V130" s="19">
        <v>90</v>
      </c>
      <c r="W130" s="23">
        <v>101</v>
      </c>
      <c r="X130" s="20">
        <v>89</v>
      </c>
      <c r="Y130" s="43">
        <v>95</v>
      </c>
      <c r="Z130" s="85">
        <v>95</v>
      </c>
      <c r="AA130" s="19">
        <v>20</v>
      </c>
      <c r="AB130" s="19">
        <v>2</v>
      </c>
      <c r="AC130" s="19">
        <v>40</v>
      </c>
      <c r="AD130" s="19">
        <v>20</v>
      </c>
      <c r="AE130" s="19">
        <v>3</v>
      </c>
      <c r="AF130" s="19">
        <v>60</v>
      </c>
      <c r="AG130" s="19">
        <v>6</v>
      </c>
      <c r="AH130" s="19">
        <v>6</v>
      </c>
      <c r="AI130" s="20">
        <v>100</v>
      </c>
      <c r="AJ130" s="84">
        <v>66</v>
      </c>
      <c r="AK130" s="19">
        <v>92</v>
      </c>
      <c r="AL130" s="19">
        <v>101</v>
      </c>
      <c r="AM130" s="20">
        <v>91</v>
      </c>
      <c r="AN130" s="19">
        <v>93</v>
      </c>
      <c r="AO130" s="19">
        <v>101</v>
      </c>
      <c r="AP130" s="20">
        <v>92</v>
      </c>
      <c r="AQ130" s="19">
        <v>77</v>
      </c>
      <c r="AR130" s="19">
        <v>80</v>
      </c>
      <c r="AS130" s="20">
        <v>96</v>
      </c>
      <c r="AT130" s="89">
        <v>92</v>
      </c>
      <c r="AU130" s="19">
        <v>92</v>
      </c>
      <c r="AV130" s="19">
        <v>101</v>
      </c>
      <c r="AW130" s="20">
        <v>91</v>
      </c>
      <c r="AX130" s="19">
        <v>86</v>
      </c>
      <c r="AY130" s="19">
        <v>101</v>
      </c>
      <c r="AZ130" s="20">
        <v>85</v>
      </c>
      <c r="BA130" s="19">
        <v>97</v>
      </c>
      <c r="BB130" s="19">
        <v>101</v>
      </c>
      <c r="BC130" s="20">
        <v>96</v>
      </c>
      <c r="BD130" s="92">
        <v>92</v>
      </c>
      <c r="BE130" s="94">
        <v>87</v>
      </c>
      <c r="BF130" s="79">
        <v>10</v>
      </c>
      <c r="BG130" s="19">
        <v>2</v>
      </c>
      <c r="BH130" s="19">
        <v>13</v>
      </c>
      <c r="BI130" s="19">
        <v>1</v>
      </c>
      <c r="BJ130" s="19">
        <v>6</v>
      </c>
      <c r="BK130" s="19">
        <v>12</v>
      </c>
      <c r="BL130" s="19">
        <v>4</v>
      </c>
      <c r="BM130" s="19">
        <v>3</v>
      </c>
      <c r="BN130" s="19">
        <v>1</v>
      </c>
      <c r="BO130" s="19">
        <v>10</v>
      </c>
      <c r="BP130" s="19">
        <v>9</v>
      </c>
      <c r="BQ130" s="19">
        <v>5</v>
      </c>
      <c r="BR130" s="19">
        <v>10</v>
      </c>
      <c r="BS130" s="19">
        <v>16</v>
      </c>
      <c r="BT130" s="62">
        <v>5</v>
      </c>
      <c r="BU130" s="63">
        <v>12</v>
      </c>
      <c r="BV130" s="19">
        <v>6</v>
      </c>
      <c r="BW130" s="19">
        <v>27</v>
      </c>
      <c r="BX130" s="19">
        <v>9</v>
      </c>
      <c r="BY130" s="64">
        <v>9</v>
      </c>
      <c r="BZ130" s="70">
        <v>87</v>
      </c>
      <c r="CA130" s="72">
        <v>11</v>
      </c>
    </row>
    <row r="131" spans="1:79" ht="47.25">
      <c r="A131" s="21">
        <v>239</v>
      </c>
      <c r="B131" s="34">
        <v>6652008892</v>
      </c>
      <c r="C131" s="5" t="s">
        <v>438</v>
      </c>
      <c r="D131" s="74" t="s">
        <v>253</v>
      </c>
      <c r="E131" s="63">
        <v>10</v>
      </c>
      <c r="F131" s="19">
        <v>35</v>
      </c>
      <c r="G131" s="22">
        <v>11</v>
      </c>
      <c r="H131" s="22">
        <v>38</v>
      </c>
      <c r="I131" s="22">
        <v>92</v>
      </c>
      <c r="J131" s="19">
        <v>30</v>
      </c>
      <c r="K131" s="19">
        <v>4</v>
      </c>
      <c r="L131" s="19">
        <v>100</v>
      </c>
      <c r="M131" s="19">
        <v>43</v>
      </c>
      <c r="N131" s="19">
        <v>37</v>
      </c>
      <c r="O131" s="19">
        <v>43</v>
      </c>
      <c r="P131" s="19">
        <v>37</v>
      </c>
      <c r="Q131" s="64">
        <v>100</v>
      </c>
      <c r="R131" s="90">
        <v>98</v>
      </c>
      <c r="S131" s="19">
        <v>20</v>
      </c>
      <c r="T131" s="19">
        <v>5</v>
      </c>
      <c r="U131" s="19">
        <v>100</v>
      </c>
      <c r="V131" s="19">
        <v>41</v>
      </c>
      <c r="W131" s="23">
        <v>48</v>
      </c>
      <c r="X131" s="20">
        <v>85</v>
      </c>
      <c r="Y131" s="43">
        <v>93</v>
      </c>
      <c r="Z131" s="85">
        <v>93</v>
      </c>
      <c r="AA131" s="19">
        <v>20</v>
      </c>
      <c r="AB131" s="19">
        <v>1</v>
      </c>
      <c r="AC131" s="19">
        <v>20</v>
      </c>
      <c r="AD131" s="19">
        <v>20</v>
      </c>
      <c r="AE131" s="19">
        <v>1</v>
      </c>
      <c r="AF131" s="19">
        <v>20</v>
      </c>
      <c r="AG131" s="19">
        <v>1</v>
      </c>
      <c r="AH131" s="19">
        <v>1</v>
      </c>
      <c r="AI131" s="20">
        <v>100</v>
      </c>
      <c r="AJ131" s="84">
        <v>44</v>
      </c>
      <c r="AK131" s="19">
        <v>48</v>
      </c>
      <c r="AL131" s="19">
        <v>48</v>
      </c>
      <c r="AM131" s="20">
        <v>100</v>
      </c>
      <c r="AN131" s="19">
        <v>47</v>
      </c>
      <c r="AO131" s="19">
        <v>48</v>
      </c>
      <c r="AP131" s="20">
        <v>98</v>
      </c>
      <c r="AQ131" s="19">
        <v>40</v>
      </c>
      <c r="AR131" s="19">
        <v>40</v>
      </c>
      <c r="AS131" s="20">
        <v>100</v>
      </c>
      <c r="AT131" s="89">
        <v>99</v>
      </c>
      <c r="AU131" s="19">
        <v>48</v>
      </c>
      <c r="AV131" s="19">
        <v>48</v>
      </c>
      <c r="AW131" s="20">
        <v>100</v>
      </c>
      <c r="AX131" s="19">
        <v>45</v>
      </c>
      <c r="AY131" s="19">
        <v>48</v>
      </c>
      <c r="AZ131" s="20">
        <v>94</v>
      </c>
      <c r="BA131" s="19">
        <v>48</v>
      </c>
      <c r="BB131" s="19">
        <v>48</v>
      </c>
      <c r="BC131" s="20">
        <v>100</v>
      </c>
      <c r="BD131" s="92">
        <v>99</v>
      </c>
      <c r="BE131" s="94">
        <v>87</v>
      </c>
      <c r="BF131" s="79">
        <v>8</v>
      </c>
      <c r="BG131" s="19">
        <v>1</v>
      </c>
      <c r="BH131" s="19">
        <v>1</v>
      </c>
      <c r="BI131" s="19">
        <v>1</v>
      </c>
      <c r="BJ131" s="19">
        <v>8</v>
      </c>
      <c r="BK131" s="19">
        <v>16</v>
      </c>
      <c r="BL131" s="19">
        <v>5</v>
      </c>
      <c r="BM131" s="19">
        <v>5</v>
      </c>
      <c r="BN131" s="19">
        <v>1</v>
      </c>
      <c r="BO131" s="19">
        <v>1</v>
      </c>
      <c r="BP131" s="19">
        <v>3</v>
      </c>
      <c r="BQ131" s="19">
        <v>1</v>
      </c>
      <c r="BR131" s="19">
        <v>1</v>
      </c>
      <c r="BS131" s="19">
        <v>7</v>
      </c>
      <c r="BT131" s="62">
        <v>1</v>
      </c>
      <c r="BU131" s="63">
        <v>3</v>
      </c>
      <c r="BV131" s="19">
        <v>8</v>
      </c>
      <c r="BW131" s="19">
        <v>49</v>
      </c>
      <c r="BX131" s="19">
        <v>2</v>
      </c>
      <c r="BY131" s="64">
        <v>2</v>
      </c>
      <c r="BZ131" s="70">
        <v>87</v>
      </c>
      <c r="CA131" s="72">
        <v>11</v>
      </c>
    </row>
    <row r="132" spans="1:79" ht="31.5">
      <c r="A132" s="21">
        <v>279</v>
      </c>
      <c r="B132" s="34">
        <v>6621007024</v>
      </c>
      <c r="C132" s="6" t="s">
        <v>444</v>
      </c>
      <c r="D132" s="74" t="s">
        <v>289</v>
      </c>
      <c r="E132" s="63">
        <v>8.5</v>
      </c>
      <c r="F132" s="19">
        <v>37</v>
      </c>
      <c r="G132" s="22">
        <v>11</v>
      </c>
      <c r="H132" s="22">
        <v>38</v>
      </c>
      <c r="I132" s="22">
        <v>87</v>
      </c>
      <c r="J132" s="19">
        <v>30</v>
      </c>
      <c r="K132" s="19">
        <v>3</v>
      </c>
      <c r="L132" s="19">
        <v>90</v>
      </c>
      <c r="M132" s="19">
        <v>34</v>
      </c>
      <c r="N132" s="19">
        <v>32</v>
      </c>
      <c r="O132" s="19">
        <v>36</v>
      </c>
      <c r="P132" s="19">
        <v>34</v>
      </c>
      <c r="Q132" s="64">
        <v>94</v>
      </c>
      <c r="R132" s="90">
        <v>91</v>
      </c>
      <c r="S132" s="19">
        <v>20</v>
      </c>
      <c r="T132" s="19">
        <v>5</v>
      </c>
      <c r="U132" s="19">
        <v>100</v>
      </c>
      <c r="V132" s="19">
        <v>40</v>
      </c>
      <c r="W132" s="23">
        <v>47</v>
      </c>
      <c r="X132" s="20">
        <v>85</v>
      </c>
      <c r="Y132" s="43">
        <v>93</v>
      </c>
      <c r="Z132" s="85">
        <v>93</v>
      </c>
      <c r="AA132" s="19">
        <v>20</v>
      </c>
      <c r="AB132" s="19">
        <v>0</v>
      </c>
      <c r="AC132" s="19">
        <v>0</v>
      </c>
      <c r="AD132" s="19">
        <v>20</v>
      </c>
      <c r="AE132" s="19">
        <v>3</v>
      </c>
      <c r="AF132" s="19">
        <v>60</v>
      </c>
      <c r="AG132" s="19">
        <v>1</v>
      </c>
      <c r="AH132" s="19">
        <v>1</v>
      </c>
      <c r="AI132" s="20">
        <v>100</v>
      </c>
      <c r="AJ132" s="84">
        <v>54</v>
      </c>
      <c r="AK132" s="19">
        <v>46</v>
      </c>
      <c r="AL132" s="19">
        <v>47</v>
      </c>
      <c r="AM132" s="20">
        <v>98</v>
      </c>
      <c r="AN132" s="19">
        <v>46</v>
      </c>
      <c r="AO132" s="19">
        <v>47</v>
      </c>
      <c r="AP132" s="20">
        <v>98</v>
      </c>
      <c r="AQ132" s="19">
        <v>39</v>
      </c>
      <c r="AR132" s="19">
        <v>40</v>
      </c>
      <c r="AS132" s="20">
        <v>98</v>
      </c>
      <c r="AT132" s="89">
        <v>98</v>
      </c>
      <c r="AU132" s="19">
        <v>47</v>
      </c>
      <c r="AV132" s="19">
        <v>47</v>
      </c>
      <c r="AW132" s="20">
        <v>100</v>
      </c>
      <c r="AX132" s="19">
        <v>45</v>
      </c>
      <c r="AY132" s="19">
        <v>47</v>
      </c>
      <c r="AZ132" s="20">
        <v>96</v>
      </c>
      <c r="BA132" s="19">
        <v>47</v>
      </c>
      <c r="BB132" s="19">
        <v>47</v>
      </c>
      <c r="BC132" s="20">
        <v>100</v>
      </c>
      <c r="BD132" s="92">
        <v>99</v>
      </c>
      <c r="BE132" s="94">
        <v>87</v>
      </c>
      <c r="BF132" s="79">
        <v>13</v>
      </c>
      <c r="BG132" s="19">
        <v>2</v>
      </c>
      <c r="BH132" s="19">
        <v>7</v>
      </c>
      <c r="BI132" s="19">
        <v>1</v>
      </c>
      <c r="BJ132" s="19">
        <v>8</v>
      </c>
      <c r="BK132" s="19">
        <v>16</v>
      </c>
      <c r="BL132" s="19">
        <v>6</v>
      </c>
      <c r="BM132" s="19">
        <v>3</v>
      </c>
      <c r="BN132" s="19">
        <v>1</v>
      </c>
      <c r="BO132" s="19">
        <v>3</v>
      </c>
      <c r="BP132" s="19">
        <v>3</v>
      </c>
      <c r="BQ132" s="19">
        <v>3</v>
      </c>
      <c r="BR132" s="19">
        <v>1</v>
      </c>
      <c r="BS132" s="19">
        <v>5</v>
      </c>
      <c r="BT132" s="62">
        <v>1</v>
      </c>
      <c r="BU132" s="63">
        <v>10</v>
      </c>
      <c r="BV132" s="19">
        <v>8</v>
      </c>
      <c r="BW132" s="19">
        <v>39</v>
      </c>
      <c r="BX132" s="19">
        <v>3</v>
      </c>
      <c r="BY132" s="64">
        <v>2</v>
      </c>
      <c r="BZ132" s="70">
        <v>87</v>
      </c>
      <c r="CA132" s="72">
        <v>11</v>
      </c>
    </row>
    <row r="133" spans="1:79" ht="31.5">
      <c r="A133" s="21">
        <v>280</v>
      </c>
      <c r="B133" s="34">
        <v>6621008860</v>
      </c>
      <c r="C133" s="6" t="s">
        <v>444</v>
      </c>
      <c r="D133" s="74" t="s">
        <v>290</v>
      </c>
      <c r="E133" s="63">
        <v>7.5</v>
      </c>
      <c r="F133" s="19">
        <v>37</v>
      </c>
      <c r="G133" s="22">
        <v>11</v>
      </c>
      <c r="H133" s="22">
        <v>38</v>
      </c>
      <c r="I133" s="22">
        <v>83</v>
      </c>
      <c r="J133" s="19">
        <v>30</v>
      </c>
      <c r="K133" s="19">
        <v>4</v>
      </c>
      <c r="L133" s="19">
        <v>100</v>
      </c>
      <c r="M133" s="19">
        <v>68</v>
      </c>
      <c r="N133" s="19">
        <v>68</v>
      </c>
      <c r="O133" s="19">
        <v>68</v>
      </c>
      <c r="P133" s="19">
        <v>68</v>
      </c>
      <c r="Q133" s="64">
        <v>100</v>
      </c>
      <c r="R133" s="90">
        <v>95</v>
      </c>
      <c r="S133" s="19">
        <v>20</v>
      </c>
      <c r="T133" s="19">
        <v>5</v>
      </c>
      <c r="U133" s="19">
        <v>100</v>
      </c>
      <c r="V133" s="19">
        <v>68</v>
      </c>
      <c r="W133" s="23">
        <v>68</v>
      </c>
      <c r="X133" s="20">
        <v>100</v>
      </c>
      <c r="Y133" s="43">
        <v>100</v>
      </c>
      <c r="Z133" s="85">
        <v>100</v>
      </c>
      <c r="AA133" s="19">
        <v>20</v>
      </c>
      <c r="AB133" s="19">
        <v>0</v>
      </c>
      <c r="AC133" s="19">
        <v>0</v>
      </c>
      <c r="AD133" s="19">
        <v>20</v>
      </c>
      <c r="AE133" s="19">
        <v>1</v>
      </c>
      <c r="AF133" s="19">
        <v>20</v>
      </c>
      <c r="AG133" s="19">
        <v>1</v>
      </c>
      <c r="AH133" s="19">
        <v>1</v>
      </c>
      <c r="AI133" s="20">
        <v>100</v>
      </c>
      <c r="AJ133" s="84">
        <v>38</v>
      </c>
      <c r="AK133" s="19">
        <v>68</v>
      </c>
      <c r="AL133" s="19">
        <v>68</v>
      </c>
      <c r="AM133" s="20">
        <v>100</v>
      </c>
      <c r="AN133" s="19">
        <v>68</v>
      </c>
      <c r="AO133" s="19">
        <v>68</v>
      </c>
      <c r="AP133" s="20">
        <v>100</v>
      </c>
      <c r="AQ133" s="19">
        <v>68</v>
      </c>
      <c r="AR133" s="19">
        <v>68</v>
      </c>
      <c r="AS133" s="20">
        <v>100</v>
      </c>
      <c r="AT133" s="89">
        <v>100</v>
      </c>
      <c r="AU133" s="19">
        <v>68</v>
      </c>
      <c r="AV133" s="19">
        <v>68</v>
      </c>
      <c r="AW133" s="20">
        <v>100</v>
      </c>
      <c r="AX133" s="19">
        <v>68</v>
      </c>
      <c r="AY133" s="19">
        <v>68</v>
      </c>
      <c r="AZ133" s="20">
        <v>100</v>
      </c>
      <c r="BA133" s="19">
        <v>68</v>
      </c>
      <c r="BB133" s="19">
        <v>68</v>
      </c>
      <c r="BC133" s="20">
        <v>100</v>
      </c>
      <c r="BD133" s="92">
        <v>100</v>
      </c>
      <c r="BE133" s="94">
        <v>87</v>
      </c>
      <c r="BF133" s="79">
        <v>17</v>
      </c>
      <c r="BG133" s="19">
        <v>1</v>
      </c>
      <c r="BH133" s="19">
        <v>1</v>
      </c>
      <c r="BI133" s="19">
        <v>1</v>
      </c>
      <c r="BJ133" s="19">
        <v>1</v>
      </c>
      <c r="BK133" s="19">
        <v>1</v>
      </c>
      <c r="BL133" s="19">
        <v>6</v>
      </c>
      <c r="BM133" s="19">
        <v>5</v>
      </c>
      <c r="BN133" s="19">
        <v>1</v>
      </c>
      <c r="BO133" s="19">
        <v>1</v>
      </c>
      <c r="BP133" s="19">
        <v>1</v>
      </c>
      <c r="BQ133" s="19">
        <v>1</v>
      </c>
      <c r="BR133" s="19">
        <v>1</v>
      </c>
      <c r="BS133" s="19">
        <v>1</v>
      </c>
      <c r="BT133" s="62">
        <v>1</v>
      </c>
      <c r="BU133" s="63">
        <v>6</v>
      </c>
      <c r="BV133" s="19">
        <v>1</v>
      </c>
      <c r="BW133" s="19">
        <v>55</v>
      </c>
      <c r="BX133" s="19">
        <v>1</v>
      </c>
      <c r="BY133" s="64">
        <v>1</v>
      </c>
      <c r="BZ133" s="70">
        <v>87</v>
      </c>
      <c r="CA133" s="72">
        <v>11</v>
      </c>
    </row>
    <row r="134" spans="1:79" ht="47.25">
      <c r="A134" s="21">
        <v>281</v>
      </c>
      <c r="B134" s="34">
        <v>6621003083</v>
      </c>
      <c r="C134" s="6" t="s">
        <v>444</v>
      </c>
      <c r="D134" s="74" t="s">
        <v>291</v>
      </c>
      <c r="E134" s="63">
        <v>9</v>
      </c>
      <c r="F134" s="19">
        <v>35</v>
      </c>
      <c r="G134" s="22">
        <v>11</v>
      </c>
      <c r="H134" s="22">
        <v>38</v>
      </c>
      <c r="I134" s="22">
        <v>87</v>
      </c>
      <c r="J134" s="19">
        <v>30</v>
      </c>
      <c r="K134" s="19">
        <v>4</v>
      </c>
      <c r="L134" s="19">
        <v>100</v>
      </c>
      <c r="M134" s="19">
        <v>5</v>
      </c>
      <c r="N134" s="19">
        <v>5</v>
      </c>
      <c r="O134" s="19">
        <v>5</v>
      </c>
      <c r="P134" s="19">
        <v>5</v>
      </c>
      <c r="Q134" s="64">
        <v>100</v>
      </c>
      <c r="R134" s="90">
        <v>96</v>
      </c>
      <c r="S134" s="19">
        <v>20</v>
      </c>
      <c r="T134" s="19">
        <v>5</v>
      </c>
      <c r="U134" s="19">
        <v>100</v>
      </c>
      <c r="V134" s="19">
        <v>5</v>
      </c>
      <c r="W134" s="23">
        <v>5</v>
      </c>
      <c r="X134" s="20">
        <v>100</v>
      </c>
      <c r="Y134" s="43">
        <v>100</v>
      </c>
      <c r="Z134" s="85">
        <v>100</v>
      </c>
      <c r="AA134" s="19">
        <v>20</v>
      </c>
      <c r="AB134" s="19">
        <v>0</v>
      </c>
      <c r="AC134" s="19">
        <v>0</v>
      </c>
      <c r="AD134" s="19">
        <v>20</v>
      </c>
      <c r="AE134" s="19">
        <v>1</v>
      </c>
      <c r="AF134" s="19">
        <v>20</v>
      </c>
      <c r="AG134" s="19">
        <v>1</v>
      </c>
      <c r="AH134" s="19">
        <v>1</v>
      </c>
      <c r="AI134" s="20">
        <v>100</v>
      </c>
      <c r="AJ134" s="84">
        <v>38</v>
      </c>
      <c r="AK134" s="19">
        <v>5</v>
      </c>
      <c r="AL134" s="19">
        <v>5</v>
      </c>
      <c r="AM134" s="20">
        <v>100</v>
      </c>
      <c r="AN134" s="19">
        <v>5</v>
      </c>
      <c r="AO134" s="19">
        <v>5</v>
      </c>
      <c r="AP134" s="20">
        <v>100</v>
      </c>
      <c r="AQ134" s="19">
        <v>5</v>
      </c>
      <c r="AR134" s="19">
        <v>5</v>
      </c>
      <c r="AS134" s="20">
        <v>100</v>
      </c>
      <c r="AT134" s="89">
        <v>100</v>
      </c>
      <c r="AU134" s="19">
        <v>5</v>
      </c>
      <c r="AV134" s="19">
        <v>5</v>
      </c>
      <c r="AW134" s="20">
        <v>100</v>
      </c>
      <c r="AX134" s="19">
        <v>5</v>
      </c>
      <c r="AY134" s="19">
        <v>5</v>
      </c>
      <c r="AZ134" s="20">
        <v>100</v>
      </c>
      <c r="BA134" s="19">
        <v>5</v>
      </c>
      <c r="BB134" s="19">
        <v>5</v>
      </c>
      <c r="BC134" s="20">
        <v>100</v>
      </c>
      <c r="BD134" s="92">
        <v>100</v>
      </c>
      <c r="BE134" s="94">
        <v>87</v>
      </c>
      <c r="BF134" s="79">
        <v>13</v>
      </c>
      <c r="BG134" s="19">
        <v>1</v>
      </c>
      <c r="BH134" s="19">
        <v>1</v>
      </c>
      <c r="BI134" s="19">
        <v>1</v>
      </c>
      <c r="BJ134" s="19">
        <v>1</v>
      </c>
      <c r="BK134" s="19">
        <v>1</v>
      </c>
      <c r="BL134" s="19">
        <v>6</v>
      </c>
      <c r="BM134" s="19">
        <v>5</v>
      </c>
      <c r="BN134" s="19">
        <v>1</v>
      </c>
      <c r="BO134" s="19">
        <v>1</v>
      </c>
      <c r="BP134" s="19">
        <v>1</v>
      </c>
      <c r="BQ134" s="19">
        <v>1</v>
      </c>
      <c r="BR134" s="19">
        <v>1</v>
      </c>
      <c r="BS134" s="19">
        <v>1</v>
      </c>
      <c r="BT134" s="62">
        <v>1</v>
      </c>
      <c r="BU134" s="63">
        <v>5</v>
      </c>
      <c r="BV134" s="19">
        <v>1</v>
      </c>
      <c r="BW134" s="19">
        <v>55</v>
      </c>
      <c r="BX134" s="19">
        <v>1</v>
      </c>
      <c r="BY134" s="64">
        <v>1</v>
      </c>
      <c r="BZ134" s="70">
        <v>87</v>
      </c>
      <c r="CA134" s="72">
        <v>11</v>
      </c>
    </row>
    <row r="135" spans="1:79" ht="31.5">
      <c r="A135" s="21">
        <v>316</v>
      </c>
      <c r="B135" s="34">
        <v>6620013307</v>
      </c>
      <c r="C135" s="40" t="s">
        <v>503</v>
      </c>
      <c r="D135" s="74" t="s">
        <v>323</v>
      </c>
      <c r="E135" s="63">
        <v>8</v>
      </c>
      <c r="F135" s="19">
        <v>34</v>
      </c>
      <c r="G135" s="22">
        <v>9</v>
      </c>
      <c r="H135" s="22">
        <v>36</v>
      </c>
      <c r="I135" s="22">
        <v>92</v>
      </c>
      <c r="J135" s="19">
        <v>30</v>
      </c>
      <c r="K135" s="19">
        <v>4</v>
      </c>
      <c r="L135" s="19">
        <v>100</v>
      </c>
      <c r="M135" s="19">
        <v>5</v>
      </c>
      <c r="N135" s="19">
        <v>5</v>
      </c>
      <c r="O135" s="19">
        <v>5</v>
      </c>
      <c r="P135" s="19">
        <v>5</v>
      </c>
      <c r="Q135" s="64">
        <v>100</v>
      </c>
      <c r="R135" s="90">
        <v>98</v>
      </c>
      <c r="S135" s="19">
        <v>20</v>
      </c>
      <c r="T135" s="19">
        <v>3</v>
      </c>
      <c r="U135" s="19">
        <v>60</v>
      </c>
      <c r="V135" s="19">
        <v>5</v>
      </c>
      <c r="W135" s="23">
        <v>5</v>
      </c>
      <c r="X135" s="20">
        <v>100</v>
      </c>
      <c r="Y135" s="43">
        <v>80</v>
      </c>
      <c r="Z135" s="85">
        <v>80</v>
      </c>
      <c r="AA135" s="19">
        <v>20</v>
      </c>
      <c r="AB135" s="19">
        <v>2</v>
      </c>
      <c r="AC135" s="19">
        <v>40</v>
      </c>
      <c r="AD135" s="19">
        <v>20</v>
      </c>
      <c r="AE135" s="19">
        <v>2</v>
      </c>
      <c r="AF135" s="19">
        <v>40</v>
      </c>
      <c r="AG135" s="19">
        <v>1</v>
      </c>
      <c r="AH135" s="19">
        <v>1</v>
      </c>
      <c r="AI135" s="20">
        <v>100</v>
      </c>
      <c r="AJ135" s="84">
        <v>58</v>
      </c>
      <c r="AK135" s="19">
        <v>5</v>
      </c>
      <c r="AL135" s="19">
        <v>5</v>
      </c>
      <c r="AM135" s="20">
        <v>100</v>
      </c>
      <c r="AN135" s="19">
        <v>5</v>
      </c>
      <c r="AO135" s="19">
        <v>5</v>
      </c>
      <c r="AP135" s="20">
        <v>100</v>
      </c>
      <c r="AQ135" s="19">
        <v>5</v>
      </c>
      <c r="AR135" s="19">
        <v>5</v>
      </c>
      <c r="AS135" s="20">
        <v>100</v>
      </c>
      <c r="AT135" s="89">
        <v>100</v>
      </c>
      <c r="AU135" s="19">
        <v>5</v>
      </c>
      <c r="AV135" s="19">
        <v>5</v>
      </c>
      <c r="AW135" s="20">
        <v>100</v>
      </c>
      <c r="AX135" s="19">
        <v>5</v>
      </c>
      <c r="AY135" s="19">
        <v>5</v>
      </c>
      <c r="AZ135" s="20">
        <v>100</v>
      </c>
      <c r="BA135" s="19">
        <v>5</v>
      </c>
      <c r="BB135" s="19">
        <v>5</v>
      </c>
      <c r="BC135" s="20">
        <v>100</v>
      </c>
      <c r="BD135" s="92">
        <v>100</v>
      </c>
      <c r="BE135" s="94">
        <v>87</v>
      </c>
      <c r="BF135" s="79">
        <v>8</v>
      </c>
      <c r="BG135" s="19">
        <v>1</v>
      </c>
      <c r="BH135" s="19">
        <v>1</v>
      </c>
      <c r="BI135" s="19">
        <v>3</v>
      </c>
      <c r="BJ135" s="19">
        <v>21</v>
      </c>
      <c r="BK135" s="19">
        <v>1</v>
      </c>
      <c r="BL135" s="19">
        <v>4</v>
      </c>
      <c r="BM135" s="19">
        <v>4</v>
      </c>
      <c r="BN135" s="19">
        <v>1</v>
      </c>
      <c r="BO135" s="19">
        <v>1</v>
      </c>
      <c r="BP135" s="19">
        <v>1</v>
      </c>
      <c r="BQ135" s="19">
        <v>1</v>
      </c>
      <c r="BR135" s="19">
        <v>1</v>
      </c>
      <c r="BS135" s="19">
        <v>1</v>
      </c>
      <c r="BT135" s="62">
        <v>1</v>
      </c>
      <c r="BU135" s="63">
        <v>3</v>
      </c>
      <c r="BV135" s="19">
        <v>21</v>
      </c>
      <c r="BW135" s="19">
        <v>35</v>
      </c>
      <c r="BX135" s="19">
        <v>1</v>
      </c>
      <c r="BY135" s="64">
        <v>1</v>
      </c>
      <c r="BZ135" s="70">
        <v>87</v>
      </c>
      <c r="CA135" s="72">
        <v>11</v>
      </c>
    </row>
    <row r="136" spans="1:79" ht="30">
      <c r="A136" s="21">
        <v>321</v>
      </c>
      <c r="B136" s="34">
        <v>6640002800</v>
      </c>
      <c r="C136" s="40" t="s">
        <v>489</v>
      </c>
      <c r="D136" s="75" t="s">
        <v>327</v>
      </c>
      <c r="E136" s="63">
        <v>8</v>
      </c>
      <c r="F136" s="19">
        <v>36</v>
      </c>
      <c r="G136" s="22">
        <v>11</v>
      </c>
      <c r="H136" s="22">
        <v>38</v>
      </c>
      <c r="I136" s="22">
        <v>84</v>
      </c>
      <c r="J136" s="19">
        <v>30</v>
      </c>
      <c r="K136" s="19">
        <v>3</v>
      </c>
      <c r="L136" s="19">
        <v>90</v>
      </c>
      <c r="M136" s="19">
        <v>115</v>
      </c>
      <c r="N136" s="19">
        <v>113</v>
      </c>
      <c r="O136" s="19">
        <v>119</v>
      </c>
      <c r="P136" s="19">
        <v>117</v>
      </c>
      <c r="Q136" s="64">
        <v>97</v>
      </c>
      <c r="R136" s="90">
        <v>91</v>
      </c>
      <c r="S136" s="19">
        <v>20</v>
      </c>
      <c r="T136" s="19">
        <v>4</v>
      </c>
      <c r="U136" s="19">
        <v>80</v>
      </c>
      <c r="V136" s="19">
        <v>116</v>
      </c>
      <c r="W136" s="23">
        <v>126</v>
      </c>
      <c r="X136" s="20">
        <v>92</v>
      </c>
      <c r="Y136" s="43">
        <v>86</v>
      </c>
      <c r="Z136" s="85">
        <v>86</v>
      </c>
      <c r="AA136" s="19">
        <v>20</v>
      </c>
      <c r="AB136" s="19">
        <v>2</v>
      </c>
      <c r="AC136" s="19">
        <v>40</v>
      </c>
      <c r="AD136" s="19">
        <v>20</v>
      </c>
      <c r="AE136" s="19">
        <v>3</v>
      </c>
      <c r="AF136" s="19">
        <v>60</v>
      </c>
      <c r="AG136" s="19">
        <v>23</v>
      </c>
      <c r="AH136" s="19">
        <v>24</v>
      </c>
      <c r="AI136" s="20">
        <v>96</v>
      </c>
      <c r="AJ136" s="84">
        <v>65</v>
      </c>
      <c r="AK136" s="19">
        <v>120</v>
      </c>
      <c r="AL136" s="19">
        <v>126</v>
      </c>
      <c r="AM136" s="20">
        <v>95</v>
      </c>
      <c r="AN136" s="19">
        <v>125</v>
      </c>
      <c r="AO136" s="19">
        <v>126</v>
      </c>
      <c r="AP136" s="20">
        <v>99</v>
      </c>
      <c r="AQ136" s="19">
        <v>107</v>
      </c>
      <c r="AR136" s="19">
        <v>109</v>
      </c>
      <c r="AS136" s="20">
        <v>98</v>
      </c>
      <c r="AT136" s="89">
        <v>97</v>
      </c>
      <c r="AU136" s="19">
        <v>124</v>
      </c>
      <c r="AV136" s="19">
        <v>126</v>
      </c>
      <c r="AW136" s="20">
        <v>98</v>
      </c>
      <c r="AX136" s="19">
        <v>124</v>
      </c>
      <c r="AY136" s="19">
        <v>126</v>
      </c>
      <c r="AZ136" s="20">
        <v>98</v>
      </c>
      <c r="BA136" s="19">
        <v>123</v>
      </c>
      <c r="BB136" s="19">
        <v>126</v>
      </c>
      <c r="BC136" s="20">
        <v>98</v>
      </c>
      <c r="BD136" s="92">
        <v>98</v>
      </c>
      <c r="BE136" s="94">
        <v>87</v>
      </c>
      <c r="BF136" s="79">
        <v>16</v>
      </c>
      <c r="BG136" s="19">
        <v>2</v>
      </c>
      <c r="BH136" s="19">
        <v>4</v>
      </c>
      <c r="BI136" s="19">
        <v>2</v>
      </c>
      <c r="BJ136" s="19">
        <v>15</v>
      </c>
      <c r="BK136" s="19">
        <v>9</v>
      </c>
      <c r="BL136" s="19">
        <v>4</v>
      </c>
      <c r="BM136" s="19">
        <v>3</v>
      </c>
      <c r="BN136" s="19">
        <v>4</v>
      </c>
      <c r="BO136" s="19">
        <v>6</v>
      </c>
      <c r="BP136" s="19">
        <v>2</v>
      </c>
      <c r="BQ136" s="19">
        <v>3</v>
      </c>
      <c r="BR136" s="19">
        <v>3</v>
      </c>
      <c r="BS136" s="19">
        <v>3</v>
      </c>
      <c r="BT136" s="62">
        <v>3</v>
      </c>
      <c r="BU136" s="63">
        <v>10</v>
      </c>
      <c r="BV136" s="19">
        <v>15</v>
      </c>
      <c r="BW136" s="19">
        <v>28</v>
      </c>
      <c r="BX136" s="19">
        <v>4</v>
      </c>
      <c r="BY136" s="64">
        <v>3</v>
      </c>
      <c r="BZ136" s="70">
        <v>87</v>
      </c>
      <c r="CA136" s="72">
        <v>11</v>
      </c>
    </row>
    <row r="137" spans="1:79" ht="30">
      <c r="A137" s="21">
        <v>339</v>
      </c>
      <c r="B137" s="34">
        <v>6631006164</v>
      </c>
      <c r="C137" s="40" t="s">
        <v>510</v>
      </c>
      <c r="D137" s="74" t="s">
        <v>341</v>
      </c>
      <c r="E137" s="63">
        <v>10</v>
      </c>
      <c r="F137" s="19">
        <v>36</v>
      </c>
      <c r="G137" s="22">
        <v>11</v>
      </c>
      <c r="H137" s="22">
        <v>38</v>
      </c>
      <c r="I137" s="22">
        <v>93</v>
      </c>
      <c r="J137" s="19">
        <v>30</v>
      </c>
      <c r="K137" s="19">
        <v>4</v>
      </c>
      <c r="L137" s="19">
        <v>100</v>
      </c>
      <c r="M137" s="19">
        <v>231</v>
      </c>
      <c r="N137" s="19">
        <v>162</v>
      </c>
      <c r="O137" s="19">
        <v>236</v>
      </c>
      <c r="P137" s="19">
        <v>170</v>
      </c>
      <c r="Q137" s="64">
        <v>97</v>
      </c>
      <c r="R137" s="90">
        <v>97</v>
      </c>
      <c r="S137" s="19">
        <v>20</v>
      </c>
      <c r="T137" s="19">
        <v>5</v>
      </c>
      <c r="U137" s="19">
        <v>100</v>
      </c>
      <c r="V137" s="19">
        <v>264</v>
      </c>
      <c r="W137" s="23">
        <v>298</v>
      </c>
      <c r="X137" s="20">
        <v>89</v>
      </c>
      <c r="Y137" s="43">
        <v>95</v>
      </c>
      <c r="Z137" s="85">
        <v>95</v>
      </c>
      <c r="AA137" s="19">
        <v>20</v>
      </c>
      <c r="AB137" s="19">
        <v>1</v>
      </c>
      <c r="AC137" s="19">
        <v>20</v>
      </c>
      <c r="AD137" s="19">
        <v>20</v>
      </c>
      <c r="AE137" s="19">
        <v>2</v>
      </c>
      <c r="AF137" s="19">
        <v>40</v>
      </c>
      <c r="AG137" s="19">
        <v>16</v>
      </c>
      <c r="AH137" s="19">
        <v>17</v>
      </c>
      <c r="AI137" s="20">
        <v>94</v>
      </c>
      <c r="AJ137" s="84">
        <v>50</v>
      </c>
      <c r="AK137" s="19">
        <v>285</v>
      </c>
      <c r="AL137" s="19">
        <v>298</v>
      </c>
      <c r="AM137" s="20">
        <v>96</v>
      </c>
      <c r="AN137" s="19">
        <v>293</v>
      </c>
      <c r="AO137" s="19">
        <v>298</v>
      </c>
      <c r="AP137" s="20">
        <v>98</v>
      </c>
      <c r="AQ137" s="19">
        <v>183</v>
      </c>
      <c r="AR137" s="19">
        <v>186</v>
      </c>
      <c r="AS137" s="20">
        <v>98</v>
      </c>
      <c r="AT137" s="89">
        <v>97</v>
      </c>
      <c r="AU137" s="19">
        <v>292</v>
      </c>
      <c r="AV137" s="19">
        <v>298</v>
      </c>
      <c r="AW137" s="20">
        <v>98</v>
      </c>
      <c r="AX137" s="19">
        <v>282</v>
      </c>
      <c r="AY137" s="19">
        <v>298</v>
      </c>
      <c r="AZ137" s="20">
        <v>95</v>
      </c>
      <c r="BA137" s="19">
        <v>288</v>
      </c>
      <c r="BB137" s="19">
        <v>298</v>
      </c>
      <c r="BC137" s="20">
        <v>97</v>
      </c>
      <c r="BD137" s="92">
        <v>97</v>
      </c>
      <c r="BE137" s="94">
        <v>87</v>
      </c>
      <c r="BF137" s="79">
        <v>7</v>
      </c>
      <c r="BG137" s="19">
        <v>1</v>
      </c>
      <c r="BH137" s="19">
        <v>4</v>
      </c>
      <c r="BI137" s="19">
        <v>1</v>
      </c>
      <c r="BJ137" s="19">
        <v>6</v>
      </c>
      <c r="BK137" s="19">
        <v>12</v>
      </c>
      <c r="BL137" s="19">
        <v>5</v>
      </c>
      <c r="BM137" s="19">
        <v>4</v>
      </c>
      <c r="BN137" s="19">
        <v>6</v>
      </c>
      <c r="BO137" s="19">
        <v>5</v>
      </c>
      <c r="BP137" s="19">
        <v>3</v>
      </c>
      <c r="BQ137" s="19">
        <v>3</v>
      </c>
      <c r="BR137" s="19">
        <v>3</v>
      </c>
      <c r="BS137" s="19">
        <v>6</v>
      </c>
      <c r="BT137" s="62">
        <v>4</v>
      </c>
      <c r="BU137" s="63">
        <v>4</v>
      </c>
      <c r="BV137" s="19">
        <v>6</v>
      </c>
      <c r="BW137" s="19">
        <v>43</v>
      </c>
      <c r="BX137" s="19">
        <v>4</v>
      </c>
      <c r="BY137" s="64">
        <v>4</v>
      </c>
      <c r="BZ137" s="70">
        <v>87</v>
      </c>
      <c r="CA137" s="72">
        <v>11</v>
      </c>
    </row>
    <row r="138" spans="1:79" ht="31.5">
      <c r="A138" s="21">
        <v>346</v>
      </c>
      <c r="B138" s="34">
        <v>6610003229</v>
      </c>
      <c r="C138" s="5" t="s">
        <v>452</v>
      </c>
      <c r="D138" s="74" t="s">
        <v>347</v>
      </c>
      <c r="E138" s="63">
        <v>8</v>
      </c>
      <c r="F138" s="19">
        <v>36</v>
      </c>
      <c r="G138" s="22">
        <v>11</v>
      </c>
      <c r="H138" s="22">
        <v>38</v>
      </c>
      <c r="I138" s="22">
        <v>84</v>
      </c>
      <c r="J138" s="19">
        <v>30</v>
      </c>
      <c r="K138" s="19">
        <v>3</v>
      </c>
      <c r="L138" s="19">
        <v>90</v>
      </c>
      <c r="M138" s="19">
        <v>85</v>
      </c>
      <c r="N138" s="19">
        <v>78</v>
      </c>
      <c r="O138" s="19">
        <v>88</v>
      </c>
      <c r="P138" s="19">
        <v>79</v>
      </c>
      <c r="Q138" s="64">
        <v>98</v>
      </c>
      <c r="R138" s="90">
        <v>91</v>
      </c>
      <c r="S138" s="19">
        <v>20</v>
      </c>
      <c r="T138" s="19">
        <v>5</v>
      </c>
      <c r="U138" s="19">
        <v>100</v>
      </c>
      <c r="V138" s="19">
        <v>84</v>
      </c>
      <c r="W138" s="23">
        <v>90</v>
      </c>
      <c r="X138" s="20">
        <v>93</v>
      </c>
      <c r="Y138" s="43">
        <v>97</v>
      </c>
      <c r="Z138" s="85">
        <v>97</v>
      </c>
      <c r="AA138" s="19">
        <v>20</v>
      </c>
      <c r="AB138" s="19">
        <v>1</v>
      </c>
      <c r="AC138" s="19">
        <v>20</v>
      </c>
      <c r="AD138" s="19">
        <v>20</v>
      </c>
      <c r="AE138" s="19">
        <v>2</v>
      </c>
      <c r="AF138" s="19">
        <v>40</v>
      </c>
      <c r="AG138" s="19">
        <v>17</v>
      </c>
      <c r="AH138" s="19">
        <v>18</v>
      </c>
      <c r="AI138" s="20">
        <v>94</v>
      </c>
      <c r="AJ138" s="84">
        <v>50</v>
      </c>
      <c r="AK138" s="19">
        <v>87</v>
      </c>
      <c r="AL138" s="19">
        <v>90</v>
      </c>
      <c r="AM138" s="20">
        <v>97</v>
      </c>
      <c r="AN138" s="19">
        <v>86</v>
      </c>
      <c r="AO138" s="19">
        <v>90</v>
      </c>
      <c r="AP138" s="20">
        <v>96</v>
      </c>
      <c r="AQ138" s="19">
        <v>80</v>
      </c>
      <c r="AR138" s="19">
        <v>80</v>
      </c>
      <c r="AS138" s="20">
        <v>100</v>
      </c>
      <c r="AT138" s="89">
        <v>97</v>
      </c>
      <c r="AU138" s="19">
        <v>89</v>
      </c>
      <c r="AV138" s="19">
        <v>90</v>
      </c>
      <c r="AW138" s="20">
        <v>99</v>
      </c>
      <c r="AX138" s="19">
        <v>87</v>
      </c>
      <c r="AY138" s="19">
        <v>90</v>
      </c>
      <c r="AZ138" s="20">
        <v>97</v>
      </c>
      <c r="BA138" s="19">
        <v>89</v>
      </c>
      <c r="BB138" s="19">
        <v>90</v>
      </c>
      <c r="BC138" s="20">
        <v>99</v>
      </c>
      <c r="BD138" s="92">
        <v>99</v>
      </c>
      <c r="BE138" s="94">
        <v>87</v>
      </c>
      <c r="BF138" s="79">
        <v>16</v>
      </c>
      <c r="BG138" s="19">
        <v>2</v>
      </c>
      <c r="BH138" s="19">
        <v>3</v>
      </c>
      <c r="BI138" s="19">
        <v>1</v>
      </c>
      <c r="BJ138" s="19">
        <v>4</v>
      </c>
      <c r="BK138" s="19">
        <v>8</v>
      </c>
      <c r="BL138" s="19">
        <v>5</v>
      </c>
      <c r="BM138" s="19">
        <v>4</v>
      </c>
      <c r="BN138" s="19">
        <v>6</v>
      </c>
      <c r="BO138" s="19">
        <v>4</v>
      </c>
      <c r="BP138" s="19">
        <v>5</v>
      </c>
      <c r="BQ138" s="19">
        <v>1</v>
      </c>
      <c r="BR138" s="19">
        <v>2</v>
      </c>
      <c r="BS138" s="19">
        <v>4</v>
      </c>
      <c r="BT138" s="62">
        <v>2</v>
      </c>
      <c r="BU138" s="63">
        <v>10</v>
      </c>
      <c r="BV138" s="19">
        <v>4</v>
      </c>
      <c r="BW138" s="19">
        <v>43</v>
      </c>
      <c r="BX138" s="19">
        <v>4</v>
      </c>
      <c r="BY138" s="64">
        <v>2</v>
      </c>
      <c r="BZ138" s="70">
        <v>87</v>
      </c>
      <c r="CA138" s="72">
        <v>11</v>
      </c>
    </row>
    <row r="139" spans="1:79" ht="31.5">
      <c r="A139" s="21">
        <v>358</v>
      </c>
      <c r="B139" s="34">
        <v>6607010603</v>
      </c>
      <c r="C139" s="5" t="s">
        <v>454</v>
      </c>
      <c r="D139" s="75" t="s">
        <v>356</v>
      </c>
      <c r="E139" s="63">
        <v>10</v>
      </c>
      <c r="F139" s="19">
        <v>38</v>
      </c>
      <c r="G139" s="22">
        <v>11</v>
      </c>
      <c r="H139" s="22">
        <v>38</v>
      </c>
      <c r="I139" s="22">
        <v>95</v>
      </c>
      <c r="J139" s="19">
        <v>30</v>
      </c>
      <c r="K139" s="19">
        <v>4</v>
      </c>
      <c r="L139" s="19">
        <v>100</v>
      </c>
      <c r="M139" s="19">
        <v>30</v>
      </c>
      <c r="N139" s="19">
        <v>25</v>
      </c>
      <c r="O139" s="19">
        <v>30</v>
      </c>
      <c r="P139" s="19">
        <v>25</v>
      </c>
      <c r="Q139" s="64">
        <v>100</v>
      </c>
      <c r="R139" s="90">
        <v>99</v>
      </c>
      <c r="S139" s="19">
        <v>20</v>
      </c>
      <c r="T139" s="19">
        <v>4</v>
      </c>
      <c r="U139" s="19">
        <v>80</v>
      </c>
      <c r="V139" s="19">
        <v>28</v>
      </c>
      <c r="W139" s="23">
        <v>30</v>
      </c>
      <c r="X139" s="20">
        <v>93</v>
      </c>
      <c r="Y139" s="43">
        <v>87</v>
      </c>
      <c r="Z139" s="85">
        <v>87</v>
      </c>
      <c r="AA139" s="19">
        <v>20</v>
      </c>
      <c r="AB139" s="19">
        <v>1</v>
      </c>
      <c r="AC139" s="19">
        <v>20</v>
      </c>
      <c r="AD139" s="19">
        <v>20</v>
      </c>
      <c r="AE139" s="19">
        <v>2</v>
      </c>
      <c r="AF139" s="19">
        <v>40</v>
      </c>
      <c r="AG139" s="19">
        <v>3</v>
      </c>
      <c r="AH139" s="19">
        <v>3</v>
      </c>
      <c r="AI139" s="20">
        <v>100</v>
      </c>
      <c r="AJ139" s="84">
        <v>52</v>
      </c>
      <c r="AK139" s="19">
        <v>29</v>
      </c>
      <c r="AL139" s="19">
        <v>30</v>
      </c>
      <c r="AM139" s="20">
        <v>97</v>
      </c>
      <c r="AN139" s="19">
        <v>30</v>
      </c>
      <c r="AO139" s="19">
        <v>30</v>
      </c>
      <c r="AP139" s="20">
        <v>100</v>
      </c>
      <c r="AQ139" s="19">
        <v>28</v>
      </c>
      <c r="AR139" s="19">
        <v>28</v>
      </c>
      <c r="AS139" s="20">
        <v>100</v>
      </c>
      <c r="AT139" s="89">
        <v>99</v>
      </c>
      <c r="AU139" s="19">
        <v>30</v>
      </c>
      <c r="AV139" s="19">
        <v>30</v>
      </c>
      <c r="AW139" s="20">
        <v>100</v>
      </c>
      <c r="AX139" s="19">
        <v>30</v>
      </c>
      <c r="AY139" s="19">
        <v>30</v>
      </c>
      <c r="AZ139" s="20">
        <v>100</v>
      </c>
      <c r="BA139" s="19">
        <v>30</v>
      </c>
      <c r="BB139" s="19">
        <v>30</v>
      </c>
      <c r="BC139" s="20">
        <v>100</v>
      </c>
      <c r="BD139" s="92">
        <v>100</v>
      </c>
      <c r="BE139" s="94">
        <v>87</v>
      </c>
      <c r="BF139" s="79">
        <v>5</v>
      </c>
      <c r="BG139" s="19">
        <v>1</v>
      </c>
      <c r="BH139" s="19">
        <v>1</v>
      </c>
      <c r="BI139" s="19">
        <v>2</v>
      </c>
      <c r="BJ139" s="19">
        <v>14</v>
      </c>
      <c r="BK139" s="19">
        <v>8</v>
      </c>
      <c r="BL139" s="19">
        <v>5</v>
      </c>
      <c r="BM139" s="19">
        <v>4</v>
      </c>
      <c r="BN139" s="19">
        <v>1</v>
      </c>
      <c r="BO139" s="19">
        <v>4</v>
      </c>
      <c r="BP139" s="19">
        <v>1</v>
      </c>
      <c r="BQ139" s="19">
        <v>1</v>
      </c>
      <c r="BR139" s="19">
        <v>1</v>
      </c>
      <c r="BS139" s="19">
        <v>1</v>
      </c>
      <c r="BT139" s="62">
        <v>1</v>
      </c>
      <c r="BU139" s="63">
        <v>2</v>
      </c>
      <c r="BV139" s="19">
        <v>14</v>
      </c>
      <c r="BW139" s="19">
        <v>41</v>
      </c>
      <c r="BX139" s="19">
        <v>2</v>
      </c>
      <c r="BY139" s="64">
        <v>1</v>
      </c>
      <c r="BZ139" s="70">
        <v>87</v>
      </c>
      <c r="CA139" s="72">
        <v>11</v>
      </c>
    </row>
    <row r="140" spans="1:79" ht="15.75">
      <c r="A140" s="21">
        <v>385</v>
      </c>
      <c r="B140" s="34">
        <v>6614004992</v>
      </c>
      <c r="C140" s="5" t="s">
        <v>457</v>
      </c>
      <c r="D140" s="75" t="s">
        <v>238</v>
      </c>
      <c r="E140" s="63">
        <v>11</v>
      </c>
      <c r="F140" s="19">
        <v>35</v>
      </c>
      <c r="G140" s="22">
        <v>11</v>
      </c>
      <c r="H140" s="22">
        <v>38</v>
      </c>
      <c r="I140" s="22">
        <v>96</v>
      </c>
      <c r="J140" s="19">
        <v>30</v>
      </c>
      <c r="K140" s="19">
        <v>4</v>
      </c>
      <c r="L140" s="19">
        <v>100</v>
      </c>
      <c r="M140" s="19">
        <v>130</v>
      </c>
      <c r="N140" s="19">
        <v>131</v>
      </c>
      <c r="O140" s="19">
        <v>130</v>
      </c>
      <c r="P140" s="19">
        <v>132</v>
      </c>
      <c r="Q140" s="64">
        <v>100</v>
      </c>
      <c r="R140" s="90">
        <v>99</v>
      </c>
      <c r="S140" s="19">
        <v>20</v>
      </c>
      <c r="T140" s="19">
        <v>5</v>
      </c>
      <c r="U140" s="19">
        <v>100</v>
      </c>
      <c r="V140" s="19">
        <v>141</v>
      </c>
      <c r="W140" s="23">
        <v>156</v>
      </c>
      <c r="X140" s="20">
        <v>90</v>
      </c>
      <c r="Y140" s="43">
        <v>95</v>
      </c>
      <c r="Z140" s="85">
        <v>95</v>
      </c>
      <c r="AA140" s="19">
        <v>20</v>
      </c>
      <c r="AB140" s="19">
        <v>0</v>
      </c>
      <c r="AC140" s="19">
        <v>0</v>
      </c>
      <c r="AD140" s="19">
        <v>20</v>
      </c>
      <c r="AE140" s="19">
        <v>3</v>
      </c>
      <c r="AF140" s="19">
        <v>60</v>
      </c>
      <c r="AG140" s="19">
        <v>4</v>
      </c>
      <c r="AH140" s="19">
        <v>4</v>
      </c>
      <c r="AI140" s="20">
        <v>100</v>
      </c>
      <c r="AJ140" s="84">
        <v>54</v>
      </c>
      <c r="AK140" s="19">
        <v>123</v>
      </c>
      <c r="AL140" s="19">
        <v>156</v>
      </c>
      <c r="AM140" s="20">
        <v>79</v>
      </c>
      <c r="AN140" s="19">
        <v>154</v>
      </c>
      <c r="AO140" s="19">
        <v>156</v>
      </c>
      <c r="AP140" s="20">
        <v>99</v>
      </c>
      <c r="AQ140" s="19">
        <v>131</v>
      </c>
      <c r="AR140" s="19">
        <v>131</v>
      </c>
      <c r="AS140" s="20">
        <v>100</v>
      </c>
      <c r="AT140" s="89">
        <v>91</v>
      </c>
      <c r="AU140" s="19">
        <v>148</v>
      </c>
      <c r="AV140" s="19">
        <v>156</v>
      </c>
      <c r="AW140" s="20">
        <v>95</v>
      </c>
      <c r="AX140" s="19">
        <v>151</v>
      </c>
      <c r="AY140" s="19">
        <v>156</v>
      </c>
      <c r="AZ140" s="20">
        <v>97</v>
      </c>
      <c r="BA140" s="19">
        <v>156</v>
      </c>
      <c r="BB140" s="19">
        <v>156</v>
      </c>
      <c r="BC140" s="20">
        <v>100</v>
      </c>
      <c r="BD140" s="92">
        <v>98</v>
      </c>
      <c r="BE140" s="94">
        <v>87</v>
      </c>
      <c r="BF140" s="79">
        <v>4</v>
      </c>
      <c r="BG140" s="19">
        <v>1</v>
      </c>
      <c r="BH140" s="19">
        <v>1</v>
      </c>
      <c r="BI140" s="19">
        <v>1</v>
      </c>
      <c r="BJ140" s="19">
        <v>6</v>
      </c>
      <c r="BK140" s="19">
        <v>11</v>
      </c>
      <c r="BL140" s="19">
        <v>6</v>
      </c>
      <c r="BM140" s="19">
        <v>3</v>
      </c>
      <c r="BN140" s="19">
        <v>1</v>
      </c>
      <c r="BO140" s="19">
        <v>22</v>
      </c>
      <c r="BP140" s="19">
        <v>2</v>
      </c>
      <c r="BQ140" s="19">
        <v>1</v>
      </c>
      <c r="BR140" s="19">
        <v>6</v>
      </c>
      <c r="BS140" s="19">
        <v>4</v>
      </c>
      <c r="BT140" s="62">
        <v>1</v>
      </c>
      <c r="BU140" s="63">
        <v>2</v>
      </c>
      <c r="BV140" s="19">
        <v>6</v>
      </c>
      <c r="BW140" s="19">
        <v>39</v>
      </c>
      <c r="BX140" s="19">
        <v>10</v>
      </c>
      <c r="BY140" s="64">
        <v>3</v>
      </c>
      <c r="BZ140" s="70">
        <v>87</v>
      </c>
      <c r="CA140" s="72">
        <v>11</v>
      </c>
    </row>
    <row r="141" spans="1:79" ht="31.5">
      <c r="A141" s="21">
        <v>396</v>
      </c>
      <c r="B141" s="34">
        <v>6632012643</v>
      </c>
      <c r="C141" s="6" t="s">
        <v>460</v>
      </c>
      <c r="D141" s="75" t="s">
        <v>388</v>
      </c>
      <c r="E141" s="63">
        <v>10</v>
      </c>
      <c r="F141" s="19">
        <v>37</v>
      </c>
      <c r="G141" s="22">
        <v>11</v>
      </c>
      <c r="H141" s="22">
        <v>38</v>
      </c>
      <c r="I141" s="22">
        <v>94</v>
      </c>
      <c r="J141" s="19">
        <v>30</v>
      </c>
      <c r="K141" s="19">
        <v>4</v>
      </c>
      <c r="L141" s="19">
        <v>100</v>
      </c>
      <c r="M141" s="19">
        <v>529</v>
      </c>
      <c r="N141" s="19">
        <v>514</v>
      </c>
      <c r="O141" s="19">
        <v>532</v>
      </c>
      <c r="P141" s="19">
        <v>518</v>
      </c>
      <c r="Q141" s="64">
        <v>99</v>
      </c>
      <c r="R141" s="90">
        <v>98</v>
      </c>
      <c r="S141" s="19">
        <v>20</v>
      </c>
      <c r="T141" s="19">
        <v>5</v>
      </c>
      <c r="U141" s="19">
        <v>100</v>
      </c>
      <c r="V141" s="19">
        <v>564</v>
      </c>
      <c r="W141" s="23">
        <v>600</v>
      </c>
      <c r="X141" s="20">
        <v>94</v>
      </c>
      <c r="Y141" s="43">
        <v>97</v>
      </c>
      <c r="Z141" s="85">
        <v>97</v>
      </c>
      <c r="AA141" s="19">
        <v>20</v>
      </c>
      <c r="AB141" s="19">
        <v>0</v>
      </c>
      <c r="AC141" s="19">
        <v>0</v>
      </c>
      <c r="AD141" s="19">
        <v>20</v>
      </c>
      <c r="AE141" s="19">
        <v>3</v>
      </c>
      <c r="AF141" s="19">
        <v>60</v>
      </c>
      <c r="AG141" s="19">
        <v>44</v>
      </c>
      <c r="AH141" s="19">
        <v>52</v>
      </c>
      <c r="AI141" s="20">
        <v>85</v>
      </c>
      <c r="AJ141" s="84">
        <v>50</v>
      </c>
      <c r="AK141" s="19">
        <v>475</v>
      </c>
      <c r="AL141" s="19">
        <v>600</v>
      </c>
      <c r="AM141" s="20">
        <v>79</v>
      </c>
      <c r="AN141" s="19">
        <v>598</v>
      </c>
      <c r="AO141" s="19">
        <v>600</v>
      </c>
      <c r="AP141" s="20">
        <v>100</v>
      </c>
      <c r="AQ141" s="19">
        <v>513</v>
      </c>
      <c r="AR141" s="19">
        <v>518</v>
      </c>
      <c r="AS141" s="20">
        <v>99</v>
      </c>
      <c r="AT141" s="89">
        <v>91</v>
      </c>
      <c r="AU141" s="19">
        <v>567</v>
      </c>
      <c r="AV141" s="19">
        <v>600</v>
      </c>
      <c r="AW141" s="20">
        <v>95</v>
      </c>
      <c r="AX141" s="19">
        <v>590</v>
      </c>
      <c r="AY141" s="19">
        <v>600</v>
      </c>
      <c r="AZ141" s="20">
        <v>98</v>
      </c>
      <c r="BA141" s="19">
        <v>594</v>
      </c>
      <c r="BB141" s="19">
        <v>600</v>
      </c>
      <c r="BC141" s="20">
        <v>99</v>
      </c>
      <c r="BD141" s="92">
        <v>98</v>
      </c>
      <c r="BE141" s="94">
        <v>87</v>
      </c>
      <c r="BF141" s="79">
        <v>6</v>
      </c>
      <c r="BG141" s="19">
        <v>1</v>
      </c>
      <c r="BH141" s="19">
        <v>2</v>
      </c>
      <c r="BI141" s="19">
        <v>1</v>
      </c>
      <c r="BJ141" s="19">
        <v>4</v>
      </c>
      <c r="BK141" s="19">
        <v>7</v>
      </c>
      <c r="BL141" s="19">
        <v>6</v>
      </c>
      <c r="BM141" s="19">
        <v>3</v>
      </c>
      <c r="BN141" s="19">
        <v>15</v>
      </c>
      <c r="BO141" s="19">
        <v>22</v>
      </c>
      <c r="BP141" s="19">
        <v>1</v>
      </c>
      <c r="BQ141" s="19">
        <v>2</v>
      </c>
      <c r="BR141" s="19">
        <v>6</v>
      </c>
      <c r="BS141" s="19">
        <v>3</v>
      </c>
      <c r="BT141" s="62">
        <v>2</v>
      </c>
      <c r="BU141" s="63">
        <v>3</v>
      </c>
      <c r="BV141" s="19">
        <v>4</v>
      </c>
      <c r="BW141" s="19">
        <v>43</v>
      </c>
      <c r="BX141" s="19">
        <v>10</v>
      </c>
      <c r="BY141" s="64">
        <v>3</v>
      </c>
      <c r="BZ141" s="70">
        <v>87</v>
      </c>
      <c r="CA141" s="72">
        <v>11</v>
      </c>
    </row>
    <row r="142" spans="1:79" ht="31.5">
      <c r="A142" s="21">
        <v>399</v>
      </c>
      <c r="B142" s="34">
        <v>6620005715</v>
      </c>
      <c r="C142" s="40" t="s">
        <v>503</v>
      </c>
      <c r="D142" s="74" t="s">
        <v>391</v>
      </c>
      <c r="E142" s="63">
        <v>10</v>
      </c>
      <c r="F142" s="19">
        <v>37</v>
      </c>
      <c r="G142" s="22">
        <v>11</v>
      </c>
      <c r="H142" s="22">
        <v>38</v>
      </c>
      <c r="I142" s="22">
        <v>94</v>
      </c>
      <c r="J142" s="19">
        <v>30</v>
      </c>
      <c r="K142" s="19">
        <v>4</v>
      </c>
      <c r="L142" s="19">
        <v>100</v>
      </c>
      <c r="M142" s="19">
        <v>92</v>
      </c>
      <c r="N142" s="19">
        <v>92</v>
      </c>
      <c r="O142" s="19">
        <v>92</v>
      </c>
      <c r="P142" s="19">
        <v>92</v>
      </c>
      <c r="Q142" s="64">
        <v>100</v>
      </c>
      <c r="R142" s="90">
        <v>98</v>
      </c>
      <c r="S142" s="19">
        <v>20</v>
      </c>
      <c r="T142" s="19">
        <v>5</v>
      </c>
      <c r="U142" s="19">
        <v>100</v>
      </c>
      <c r="V142" s="19">
        <v>92</v>
      </c>
      <c r="W142" s="23">
        <v>92</v>
      </c>
      <c r="X142" s="20">
        <v>100</v>
      </c>
      <c r="Y142" s="43">
        <v>100</v>
      </c>
      <c r="Z142" s="85">
        <v>100</v>
      </c>
      <c r="AA142" s="19">
        <v>20</v>
      </c>
      <c r="AB142" s="19">
        <v>0</v>
      </c>
      <c r="AC142" s="19">
        <v>0</v>
      </c>
      <c r="AD142" s="19">
        <v>20</v>
      </c>
      <c r="AE142" s="19">
        <v>1</v>
      </c>
      <c r="AF142" s="19">
        <v>20</v>
      </c>
      <c r="AG142" s="19">
        <v>1</v>
      </c>
      <c r="AH142" s="19">
        <v>1</v>
      </c>
      <c r="AI142" s="20">
        <v>100</v>
      </c>
      <c r="AJ142" s="84">
        <v>38</v>
      </c>
      <c r="AK142" s="19">
        <v>92</v>
      </c>
      <c r="AL142" s="19">
        <v>92</v>
      </c>
      <c r="AM142" s="20">
        <v>100</v>
      </c>
      <c r="AN142" s="19">
        <v>92</v>
      </c>
      <c r="AO142" s="19">
        <v>92</v>
      </c>
      <c r="AP142" s="20">
        <v>100</v>
      </c>
      <c r="AQ142" s="19">
        <v>92</v>
      </c>
      <c r="AR142" s="19">
        <v>92</v>
      </c>
      <c r="AS142" s="20">
        <v>100</v>
      </c>
      <c r="AT142" s="89">
        <v>100</v>
      </c>
      <c r="AU142" s="19">
        <v>92</v>
      </c>
      <c r="AV142" s="19">
        <v>92</v>
      </c>
      <c r="AW142" s="20">
        <v>100</v>
      </c>
      <c r="AX142" s="19">
        <v>92</v>
      </c>
      <c r="AY142" s="19">
        <v>92</v>
      </c>
      <c r="AZ142" s="20">
        <v>100</v>
      </c>
      <c r="BA142" s="19">
        <v>92</v>
      </c>
      <c r="BB142" s="19">
        <v>92</v>
      </c>
      <c r="BC142" s="20">
        <v>100</v>
      </c>
      <c r="BD142" s="92">
        <v>100</v>
      </c>
      <c r="BE142" s="94">
        <v>87</v>
      </c>
      <c r="BF142" s="79">
        <v>6</v>
      </c>
      <c r="BG142" s="19">
        <v>1</v>
      </c>
      <c r="BH142" s="19">
        <v>1</v>
      </c>
      <c r="BI142" s="19">
        <v>1</v>
      </c>
      <c r="BJ142" s="19">
        <v>1</v>
      </c>
      <c r="BK142" s="19">
        <v>1</v>
      </c>
      <c r="BL142" s="19">
        <v>6</v>
      </c>
      <c r="BM142" s="19">
        <v>5</v>
      </c>
      <c r="BN142" s="19">
        <v>1</v>
      </c>
      <c r="BO142" s="19">
        <v>1</v>
      </c>
      <c r="BP142" s="19">
        <v>1</v>
      </c>
      <c r="BQ142" s="19">
        <v>1</v>
      </c>
      <c r="BR142" s="19">
        <v>1</v>
      </c>
      <c r="BS142" s="19">
        <v>1</v>
      </c>
      <c r="BT142" s="62">
        <v>1</v>
      </c>
      <c r="BU142" s="63">
        <v>3</v>
      </c>
      <c r="BV142" s="19">
        <v>1</v>
      </c>
      <c r="BW142" s="19">
        <v>55</v>
      </c>
      <c r="BX142" s="19">
        <v>1</v>
      </c>
      <c r="BY142" s="64">
        <v>1</v>
      </c>
      <c r="BZ142" s="70">
        <v>87</v>
      </c>
      <c r="CA142" s="72">
        <v>11</v>
      </c>
    </row>
    <row r="143" spans="1:79" ht="47.25">
      <c r="A143" s="21">
        <v>10</v>
      </c>
      <c r="B143" s="34">
        <v>6671119710</v>
      </c>
      <c r="C143" s="5" t="s">
        <v>504</v>
      </c>
      <c r="D143" s="74" t="s">
        <v>45</v>
      </c>
      <c r="E143" s="63">
        <v>7.5</v>
      </c>
      <c r="F143" s="19">
        <v>29</v>
      </c>
      <c r="G143" s="22">
        <v>9</v>
      </c>
      <c r="H143" s="22">
        <v>36</v>
      </c>
      <c r="I143" s="22">
        <v>82</v>
      </c>
      <c r="J143" s="19">
        <v>30</v>
      </c>
      <c r="K143" s="19">
        <v>3</v>
      </c>
      <c r="L143" s="19">
        <v>90</v>
      </c>
      <c r="M143" s="19">
        <v>513</v>
      </c>
      <c r="N143" s="19">
        <v>443</v>
      </c>
      <c r="O143" s="19">
        <v>519</v>
      </c>
      <c r="P143" s="19">
        <v>458</v>
      </c>
      <c r="Q143" s="64">
        <v>98</v>
      </c>
      <c r="R143" s="90">
        <v>91</v>
      </c>
      <c r="S143" s="19">
        <v>20</v>
      </c>
      <c r="T143" s="22">
        <v>5</v>
      </c>
      <c r="U143" s="19">
        <v>100</v>
      </c>
      <c r="V143" s="19">
        <v>529</v>
      </c>
      <c r="W143" s="23">
        <v>600</v>
      </c>
      <c r="X143" s="20">
        <v>88</v>
      </c>
      <c r="Y143" s="43">
        <v>94</v>
      </c>
      <c r="Z143" s="85">
        <v>94</v>
      </c>
      <c r="AA143" s="19">
        <v>20</v>
      </c>
      <c r="AB143" s="22">
        <v>3</v>
      </c>
      <c r="AC143" s="19">
        <v>60</v>
      </c>
      <c r="AD143" s="19">
        <v>20</v>
      </c>
      <c r="AE143" s="22">
        <v>1</v>
      </c>
      <c r="AF143" s="19">
        <v>20</v>
      </c>
      <c r="AG143" s="19">
        <v>38</v>
      </c>
      <c r="AH143" s="19">
        <v>49</v>
      </c>
      <c r="AI143" s="20">
        <v>78</v>
      </c>
      <c r="AJ143" s="84">
        <v>49</v>
      </c>
      <c r="AK143" s="19">
        <v>573</v>
      </c>
      <c r="AL143" s="19">
        <v>600</v>
      </c>
      <c r="AM143" s="20">
        <v>96</v>
      </c>
      <c r="AN143" s="19">
        <v>596</v>
      </c>
      <c r="AO143" s="19">
        <v>600</v>
      </c>
      <c r="AP143" s="20">
        <v>99</v>
      </c>
      <c r="AQ143" s="19">
        <v>435</v>
      </c>
      <c r="AR143" s="19">
        <v>444</v>
      </c>
      <c r="AS143" s="20">
        <v>98</v>
      </c>
      <c r="AT143" s="89">
        <v>98</v>
      </c>
      <c r="AU143" s="19">
        <v>592</v>
      </c>
      <c r="AV143" s="19">
        <v>600</v>
      </c>
      <c r="AW143" s="20">
        <v>99</v>
      </c>
      <c r="AX143" s="19">
        <v>590</v>
      </c>
      <c r="AY143" s="19">
        <v>600</v>
      </c>
      <c r="AZ143" s="20">
        <v>98</v>
      </c>
      <c r="BA143" s="19">
        <v>589</v>
      </c>
      <c r="BB143" s="19">
        <v>600</v>
      </c>
      <c r="BC143" s="20">
        <v>98</v>
      </c>
      <c r="BD143" s="92">
        <v>98</v>
      </c>
      <c r="BE143" s="94">
        <v>86</v>
      </c>
      <c r="BF143" s="79">
        <v>18</v>
      </c>
      <c r="BG143" s="19">
        <v>2</v>
      </c>
      <c r="BH143" s="19">
        <v>3</v>
      </c>
      <c r="BI143" s="19">
        <v>1</v>
      </c>
      <c r="BJ143" s="19">
        <v>7</v>
      </c>
      <c r="BK143" s="19">
        <v>13</v>
      </c>
      <c r="BL143" s="19">
        <v>3</v>
      </c>
      <c r="BM143" s="19">
        <v>5</v>
      </c>
      <c r="BN143" s="19">
        <v>22</v>
      </c>
      <c r="BO143" s="19">
        <v>5</v>
      </c>
      <c r="BP143" s="19">
        <v>2</v>
      </c>
      <c r="BQ143" s="19">
        <v>3</v>
      </c>
      <c r="BR143" s="19">
        <v>2</v>
      </c>
      <c r="BS143" s="19">
        <v>3</v>
      </c>
      <c r="BT143" s="62">
        <v>3</v>
      </c>
      <c r="BU143" s="63">
        <v>10</v>
      </c>
      <c r="BV143" s="19">
        <v>7</v>
      </c>
      <c r="BW143" s="19">
        <v>44</v>
      </c>
      <c r="BX143" s="19">
        <v>3</v>
      </c>
      <c r="BY143" s="64">
        <v>3</v>
      </c>
      <c r="BZ143" s="70">
        <v>86</v>
      </c>
      <c r="CA143" s="72">
        <v>12</v>
      </c>
    </row>
    <row r="144" spans="1:79" ht="47.25">
      <c r="A144" s="21">
        <v>27</v>
      </c>
      <c r="B144" s="34">
        <v>6658032002</v>
      </c>
      <c r="C144" s="5" t="s">
        <v>504</v>
      </c>
      <c r="D144" s="74" t="s">
        <v>57</v>
      </c>
      <c r="E144" s="63">
        <v>10</v>
      </c>
      <c r="F144" s="19">
        <v>36</v>
      </c>
      <c r="G144" s="22">
        <v>11</v>
      </c>
      <c r="H144" s="22">
        <v>38</v>
      </c>
      <c r="I144" s="22">
        <v>93</v>
      </c>
      <c r="J144" s="19">
        <v>30</v>
      </c>
      <c r="K144" s="19">
        <v>3</v>
      </c>
      <c r="L144" s="19">
        <v>90</v>
      </c>
      <c r="M144" s="19">
        <v>160</v>
      </c>
      <c r="N144" s="19">
        <v>141</v>
      </c>
      <c r="O144" s="19">
        <v>160</v>
      </c>
      <c r="P144" s="19">
        <v>154</v>
      </c>
      <c r="Q144" s="64">
        <v>96</v>
      </c>
      <c r="R144" s="90">
        <v>93</v>
      </c>
      <c r="S144" s="19">
        <v>20</v>
      </c>
      <c r="T144" s="19">
        <v>5</v>
      </c>
      <c r="U144" s="19">
        <v>100</v>
      </c>
      <c r="V144" s="19">
        <v>166</v>
      </c>
      <c r="W144" s="23">
        <v>195</v>
      </c>
      <c r="X144" s="20">
        <v>85</v>
      </c>
      <c r="Y144" s="43">
        <v>93</v>
      </c>
      <c r="Z144" s="85">
        <v>93</v>
      </c>
      <c r="AA144" s="19">
        <v>20</v>
      </c>
      <c r="AB144" s="19">
        <v>0</v>
      </c>
      <c r="AC144" s="19">
        <v>0</v>
      </c>
      <c r="AD144" s="19">
        <v>20</v>
      </c>
      <c r="AE144" s="19">
        <v>2</v>
      </c>
      <c r="AF144" s="19">
        <v>40</v>
      </c>
      <c r="AG144" s="19">
        <v>1</v>
      </c>
      <c r="AH144" s="19">
        <v>1</v>
      </c>
      <c r="AI144" s="20">
        <v>100</v>
      </c>
      <c r="AJ144" s="84">
        <v>46</v>
      </c>
      <c r="AK144" s="19">
        <v>183</v>
      </c>
      <c r="AL144" s="19">
        <v>195</v>
      </c>
      <c r="AM144" s="20">
        <v>94</v>
      </c>
      <c r="AN144" s="19">
        <v>195</v>
      </c>
      <c r="AO144" s="19">
        <v>195</v>
      </c>
      <c r="AP144" s="20">
        <v>100</v>
      </c>
      <c r="AQ144" s="19">
        <v>119</v>
      </c>
      <c r="AR144" s="19">
        <v>119</v>
      </c>
      <c r="AS144" s="20">
        <v>100</v>
      </c>
      <c r="AT144" s="89">
        <v>98</v>
      </c>
      <c r="AU144" s="19">
        <v>195</v>
      </c>
      <c r="AV144" s="19">
        <v>195</v>
      </c>
      <c r="AW144" s="20">
        <v>100</v>
      </c>
      <c r="AX144" s="19">
        <v>193</v>
      </c>
      <c r="AY144" s="19">
        <v>195</v>
      </c>
      <c r="AZ144" s="20">
        <v>99</v>
      </c>
      <c r="BA144" s="19">
        <v>195</v>
      </c>
      <c r="BB144" s="19">
        <v>195</v>
      </c>
      <c r="BC144" s="20">
        <v>100</v>
      </c>
      <c r="BD144" s="92">
        <v>100</v>
      </c>
      <c r="BE144" s="94">
        <v>86</v>
      </c>
      <c r="BF144" s="79">
        <v>7</v>
      </c>
      <c r="BG144" s="19">
        <v>2</v>
      </c>
      <c r="BH144" s="19">
        <v>5</v>
      </c>
      <c r="BI144" s="19">
        <v>1</v>
      </c>
      <c r="BJ144" s="19">
        <v>8</v>
      </c>
      <c r="BK144" s="19">
        <v>16</v>
      </c>
      <c r="BL144" s="19">
        <v>6</v>
      </c>
      <c r="BM144" s="19">
        <v>4</v>
      </c>
      <c r="BN144" s="19">
        <v>1</v>
      </c>
      <c r="BO144" s="19">
        <v>7</v>
      </c>
      <c r="BP144" s="19">
        <v>1</v>
      </c>
      <c r="BQ144" s="19">
        <v>1</v>
      </c>
      <c r="BR144" s="19">
        <v>1</v>
      </c>
      <c r="BS144" s="19">
        <v>2</v>
      </c>
      <c r="BT144" s="62">
        <v>1</v>
      </c>
      <c r="BU144" s="63">
        <v>8</v>
      </c>
      <c r="BV144" s="19">
        <v>8</v>
      </c>
      <c r="BW144" s="19">
        <v>47</v>
      </c>
      <c r="BX144" s="19">
        <v>3</v>
      </c>
      <c r="BY144" s="64">
        <v>1</v>
      </c>
      <c r="BZ144" s="70">
        <v>86</v>
      </c>
      <c r="CA144" s="72">
        <v>12</v>
      </c>
    </row>
    <row r="145" spans="1:79" ht="47.25">
      <c r="A145" s="21">
        <v>29</v>
      </c>
      <c r="B145" s="34">
        <v>6658075510</v>
      </c>
      <c r="C145" s="5" t="s">
        <v>504</v>
      </c>
      <c r="D145" s="74" t="s">
        <v>59</v>
      </c>
      <c r="E145" s="63">
        <v>10</v>
      </c>
      <c r="F145" s="19">
        <v>24.5</v>
      </c>
      <c r="G145" s="22">
        <v>11</v>
      </c>
      <c r="H145" s="22">
        <v>38</v>
      </c>
      <c r="I145" s="22">
        <v>78</v>
      </c>
      <c r="J145" s="19">
        <v>30</v>
      </c>
      <c r="K145" s="19">
        <v>4</v>
      </c>
      <c r="L145" s="19">
        <v>100</v>
      </c>
      <c r="M145" s="19">
        <v>335</v>
      </c>
      <c r="N145" s="19">
        <v>348</v>
      </c>
      <c r="O145" s="19">
        <v>337</v>
      </c>
      <c r="P145" s="19">
        <v>351</v>
      </c>
      <c r="Q145" s="64">
        <v>99</v>
      </c>
      <c r="R145" s="90">
        <v>93</v>
      </c>
      <c r="S145" s="19">
        <v>20</v>
      </c>
      <c r="T145" s="19">
        <v>5</v>
      </c>
      <c r="U145" s="19">
        <v>100</v>
      </c>
      <c r="V145" s="19">
        <v>384</v>
      </c>
      <c r="W145" s="23">
        <v>402</v>
      </c>
      <c r="X145" s="20">
        <v>96</v>
      </c>
      <c r="Y145" s="43">
        <v>98</v>
      </c>
      <c r="Z145" s="85">
        <v>98</v>
      </c>
      <c r="AA145" s="19">
        <v>20</v>
      </c>
      <c r="AB145" s="19">
        <v>2</v>
      </c>
      <c r="AC145" s="19">
        <v>40</v>
      </c>
      <c r="AD145" s="19">
        <v>20</v>
      </c>
      <c r="AE145" s="19">
        <v>0</v>
      </c>
      <c r="AF145" s="19">
        <v>0</v>
      </c>
      <c r="AG145" s="19">
        <v>68</v>
      </c>
      <c r="AH145" s="19">
        <v>71</v>
      </c>
      <c r="AI145" s="20">
        <v>96</v>
      </c>
      <c r="AJ145" s="84">
        <v>41</v>
      </c>
      <c r="AK145" s="19">
        <v>394</v>
      </c>
      <c r="AL145" s="19">
        <v>402</v>
      </c>
      <c r="AM145" s="20">
        <v>98</v>
      </c>
      <c r="AN145" s="19">
        <v>401</v>
      </c>
      <c r="AO145" s="19">
        <v>402</v>
      </c>
      <c r="AP145" s="20">
        <v>100</v>
      </c>
      <c r="AQ145" s="19">
        <v>357</v>
      </c>
      <c r="AR145" s="19">
        <v>359</v>
      </c>
      <c r="AS145" s="20">
        <v>99</v>
      </c>
      <c r="AT145" s="89">
        <v>99</v>
      </c>
      <c r="AU145" s="19">
        <v>400</v>
      </c>
      <c r="AV145" s="19">
        <v>402</v>
      </c>
      <c r="AW145" s="20">
        <v>100</v>
      </c>
      <c r="AX145" s="19">
        <v>399</v>
      </c>
      <c r="AY145" s="19">
        <v>402</v>
      </c>
      <c r="AZ145" s="20">
        <v>99</v>
      </c>
      <c r="BA145" s="19">
        <v>400</v>
      </c>
      <c r="BB145" s="19">
        <v>402</v>
      </c>
      <c r="BC145" s="20">
        <v>100</v>
      </c>
      <c r="BD145" s="92">
        <v>100</v>
      </c>
      <c r="BE145" s="94">
        <v>86</v>
      </c>
      <c r="BF145" s="79">
        <v>22</v>
      </c>
      <c r="BG145" s="19">
        <v>1</v>
      </c>
      <c r="BH145" s="19">
        <v>2</v>
      </c>
      <c r="BI145" s="19">
        <v>1</v>
      </c>
      <c r="BJ145" s="19">
        <v>3</v>
      </c>
      <c r="BK145" s="19">
        <v>5</v>
      </c>
      <c r="BL145" s="19">
        <v>4</v>
      </c>
      <c r="BM145" s="19">
        <v>6</v>
      </c>
      <c r="BN145" s="19">
        <v>4</v>
      </c>
      <c r="BO145" s="19">
        <v>3</v>
      </c>
      <c r="BP145" s="19">
        <v>1</v>
      </c>
      <c r="BQ145" s="19">
        <v>2</v>
      </c>
      <c r="BR145" s="19">
        <v>1</v>
      </c>
      <c r="BS145" s="19">
        <v>2</v>
      </c>
      <c r="BT145" s="62">
        <v>1</v>
      </c>
      <c r="BU145" s="63">
        <v>8</v>
      </c>
      <c r="BV145" s="19">
        <v>3</v>
      </c>
      <c r="BW145" s="19">
        <v>52</v>
      </c>
      <c r="BX145" s="19">
        <v>2</v>
      </c>
      <c r="BY145" s="64">
        <v>1</v>
      </c>
      <c r="BZ145" s="70">
        <v>86</v>
      </c>
      <c r="CA145" s="72">
        <v>12</v>
      </c>
    </row>
    <row r="146" spans="1:79" ht="47.25">
      <c r="A146" s="21">
        <v>55</v>
      </c>
      <c r="B146" s="34">
        <v>6660013416</v>
      </c>
      <c r="C146" s="5" t="s">
        <v>504</v>
      </c>
      <c r="D146" s="74" t="s">
        <v>81</v>
      </c>
      <c r="E146" s="63">
        <v>10</v>
      </c>
      <c r="F146" s="19">
        <v>38</v>
      </c>
      <c r="G146" s="22">
        <v>11</v>
      </c>
      <c r="H146" s="22">
        <v>38</v>
      </c>
      <c r="I146" s="22">
        <v>95</v>
      </c>
      <c r="J146" s="19">
        <v>30</v>
      </c>
      <c r="K146" s="19">
        <v>3</v>
      </c>
      <c r="L146" s="19">
        <v>90</v>
      </c>
      <c r="M146" s="19">
        <v>339</v>
      </c>
      <c r="N146" s="19">
        <v>344</v>
      </c>
      <c r="O146" s="19">
        <v>353</v>
      </c>
      <c r="P146" s="19">
        <v>373</v>
      </c>
      <c r="Q146" s="64">
        <v>94</v>
      </c>
      <c r="R146" s="90">
        <v>93</v>
      </c>
      <c r="S146" s="19">
        <v>20</v>
      </c>
      <c r="T146" s="19">
        <v>5</v>
      </c>
      <c r="U146" s="19">
        <v>100</v>
      </c>
      <c r="V146" s="19">
        <v>395</v>
      </c>
      <c r="W146" s="23">
        <v>504</v>
      </c>
      <c r="X146" s="20">
        <v>78</v>
      </c>
      <c r="Y146" s="43">
        <v>89</v>
      </c>
      <c r="Z146" s="85">
        <v>89</v>
      </c>
      <c r="AA146" s="19">
        <v>20</v>
      </c>
      <c r="AB146" s="19">
        <v>0</v>
      </c>
      <c r="AC146" s="19">
        <v>0</v>
      </c>
      <c r="AD146" s="19">
        <v>20</v>
      </c>
      <c r="AE146" s="19">
        <v>4</v>
      </c>
      <c r="AF146" s="19">
        <v>80</v>
      </c>
      <c r="AG146" s="19">
        <v>9</v>
      </c>
      <c r="AH146" s="19">
        <v>12</v>
      </c>
      <c r="AI146" s="20">
        <v>75</v>
      </c>
      <c r="AJ146" s="84">
        <v>55</v>
      </c>
      <c r="AK146" s="19">
        <v>471</v>
      </c>
      <c r="AL146" s="19">
        <v>504</v>
      </c>
      <c r="AM146" s="20">
        <v>93</v>
      </c>
      <c r="AN146" s="19">
        <v>499</v>
      </c>
      <c r="AO146" s="19">
        <v>504</v>
      </c>
      <c r="AP146" s="20">
        <v>99</v>
      </c>
      <c r="AQ146" s="19">
        <v>293</v>
      </c>
      <c r="AR146" s="19">
        <v>307</v>
      </c>
      <c r="AS146" s="20">
        <v>95</v>
      </c>
      <c r="AT146" s="89">
        <v>96</v>
      </c>
      <c r="AU146" s="19">
        <v>502</v>
      </c>
      <c r="AV146" s="19">
        <v>504</v>
      </c>
      <c r="AW146" s="20">
        <v>100</v>
      </c>
      <c r="AX146" s="19">
        <v>473</v>
      </c>
      <c r="AY146" s="19">
        <v>504</v>
      </c>
      <c r="AZ146" s="20">
        <v>94</v>
      </c>
      <c r="BA146" s="19">
        <v>501</v>
      </c>
      <c r="BB146" s="19">
        <v>504</v>
      </c>
      <c r="BC146" s="20">
        <v>99</v>
      </c>
      <c r="BD146" s="92">
        <v>98</v>
      </c>
      <c r="BE146" s="94">
        <v>86</v>
      </c>
      <c r="BF146" s="79">
        <v>5</v>
      </c>
      <c r="BG146" s="19">
        <v>2</v>
      </c>
      <c r="BH146" s="19">
        <v>7</v>
      </c>
      <c r="BI146" s="19">
        <v>1</v>
      </c>
      <c r="BJ146" s="19">
        <v>12</v>
      </c>
      <c r="BK146" s="19">
        <v>23</v>
      </c>
      <c r="BL146" s="19">
        <v>6</v>
      </c>
      <c r="BM146" s="19">
        <v>2</v>
      </c>
      <c r="BN146" s="19">
        <v>24</v>
      </c>
      <c r="BO146" s="19">
        <v>8</v>
      </c>
      <c r="BP146" s="19">
        <v>2</v>
      </c>
      <c r="BQ146" s="19">
        <v>6</v>
      </c>
      <c r="BR146" s="19">
        <v>1</v>
      </c>
      <c r="BS146" s="19">
        <v>7</v>
      </c>
      <c r="BT146" s="62">
        <v>2</v>
      </c>
      <c r="BU146" s="63">
        <v>8</v>
      </c>
      <c r="BV146" s="19">
        <v>12</v>
      </c>
      <c r="BW146" s="19">
        <v>38</v>
      </c>
      <c r="BX146" s="19">
        <v>5</v>
      </c>
      <c r="BY146" s="64">
        <v>3</v>
      </c>
      <c r="BZ146" s="70">
        <v>86</v>
      </c>
      <c r="CA146" s="72">
        <v>12</v>
      </c>
    </row>
    <row r="147" spans="1:79" ht="31.5">
      <c r="A147" s="21">
        <v>118</v>
      </c>
      <c r="B147" s="34">
        <v>6648010232</v>
      </c>
      <c r="C147" s="5" t="s">
        <v>419</v>
      </c>
      <c r="D147" s="74" t="s">
        <v>138</v>
      </c>
      <c r="E147" s="63">
        <v>10</v>
      </c>
      <c r="F147" s="19">
        <v>38</v>
      </c>
      <c r="G147" s="22">
        <v>11</v>
      </c>
      <c r="H147" s="22">
        <v>38</v>
      </c>
      <c r="I147" s="22">
        <v>95</v>
      </c>
      <c r="J147" s="19">
        <v>30</v>
      </c>
      <c r="K147" s="19">
        <v>4</v>
      </c>
      <c r="L147" s="19">
        <v>100</v>
      </c>
      <c r="M147" s="19">
        <v>82</v>
      </c>
      <c r="N147" s="19">
        <v>70</v>
      </c>
      <c r="O147" s="19">
        <v>83</v>
      </c>
      <c r="P147" s="19">
        <v>70</v>
      </c>
      <c r="Q147" s="64">
        <v>99</v>
      </c>
      <c r="R147" s="90">
        <v>98</v>
      </c>
      <c r="S147" s="19">
        <v>20</v>
      </c>
      <c r="T147" s="19">
        <v>4</v>
      </c>
      <c r="U147" s="19">
        <v>80</v>
      </c>
      <c r="V147" s="19">
        <v>84</v>
      </c>
      <c r="W147" s="23">
        <v>87</v>
      </c>
      <c r="X147" s="20">
        <v>97</v>
      </c>
      <c r="Y147" s="43">
        <v>89</v>
      </c>
      <c r="Z147" s="85">
        <v>89</v>
      </c>
      <c r="AA147" s="19">
        <v>20</v>
      </c>
      <c r="AB147" s="19">
        <v>0</v>
      </c>
      <c r="AC147" s="19">
        <v>0</v>
      </c>
      <c r="AD147" s="19">
        <v>20</v>
      </c>
      <c r="AE147" s="19">
        <v>3</v>
      </c>
      <c r="AF147" s="19">
        <v>60</v>
      </c>
      <c r="AG147" s="19">
        <v>3</v>
      </c>
      <c r="AH147" s="19">
        <v>3</v>
      </c>
      <c r="AI147" s="20">
        <v>100</v>
      </c>
      <c r="AJ147" s="84">
        <v>54</v>
      </c>
      <c r="AK147" s="19">
        <v>70</v>
      </c>
      <c r="AL147" s="19">
        <v>87</v>
      </c>
      <c r="AM147" s="20">
        <v>80</v>
      </c>
      <c r="AN147" s="19">
        <v>87</v>
      </c>
      <c r="AO147" s="19">
        <v>87</v>
      </c>
      <c r="AP147" s="20">
        <v>100</v>
      </c>
      <c r="AQ147" s="19">
        <v>79</v>
      </c>
      <c r="AR147" s="19">
        <v>79</v>
      </c>
      <c r="AS147" s="20">
        <v>100</v>
      </c>
      <c r="AT147" s="89">
        <v>92</v>
      </c>
      <c r="AU147" s="19">
        <v>81</v>
      </c>
      <c r="AV147" s="19">
        <v>87</v>
      </c>
      <c r="AW147" s="20">
        <v>93</v>
      </c>
      <c r="AX147" s="19">
        <v>85</v>
      </c>
      <c r="AY147" s="19">
        <v>87</v>
      </c>
      <c r="AZ147" s="20">
        <v>98</v>
      </c>
      <c r="BA147" s="19">
        <v>86</v>
      </c>
      <c r="BB147" s="19">
        <v>87</v>
      </c>
      <c r="BC147" s="20">
        <v>99</v>
      </c>
      <c r="BD147" s="92">
        <v>97</v>
      </c>
      <c r="BE147" s="94">
        <v>86</v>
      </c>
      <c r="BF147" s="79">
        <v>5</v>
      </c>
      <c r="BG147" s="19">
        <v>1</v>
      </c>
      <c r="BH147" s="19">
        <v>2</v>
      </c>
      <c r="BI147" s="19">
        <v>2</v>
      </c>
      <c r="BJ147" s="19">
        <v>12</v>
      </c>
      <c r="BK147" s="19">
        <v>4</v>
      </c>
      <c r="BL147" s="19">
        <v>6</v>
      </c>
      <c r="BM147" s="19">
        <v>3</v>
      </c>
      <c r="BN147" s="19">
        <v>1</v>
      </c>
      <c r="BO147" s="19">
        <v>21</v>
      </c>
      <c r="BP147" s="19">
        <v>1</v>
      </c>
      <c r="BQ147" s="19">
        <v>1</v>
      </c>
      <c r="BR147" s="19">
        <v>8</v>
      </c>
      <c r="BS147" s="19">
        <v>3</v>
      </c>
      <c r="BT147" s="62">
        <v>2</v>
      </c>
      <c r="BU147" s="63">
        <v>3</v>
      </c>
      <c r="BV147" s="19">
        <v>12</v>
      </c>
      <c r="BW147" s="19">
        <v>39</v>
      </c>
      <c r="BX147" s="19">
        <v>9</v>
      </c>
      <c r="BY147" s="64">
        <v>4</v>
      </c>
      <c r="BZ147" s="70">
        <v>86</v>
      </c>
      <c r="CA147" s="72">
        <v>12</v>
      </c>
    </row>
    <row r="148" spans="1:79" ht="31.5">
      <c r="A148" s="21">
        <v>131</v>
      </c>
      <c r="B148" s="34">
        <v>6646009312</v>
      </c>
      <c r="C148" s="5" t="s">
        <v>492</v>
      </c>
      <c r="D148" s="74" t="s">
        <v>151</v>
      </c>
      <c r="E148" s="63">
        <v>10</v>
      </c>
      <c r="F148" s="19">
        <v>36</v>
      </c>
      <c r="G148" s="22">
        <v>11</v>
      </c>
      <c r="H148" s="22">
        <v>38</v>
      </c>
      <c r="I148" s="22">
        <v>93</v>
      </c>
      <c r="J148" s="19">
        <v>30</v>
      </c>
      <c r="K148" s="19">
        <v>4</v>
      </c>
      <c r="L148" s="19">
        <v>100</v>
      </c>
      <c r="M148" s="19">
        <v>133</v>
      </c>
      <c r="N148" s="19">
        <v>65</v>
      </c>
      <c r="O148" s="19">
        <v>135</v>
      </c>
      <c r="P148" s="19">
        <v>65</v>
      </c>
      <c r="Q148" s="64">
        <v>99</v>
      </c>
      <c r="R148" s="90">
        <v>98</v>
      </c>
      <c r="S148" s="19">
        <v>20</v>
      </c>
      <c r="T148" s="19">
        <v>5</v>
      </c>
      <c r="U148" s="19">
        <v>100</v>
      </c>
      <c r="V148" s="19">
        <v>132</v>
      </c>
      <c r="W148" s="23">
        <v>163</v>
      </c>
      <c r="X148" s="20">
        <v>81</v>
      </c>
      <c r="Y148" s="43">
        <v>91</v>
      </c>
      <c r="Z148" s="85">
        <v>91</v>
      </c>
      <c r="AA148" s="19">
        <v>20</v>
      </c>
      <c r="AB148" s="19">
        <v>0</v>
      </c>
      <c r="AC148" s="19">
        <v>0</v>
      </c>
      <c r="AD148" s="19">
        <v>20</v>
      </c>
      <c r="AE148" s="19">
        <v>2</v>
      </c>
      <c r="AF148" s="19">
        <v>40</v>
      </c>
      <c r="AG148" s="19">
        <v>6</v>
      </c>
      <c r="AH148" s="19">
        <v>6</v>
      </c>
      <c r="AI148" s="20">
        <v>100</v>
      </c>
      <c r="AJ148" s="84">
        <v>46</v>
      </c>
      <c r="AK148" s="19">
        <v>153</v>
      </c>
      <c r="AL148" s="19">
        <v>163</v>
      </c>
      <c r="AM148" s="20">
        <v>94</v>
      </c>
      <c r="AN148" s="19">
        <v>163</v>
      </c>
      <c r="AO148" s="19">
        <v>163</v>
      </c>
      <c r="AP148" s="20">
        <v>100</v>
      </c>
      <c r="AQ148" s="19">
        <v>104</v>
      </c>
      <c r="AR148" s="19">
        <v>109</v>
      </c>
      <c r="AS148" s="20">
        <v>95</v>
      </c>
      <c r="AT148" s="89">
        <v>97</v>
      </c>
      <c r="AU148" s="19">
        <v>158</v>
      </c>
      <c r="AV148" s="19">
        <v>163</v>
      </c>
      <c r="AW148" s="20">
        <v>97</v>
      </c>
      <c r="AX148" s="19">
        <v>161</v>
      </c>
      <c r="AY148" s="19">
        <v>163</v>
      </c>
      <c r="AZ148" s="20">
        <v>99</v>
      </c>
      <c r="BA148" s="19">
        <v>155</v>
      </c>
      <c r="BB148" s="19">
        <v>163</v>
      </c>
      <c r="BC148" s="20">
        <v>95</v>
      </c>
      <c r="BD148" s="92">
        <v>96</v>
      </c>
      <c r="BE148" s="94">
        <v>86</v>
      </c>
      <c r="BF148" s="79">
        <v>7</v>
      </c>
      <c r="BG148" s="19">
        <v>1</v>
      </c>
      <c r="BH148" s="19">
        <v>2</v>
      </c>
      <c r="BI148" s="19">
        <v>1</v>
      </c>
      <c r="BJ148" s="19">
        <v>10</v>
      </c>
      <c r="BK148" s="19">
        <v>20</v>
      </c>
      <c r="BL148" s="19">
        <v>6</v>
      </c>
      <c r="BM148" s="19">
        <v>4</v>
      </c>
      <c r="BN148" s="19">
        <v>1</v>
      </c>
      <c r="BO148" s="19">
        <v>7</v>
      </c>
      <c r="BP148" s="19">
        <v>1</v>
      </c>
      <c r="BQ148" s="19">
        <v>6</v>
      </c>
      <c r="BR148" s="19">
        <v>4</v>
      </c>
      <c r="BS148" s="19">
        <v>2</v>
      </c>
      <c r="BT148" s="62">
        <v>6</v>
      </c>
      <c r="BU148" s="63">
        <v>3</v>
      </c>
      <c r="BV148" s="19">
        <v>10</v>
      </c>
      <c r="BW148" s="19">
        <v>47</v>
      </c>
      <c r="BX148" s="19">
        <v>4</v>
      </c>
      <c r="BY148" s="64">
        <v>5</v>
      </c>
      <c r="BZ148" s="70">
        <v>86</v>
      </c>
      <c r="CA148" s="72">
        <v>12</v>
      </c>
    </row>
    <row r="149" spans="1:79" ht="15.75">
      <c r="A149" s="21">
        <v>144</v>
      </c>
      <c r="B149" s="34">
        <v>6627013521</v>
      </c>
      <c r="C149" s="5" t="s">
        <v>424</v>
      </c>
      <c r="D149" s="74" t="s">
        <v>164</v>
      </c>
      <c r="E149" s="63">
        <v>10</v>
      </c>
      <c r="F149" s="19">
        <v>36</v>
      </c>
      <c r="G149" s="22">
        <v>11</v>
      </c>
      <c r="H149" s="22">
        <v>38</v>
      </c>
      <c r="I149" s="22">
        <v>93</v>
      </c>
      <c r="J149" s="19">
        <v>30</v>
      </c>
      <c r="K149" s="19">
        <v>4</v>
      </c>
      <c r="L149" s="19">
        <v>100</v>
      </c>
      <c r="M149" s="19">
        <v>33</v>
      </c>
      <c r="N149" s="19">
        <v>31</v>
      </c>
      <c r="O149" s="19">
        <v>35</v>
      </c>
      <c r="P149" s="19">
        <v>33</v>
      </c>
      <c r="Q149" s="64">
        <v>94</v>
      </c>
      <c r="R149" s="90">
        <v>96</v>
      </c>
      <c r="S149" s="19">
        <v>20</v>
      </c>
      <c r="T149" s="19">
        <v>5</v>
      </c>
      <c r="U149" s="19">
        <v>100</v>
      </c>
      <c r="V149" s="19">
        <v>44</v>
      </c>
      <c r="W149" s="23">
        <v>56</v>
      </c>
      <c r="X149" s="20">
        <v>79</v>
      </c>
      <c r="Y149" s="43">
        <v>90</v>
      </c>
      <c r="Z149" s="85">
        <v>90</v>
      </c>
      <c r="AA149" s="19">
        <v>20</v>
      </c>
      <c r="AB149" s="19">
        <v>0</v>
      </c>
      <c r="AC149" s="19">
        <v>0</v>
      </c>
      <c r="AD149" s="19">
        <v>20</v>
      </c>
      <c r="AE149" s="19">
        <v>3</v>
      </c>
      <c r="AF149" s="19">
        <v>60</v>
      </c>
      <c r="AG149" s="19">
        <v>2</v>
      </c>
      <c r="AH149" s="19">
        <v>2</v>
      </c>
      <c r="AI149" s="20">
        <v>100</v>
      </c>
      <c r="AJ149" s="84">
        <v>54</v>
      </c>
      <c r="AK149" s="19">
        <v>51</v>
      </c>
      <c r="AL149" s="19">
        <v>56</v>
      </c>
      <c r="AM149" s="20">
        <v>91</v>
      </c>
      <c r="AN149" s="19">
        <v>55</v>
      </c>
      <c r="AO149" s="19">
        <v>56</v>
      </c>
      <c r="AP149" s="20">
        <v>98</v>
      </c>
      <c r="AQ149" s="19">
        <v>36</v>
      </c>
      <c r="AR149" s="19">
        <v>37</v>
      </c>
      <c r="AS149" s="20">
        <v>97</v>
      </c>
      <c r="AT149" s="89">
        <v>95</v>
      </c>
      <c r="AU149" s="19">
        <v>54</v>
      </c>
      <c r="AV149" s="19">
        <v>56</v>
      </c>
      <c r="AW149" s="20">
        <v>96</v>
      </c>
      <c r="AX149" s="19">
        <v>52</v>
      </c>
      <c r="AY149" s="19">
        <v>56</v>
      </c>
      <c r="AZ149" s="20">
        <v>93</v>
      </c>
      <c r="BA149" s="19">
        <v>52</v>
      </c>
      <c r="BB149" s="19">
        <v>56</v>
      </c>
      <c r="BC149" s="20">
        <v>93</v>
      </c>
      <c r="BD149" s="92">
        <v>94</v>
      </c>
      <c r="BE149" s="94">
        <v>86</v>
      </c>
      <c r="BF149" s="79">
        <v>7</v>
      </c>
      <c r="BG149" s="19">
        <v>1</v>
      </c>
      <c r="BH149" s="19">
        <v>7</v>
      </c>
      <c r="BI149" s="19">
        <v>1</v>
      </c>
      <c r="BJ149" s="19">
        <v>11</v>
      </c>
      <c r="BK149" s="19">
        <v>22</v>
      </c>
      <c r="BL149" s="19">
        <v>6</v>
      </c>
      <c r="BM149" s="19">
        <v>3</v>
      </c>
      <c r="BN149" s="19">
        <v>1</v>
      </c>
      <c r="BO149" s="19">
        <v>10</v>
      </c>
      <c r="BP149" s="19">
        <v>3</v>
      </c>
      <c r="BQ149" s="19">
        <v>4</v>
      </c>
      <c r="BR149" s="19">
        <v>5</v>
      </c>
      <c r="BS149" s="19">
        <v>8</v>
      </c>
      <c r="BT149" s="62">
        <v>8</v>
      </c>
      <c r="BU149" s="63">
        <v>5</v>
      </c>
      <c r="BV149" s="19">
        <v>11</v>
      </c>
      <c r="BW149" s="19">
        <v>39</v>
      </c>
      <c r="BX149" s="19">
        <v>6</v>
      </c>
      <c r="BY149" s="64">
        <v>7</v>
      </c>
      <c r="BZ149" s="70">
        <v>86</v>
      </c>
      <c r="CA149" s="72">
        <v>12</v>
      </c>
    </row>
    <row r="150" spans="1:79" ht="31.5">
      <c r="A150" s="21">
        <v>185</v>
      </c>
      <c r="B150" s="34">
        <v>6654009193</v>
      </c>
      <c r="C150" s="6" t="s">
        <v>432</v>
      </c>
      <c r="D150" s="75" t="s">
        <v>203</v>
      </c>
      <c r="E150" s="63">
        <v>8</v>
      </c>
      <c r="F150" s="19">
        <v>38</v>
      </c>
      <c r="G150" s="22">
        <v>11</v>
      </c>
      <c r="H150" s="22">
        <v>38</v>
      </c>
      <c r="I150" s="22">
        <v>86</v>
      </c>
      <c r="J150" s="19">
        <v>30</v>
      </c>
      <c r="K150" s="19">
        <v>3</v>
      </c>
      <c r="L150" s="19">
        <v>90</v>
      </c>
      <c r="M150" s="19">
        <v>462</v>
      </c>
      <c r="N150" s="19">
        <v>402</v>
      </c>
      <c r="O150" s="19">
        <v>468</v>
      </c>
      <c r="P150" s="19">
        <v>419</v>
      </c>
      <c r="Q150" s="64">
        <v>97</v>
      </c>
      <c r="R150" s="90">
        <v>92</v>
      </c>
      <c r="S150" s="19">
        <v>20</v>
      </c>
      <c r="T150" s="19">
        <v>4</v>
      </c>
      <c r="U150" s="19">
        <v>80</v>
      </c>
      <c r="V150" s="19">
        <v>515</v>
      </c>
      <c r="W150" s="23">
        <v>600</v>
      </c>
      <c r="X150" s="20">
        <v>86</v>
      </c>
      <c r="Y150" s="43">
        <v>83</v>
      </c>
      <c r="Z150" s="85">
        <v>83</v>
      </c>
      <c r="AA150" s="19">
        <v>20</v>
      </c>
      <c r="AB150" s="19">
        <v>1</v>
      </c>
      <c r="AC150" s="19">
        <v>20</v>
      </c>
      <c r="AD150" s="19">
        <v>20</v>
      </c>
      <c r="AE150" s="19">
        <v>3</v>
      </c>
      <c r="AF150" s="19">
        <v>60</v>
      </c>
      <c r="AG150" s="19">
        <v>52</v>
      </c>
      <c r="AH150" s="19">
        <v>54</v>
      </c>
      <c r="AI150" s="20">
        <v>96</v>
      </c>
      <c r="AJ150" s="84">
        <v>59</v>
      </c>
      <c r="AK150" s="19">
        <v>567</v>
      </c>
      <c r="AL150" s="19">
        <v>600</v>
      </c>
      <c r="AM150" s="20">
        <v>95</v>
      </c>
      <c r="AN150" s="19">
        <v>590</v>
      </c>
      <c r="AO150" s="19">
        <v>600</v>
      </c>
      <c r="AP150" s="20">
        <v>98</v>
      </c>
      <c r="AQ150" s="19">
        <v>441</v>
      </c>
      <c r="AR150" s="19">
        <v>448</v>
      </c>
      <c r="AS150" s="20">
        <v>98</v>
      </c>
      <c r="AT150" s="89">
        <v>97</v>
      </c>
      <c r="AU150" s="19">
        <v>593</v>
      </c>
      <c r="AV150" s="19">
        <v>600</v>
      </c>
      <c r="AW150" s="20">
        <v>99</v>
      </c>
      <c r="AX150" s="19">
        <v>584</v>
      </c>
      <c r="AY150" s="19">
        <v>600</v>
      </c>
      <c r="AZ150" s="20">
        <v>97</v>
      </c>
      <c r="BA150" s="19">
        <v>585</v>
      </c>
      <c r="BB150" s="19">
        <v>600</v>
      </c>
      <c r="BC150" s="20">
        <v>98</v>
      </c>
      <c r="BD150" s="92">
        <v>98</v>
      </c>
      <c r="BE150" s="94">
        <v>86</v>
      </c>
      <c r="BF150" s="79">
        <v>14</v>
      </c>
      <c r="BG150" s="19">
        <v>2</v>
      </c>
      <c r="BH150" s="19">
        <v>4</v>
      </c>
      <c r="BI150" s="19">
        <v>2</v>
      </c>
      <c r="BJ150" s="19">
        <v>18</v>
      </c>
      <c r="BK150" s="19">
        <v>15</v>
      </c>
      <c r="BL150" s="19">
        <v>5</v>
      </c>
      <c r="BM150" s="19">
        <v>3</v>
      </c>
      <c r="BN150" s="19">
        <v>4</v>
      </c>
      <c r="BO150" s="19">
        <v>6</v>
      </c>
      <c r="BP150" s="19">
        <v>3</v>
      </c>
      <c r="BQ150" s="19">
        <v>3</v>
      </c>
      <c r="BR150" s="19">
        <v>2</v>
      </c>
      <c r="BS150" s="19">
        <v>4</v>
      </c>
      <c r="BT150" s="62">
        <v>3</v>
      </c>
      <c r="BU150" s="63">
        <v>9</v>
      </c>
      <c r="BV150" s="19">
        <v>18</v>
      </c>
      <c r="BW150" s="19">
        <v>34</v>
      </c>
      <c r="BX150" s="19">
        <v>4</v>
      </c>
      <c r="BY150" s="64">
        <v>3</v>
      </c>
      <c r="BZ150" s="70">
        <v>86</v>
      </c>
      <c r="CA150" s="72">
        <v>12</v>
      </c>
    </row>
    <row r="151" spans="1:79" ht="31.5">
      <c r="A151" s="21">
        <v>206</v>
      </c>
      <c r="B151" s="34">
        <v>6602008223</v>
      </c>
      <c r="C151" s="40" t="s">
        <v>486</v>
      </c>
      <c r="D151" s="75" t="s">
        <v>221</v>
      </c>
      <c r="E151" s="63">
        <v>9</v>
      </c>
      <c r="F151" s="19">
        <v>35</v>
      </c>
      <c r="G151" s="22">
        <v>11</v>
      </c>
      <c r="H151" s="22">
        <v>38</v>
      </c>
      <c r="I151" s="22">
        <v>87</v>
      </c>
      <c r="J151" s="19">
        <v>30</v>
      </c>
      <c r="K151" s="19">
        <v>3</v>
      </c>
      <c r="L151" s="19">
        <v>90</v>
      </c>
      <c r="M151" s="19">
        <v>132</v>
      </c>
      <c r="N151" s="19">
        <v>123</v>
      </c>
      <c r="O151" s="19">
        <v>133</v>
      </c>
      <c r="P151" s="19">
        <v>127</v>
      </c>
      <c r="Q151" s="64">
        <v>98</v>
      </c>
      <c r="R151" s="90">
        <v>92</v>
      </c>
      <c r="S151" s="19">
        <v>20</v>
      </c>
      <c r="T151" s="19">
        <v>4</v>
      </c>
      <c r="U151" s="19">
        <v>80</v>
      </c>
      <c r="V151" s="19">
        <v>148</v>
      </c>
      <c r="W151" s="23">
        <v>161</v>
      </c>
      <c r="X151" s="20">
        <v>92</v>
      </c>
      <c r="Y151" s="43">
        <v>86</v>
      </c>
      <c r="Z151" s="85">
        <v>86</v>
      </c>
      <c r="AA151" s="19">
        <v>20</v>
      </c>
      <c r="AB151" s="19">
        <v>0</v>
      </c>
      <c r="AC151" s="19">
        <v>0</v>
      </c>
      <c r="AD151" s="19">
        <v>20</v>
      </c>
      <c r="AE151" s="19">
        <v>3</v>
      </c>
      <c r="AF151" s="19">
        <v>60</v>
      </c>
      <c r="AG151" s="19">
        <v>2</v>
      </c>
      <c r="AH151" s="19">
        <v>2</v>
      </c>
      <c r="AI151" s="20">
        <v>100</v>
      </c>
      <c r="AJ151" s="84">
        <v>54</v>
      </c>
      <c r="AK151" s="19">
        <v>154</v>
      </c>
      <c r="AL151" s="19">
        <v>161</v>
      </c>
      <c r="AM151" s="20">
        <v>96</v>
      </c>
      <c r="AN151" s="19">
        <v>160</v>
      </c>
      <c r="AO151" s="19">
        <v>161</v>
      </c>
      <c r="AP151" s="20">
        <v>99</v>
      </c>
      <c r="AQ151" s="19">
        <v>114</v>
      </c>
      <c r="AR151" s="19">
        <v>114</v>
      </c>
      <c r="AS151" s="20">
        <v>100</v>
      </c>
      <c r="AT151" s="89">
        <v>98</v>
      </c>
      <c r="AU151" s="19">
        <v>160</v>
      </c>
      <c r="AV151" s="19">
        <v>161</v>
      </c>
      <c r="AW151" s="20">
        <v>99</v>
      </c>
      <c r="AX151" s="19">
        <v>154</v>
      </c>
      <c r="AY151" s="19">
        <v>161</v>
      </c>
      <c r="AZ151" s="20">
        <v>96</v>
      </c>
      <c r="BA151" s="19">
        <v>158</v>
      </c>
      <c r="BB151" s="19">
        <v>161</v>
      </c>
      <c r="BC151" s="20">
        <v>98</v>
      </c>
      <c r="BD151" s="92">
        <v>98</v>
      </c>
      <c r="BE151" s="94">
        <v>86</v>
      </c>
      <c r="BF151" s="79">
        <v>13</v>
      </c>
      <c r="BG151" s="19">
        <v>2</v>
      </c>
      <c r="BH151" s="19">
        <v>3</v>
      </c>
      <c r="BI151" s="19">
        <v>2</v>
      </c>
      <c r="BJ151" s="19">
        <v>15</v>
      </c>
      <c r="BK151" s="19">
        <v>9</v>
      </c>
      <c r="BL151" s="19">
        <v>6</v>
      </c>
      <c r="BM151" s="19">
        <v>3</v>
      </c>
      <c r="BN151" s="19">
        <v>1</v>
      </c>
      <c r="BO151" s="19">
        <v>5</v>
      </c>
      <c r="BP151" s="19">
        <v>2</v>
      </c>
      <c r="BQ151" s="19">
        <v>1</v>
      </c>
      <c r="BR151" s="19">
        <v>2</v>
      </c>
      <c r="BS151" s="19">
        <v>5</v>
      </c>
      <c r="BT151" s="62">
        <v>3</v>
      </c>
      <c r="BU151" s="63">
        <v>9</v>
      </c>
      <c r="BV151" s="19">
        <v>15</v>
      </c>
      <c r="BW151" s="19">
        <v>39</v>
      </c>
      <c r="BX151" s="19">
        <v>3</v>
      </c>
      <c r="BY151" s="64">
        <v>3</v>
      </c>
      <c r="BZ151" s="70">
        <v>86</v>
      </c>
      <c r="CA151" s="72">
        <v>12</v>
      </c>
    </row>
    <row r="152" spans="1:79" ht="47.25">
      <c r="A152" s="21">
        <v>220</v>
      </c>
      <c r="B152" s="34">
        <v>6638002169</v>
      </c>
      <c r="C152" s="40" t="s">
        <v>487</v>
      </c>
      <c r="D152" s="75" t="s">
        <v>235</v>
      </c>
      <c r="E152" s="63">
        <v>7</v>
      </c>
      <c r="F152" s="19">
        <v>32</v>
      </c>
      <c r="G152" s="22">
        <v>9</v>
      </c>
      <c r="H152" s="22">
        <v>36</v>
      </c>
      <c r="I152" s="22">
        <v>83</v>
      </c>
      <c r="J152" s="19">
        <v>30</v>
      </c>
      <c r="K152" s="19">
        <v>3</v>
      </c>
      <c r="L152" s="19">
        <v>90</v>
      </c>
      <c r="M152" s="19">
        <v>257</v>
      </c>
      <c r="N152" s="19">
        <v>166</v>
      </c>
      <c r="O152" s="19">
        <v>275</v>
      </c>
      <c r="P152" s="19">
        <v>175</v>
      </c>
      <c r="Q152" s="64">
        <v>94</v>
      </c>
      <c r="R152" s="90">
        <v>90</v>
      </c>
      <c r="S152" s="19">
        <v>20</v>
      </c>
      <c r="T152" s="19">
        <v>5</v>
      </c>
      <c r="U152" s="19">
        <v>100</v>
      </c>
      <c r="V152" s="19">
        <v>388</v>
      </c>
      <c r="W152" s="23">
        <v>473</v>
      </c>
      <c r="X152" s="20">
        <v>82</v>
      </c>
      <c r="Y152" s="43">
        <v>91</v>
      </c>
      <c r="Z152" s="85">
        <v>91</v>
      </c>
      <c r="AA152" s="19">
        <v>20</v>
      </c>
      <c r="AB152" s="19">
        <v>2</v>
      </c>
      <c r="AC152" s="19">
        <v>40</v>
      </c>
      <c r="AD152" s="19">
        <v>20</v>
      </c>
      <c r="AE152" s="19">
        <v>4</v>
      </c>
      <c r="AF152" s="19">
        <v>80</v>
      </c>
      <c r="AG152" s="19">
        <v>11</v>
      </c>
      <c r="AH152" s="19">
        <v>18</v>
      </c>
      <c r="AI152" s="20">
        <v>61</v>
      </c>
      <c r="AJ152" s="84">
        <v>62</v>
      </c>
      <c r="AK152" s="19">
        <v>439</v>
      </c>
      <c r="AL152" s="19">
        <v>473</v>
      </c>
      <c r="AM152" s="20">
        <v>93</v>
      </c>
      <c r="AN152" s="19">
        <v>449</v>
      </c>
      <c r="AO152" s="19">
        <v>473</v>
      </c>
      <c r="AP152" s="20">
        <v>95</v>
      </c>
      <c r="AQ152" s="19">
        <v>310</v>
      </c>
      <c r="AR152" s="19">
        <v>322</v>
      </c>
      <c r="AS152" s="20">
        <v>96</v>
      </c>
      <c r="AT152" s="89">
        <v>94</v>
      </c>
      <c r="AU152" s="19">
        <v>438</v>
      </c>
      <c r="AV152" s="19">
        <v>473</v>
      </c>
      <c r="AW152" s="20">
        <v>93</v>
      </c>
      <c r="AX152" s="19">
        <v>430</v>
      </c>
      <c r="AY152" s="19">
        <v>473</v>
      </c>
      <c r="AZ152" s="20">
        <v>91</v>
      </c>
      <c r="BA152" s="19">
        <v>444</v>
      </c>
      <c r="BB152" s="19">
        <v>473</v>
      </c>
      <c r="BC152" s="20">
        <v>94</v>
      </c>
      <c r="BD152" s="92">
        <v>93</v>
      </c>
      <c r="BE152" s="94">
        <v>86</v>
      </c>
      <c r="BF152" s="79">
        <v>17</v>
      </c>
      <c r="BG152" s="19">
        <v>2</v>
      </c>
      <c r="BH152" s="19">
        <v>7</v>
      </c>
      <c r="BI152" s="19">
        <v>1</v>
      </c>
      <c r="BJ152" s="19">
        <v>10</v>
      </c>
      <c r="BK152" s="19">
        <v>19</v>
      </c>
      <c r="BL152" s="19">
        <v>4</v>
      </c>
      <c r="BM152" s="19">
        <v>2</v>
      </c>
      <c r="BN152" s="19">
        <v>31</v>
      </c>
      <c r="BO152" s="19">
        <v>8</v>
      </c>
      <c r="BP152" s="19">
        <v>6</v>
      </c>
      <c r="BQ152" s="19">
        <v>5</v>
      </c>
      <c r="BR152" s="19">
        <v>8</v>
      </c>
      <c r="BS152" s="19">
        <v>10</v>
      </c>
      <c r="BT152" s="62">
        <v>7</v>
      </c>
      <c r="BU152" s="63">
        <v>11</v>
      </c>
      <c r="BV152" s="19">
        <v>10</v>
      </c>
      <c r="BW152" s="19">
        <v>31</v>
      </c>
      <c r="BX152" s="19">
        <v>7</v>
      </c>
      <c r="BY152" s="64">
        <v>8</v>
      </c>
      <c r="BZ152" s="70">
        <v>86</v>
      </c>
      <c r="CA152" s="72">
        <v>12</v>
      </c>
    </row>
    <row r="153" spans="1:79" ht="30">
      <c r="A153" s="21">
        <v>255</v>
      </c>
      <c r="B153" s="34">
        <v>6606004244</v>
      </c>
      <c r="C153" s="40" t="s">
        <v>502</v>
      </c>
      <c r="D153" s="74" t="s">
        <v>269</v>
      </c>
      <c r="E153" s="63">
        <v>10</v>
      </c>
      <c r="F153" s="19">
        <v>35</v>
      </c>
      <c r="G153" s="22">
        <v>11</v>
      </c>
      <c r="H153" s="22">
        <v>38</v>
      </c>
      <c r="I153" s="22">
        <v>92</v>
      </c>
      <c r="J153" s="19">
        <v>30</v>
      </c>
      <c r="K153" s="19">
        <v>4</v>
      </c>
      <c r="L153" s="19">
        <v>100</v>
      </c>
      <c r="M153" s="19">
        <v>263</v>
      </c>
      <c r="N153" s="19">
        <v>315</v>
      </c>
      <c r="O153" s="19">
        <v>302</v>
      </c>
      <c r="P153" s="19">
        <v>367</v>
      </c>
      <c r="Q153" s="64">
        <v>86</v>
      </c>
      <c r="R153" s="90">
        <v>92</v>
      </c>
      <c r="S153" s="19">
        <v>20</v>
      </c>
      <c r="T153" s="19">
        <v>5</v>
      </c>
      <c r="U153" s="19">
        <v>100</v>
      </c>
      <c r="V153" s="19">
        <v>340</v>
      </c>
      <c r="W153" s="23">
        <v>432</v>
      </c>
      <c r="X153" s="20">
        <v>79</v>
      </c>
      <c r="Y153" s="43">
        <v>90</v>
      </c>
      <c r="Z153" s="85">
        <v>90</v>
      </c>
      <c r="AA153" s="19">
        <v>20</v>
      </c>
      <c r="AB153" s="19">
        <v>4</v>
      </c>
      <c r="AC153" s="19">
        <v>80</v>
      </c>
      <c r="AD153" s="19">
        <v>20</v>
      </c>
      <c r="AE153" s="19">
        <v>0</v>
      </c>
      <c r="AF153" s="19">
        <v>0</v>
      </c>
      <c r="AG153" s="19">
        <v>1</v>
      </c>
      <c r="AH153" s="19">
        <v>1</v>
      </c>
      <c r="AI153" s="20">
        <v>100</v>
      </c>
      <c r="AJ153" s="84">
        <v>54</v>
      </c>
      <c r="AK153" s="19">
        <v>419</v>
      </c>
      <c r="AL153" s="19">
        <v>432</v>
      </c>
      <c r="AM153" s="20">
        <v>97</v>
      </c>
      <c r="AN153" s="19">
        <v>432</v>
      </c>
      <c r="AO153" s="19">
        <v>432</v>
      </c>
      <c r="AP153" s="20">
        <v>100</v>
      </c>
      <c r="AQ153" s="19">
        <v>328</v>
      </c>
      <c r="AR153" s="19">
        <v>354</v>
      </c>
      <c r="AS153" s="20">
        <v>93</v>
      </c>
      <c r="AT153" s="89">
        <v>97</v>
      </c>
      <c r="AU153" s="19">
        <v>432</v>
      </c>
      <c r="AV153" s="19">
        <v>432</v>
      </c>
      <c r="AW153" s="20">
        <v>100</v>
      </c>
      <c r="AX153" s="19">
        <v>406</v>
      </c>
      <c r="AY153" s="19">
        <v>432</v>
      </c>
      <c r="AZ153" s="20">
        <v>94</v>
      </c>
      <c r="BA153" s="19">
        <v>432</v>
      </c>
      <c r="BB153" s="19">
        <v>432</v>
      </c>
      <c r="BC153" s="20">
        <v>100</v>
      </c>
      <c r="BD153" s="92">
        <v>99</v>
      </c>
      <c r="BE153" s="94">
        <v>86</v>
      </c>
      <c r="BF153" s="79">
        <v>8</v>
      </c>
      <c r="BG153" s="19">
        <v>1</v>
      </c>
      <c r="BH153" s="19">
        <v>15</v>
      </c>
      <c r="BI153" s="19">
        <v>1</v>
      </c>
      <c r="BJ153" s="19">
        <v>11</v>
      </c>
      <c r="BK153" s="19">
        <v>22</v>
      </c>
      <c r="BL153" s="19">
        <v>2</v>
      </c>
      <c r="BM153" s="19">
        <v>6</v>
      </c>
      <c r="BN153" s="19">
        <v>1</v>
      </c>
      <c r="BO153" s="19">
        <v>4</v>
      </c>
      <c r="BP153" s="19">
        <v>1</v>
      </c>
      <c r="BQ153" s="19">
        <v>8</v>
      </c>
      <c r="BR153" s="19">
        <v>1</v>
      </c>
      <c r="BS153" s="19">
        <v>7</v>
      </c>
      <c r="BT153" s="62">
        <v>1</v>
      </c>
      <c r="BU153" s="63">
        <v>9</v>
      </c>
      <c r="BV153" s="19">
        <v>11</v>
      </c>
      <c r="BW153" s="19">
        <v>39</v>
      </c>
      <c r="BX153" s="19">
        <v>4</v>
      </c>
      <c r="BY153" s="64">
        <v>2</v>
      </c>
      <c r="BZ153" s="70">
        <v>86</v>
      </c>
      <c r="CA153" s="72">
        <v>12</v>
      </c>
    </row>
    <row r="154" spans="1:79" ht="31.5">
      <c r="A154" s="21">
        <v>286</v>
      </c>
      <c r="B154" s="34">
        <v>6621008236</v>
      </c>
      <c r="C154" s="6" t="s">
        <v>444</v>
      </c>
      <c r="D154" s="74" t="s">
        <v>296</v>
      </c>
      <c r="E154" s="63">
        <v>10</v>
      </c>
      <c r="F154" s="19">
        <v>36</v>
      </c>
      <c r="G154" s="22">
        <v>11</v>
      </c>
      <c r="H154" s="22">
        <v>38</v>
      </c>
      <c r="I154" s="22">
        <v>93</v>
      </c>
      <c r="J154" s="19">
        <v>30</v>
      </c>
      <c r="K154" s="19">
        <v>4</v>
      </c>
      <c r="L154" s="19">
        <v>100</v>
      </c>
      <c r="M154" s="19">
        <v>382</v>
      </c>
      <c r="N154" s="19">
        <v>289</v>
      </c>
      <c r="O154" s="19">
        <v>392</v>
      </c>
      <c r="P154" s="19">
        <v>295</v>
      </c>
      <c r="Q154" s="64">
        <v>98</v>
      </c>
      <c r="R154" s="90">
        <v>97</v>
      </c>
      <c r="S154" s="19">
        <v>20</v>
      </c>
      <c r="T154" s="19">
        <v>5</v>
      </c>
      <c r="U154" s="19">
        <v>100</v>
      </c>
      <c r="V154" s="19">
        <v>423</v>
      </c>
      <c r="W154" s="23">
        <v>456</v>
      </c>
      <c r="X154" s="20">
        <v>93</v>
      </c>
      <c r="Y154" s="43">
        <v>97</v>
      </c>
      <c r="Z154" s="85">
        <v>97</v>
      </c>
      <c r="AA154" s="19">
        <v>20</v>
      </c>
      <c r="AB154" s="19">
        <v>0</v>
      </c>
      <c r="AC154" s="19">
        <v>0</v>
      </c>
      <c r="AD154" s="19">
        <v>20</v>
      </c>
      <c r="AE154" s="19">
        <v>3</v>
      </c>
      <c r="AF154" s="19">
        <v>60</v>
      </c>
      <c r="AG154" s="19">
        <v>16</v>
      </c>
      <c r="AH154" s="19">
        <v>18</v>
      </c>
      <c r="AI154" s="20">
        <v>89</v>
      </c>
      <c r="AJ154" s="84">
        <v>51</v>
      </c>
      <c r="AK154" s="19">
        <v>346</v>
      </c>
      <c r="AL154" s="19">
        <v>456</v>
      </c>
      <c r="AM154" s="20">
        <v>76</v>
      </c>
      <c r="AN154" s="19">
        <v>451</v>
      </c>
      <c r="AO154" s="19">
        <v>456</v>
      </c>
      <c r="AP154" s="20">
        <v>99</v>
      </c>
      <c r="AQ154" s="19">
        <v>317</v>
      </c>
      <c r="AR154" s="19">
        <v>324</v>
      </c>
      <c r="AS154" s="20">
        <v>98</v>
      </c>
      <c r="AT154" s="89">
        <v>90</v>
      </c>
      <c r="AU154" s="19">
        <v>412</v>
      </c>
      <c r="AV154" s="19">
        <v>456</v>
      </c>
      <c r="AW154" s="20">
        <v>90</v>
      </c>
      <c r="AX154" s="19">
        <v>443</v>
      </c>
      <c r="AY154" s="19">
        <v>456</v>
      </c>
      <c r="AZ154" s="20">
        <v>97</v>
      </c>
      <c r="BA154" s="19">
        <v>452</v>
      </c>
      <c r="BB154" s="19">
        <v>456</v>
      </c>
      <c r="BC154" s="20">
        <v>99</v>
      </c>
      <c r="BD154" s="92">
        <v>96</v>
      </c>
      <c r="BE154" s="94">
        <v>86</v>
      </c>
      <c r="BF154" s="79">
        <v>7</v>
      </c>
      <c r="BG154" s="19">
        <v>1</v>
      </c>
      <c r="BH154" s="19">
        <v>3</v>
      </c>
      <c r="BI154" s="19">
        <v>1</v>
      </c>
      <c r="BJ154" s="19">
        <v>4</v>
      </c>
      <c r="BK154" s="19">
        <v>8</v>
      </c>
      <c r="BL154" s="19">
        <v>6</v>
      </c>
      <c r="BM154" s="19">
        <v>3</v>
      </c>
      <c r="BN154" s="19">
        <v>11</v>
      </c>
      <c r="BO154" s="19">
        <v>25</v>
      </c>
      <c r="BP154" s="19">
        <v>2</v>
      </c>
      <c r="BQ154" s="19">
        <v>3</v>
      </c>
      <c r="BR154" s="19">
        <v>11</v>
      </c>
      <c r="BS154" s="19">
        <v>4</v>
      </c>
      <c r="BT154" s="62">
        <v>2</v>
      </c>
      <c r="BU154" s="63">
        <v>4</v>
      </c>
      <c r="BV154" s="19">
        <v>4</v>
      </c>
      <c r="BW154" s="19">
        <v>42</v>
      </c>
      <c r="BX154" s="19">
        <v>11</v>
      </c>
      <c r="BY154" s="64">
        <v>5</v>
      </c>
      <c r="BZ154" s="70">
        <v>86</v>
      </c>
      <c r="CA154" s="72">
        <v>12</v>
      </c>
    </row>
    <row r="155" spans="1:79" ht="15.75">
      <c r="A155" s="21">
        <v>289</v>
      </c>
      <c r="B155" s="34">
        <v>6630006676</v>
      </c>
      <c r="C155" s="40" t="s">
        <v>509</v>
      </c>
      <c r="D155" s="75" t="s">
        <v>299</v>
      </c>
      <c r="E155" s="63">
        <v>9</v>
      </c>
      <c r="F155" s="19">
        <v>36</v>
      </c>
      <c r="G155" s="22">
        <v>11</v>
      </c>
      <c r="H155" s="22">
        <v>38</v>
      </c>
      <c r="I155" s="22">
        <v>88</v>
      </c>
      <c r="J155" s="19">
        <v>30</v>
      </c>
      <c r="K155" s="19">
        <v>4</v>
      </c>
      <c r="L155" s="19">
        <v>100</v>
      </c>
      <c r="M155" s="19">
        <v>126</v>
      </c>
      <c r="N155" s="19">
        <v>122</v>
      </c>
      <c r="O155" s="19">
        <v>129</v>
      </c>
      <c r="P155" s="19">
        <v>125</v>
      </c>
      <c r="Q155" s="64">
        <v>98</v>
      </c>
      <c r="R155" s="90">
        <v>96</v>
      </c>
      <c r="S155" s="19">
        <v>20</v>
      </c>
      <c r="T155" s="19">
        <v>4</v>
      </c>
      <c r="U155" s="19">
        <v>80</v>
      </c>
      <c r="V155" s="19">
        <v>131</v>
      </c>
      <c r="W155" s="23">
        <v>150</v>
      </c>
      <c r="X155" s="20">
        <v>87</v>
      </c>
      <c r="Y155" s="43">
        <v>84</v>
      </c>
      <c r="Z155" s="85">
        <v>84</v>
      </c>
      <c r="AA155" s="19">
        <v>20</v>
      </c>
      <c r="AB155" s="19">
        <v>3</v>
      </c>
      <c r="AC155" s="19">
        <v>60</v>
      </c>
      <c r="AD155" s="19">
        <v>20</v>
      </c>
      <c r="AE155" s="19">
        <v>3</v>
      </c>
      <c r="AF155" s="19">
        <v>60</v>
      </c>
      <c r="AG155" s="19">
        <v>4</v>
      </c>
      <c r="AH155" s="19">
        <v>12</v>
      </c>
      <c r="AI155" s="20">
        <v>33</v>
      </c>
      <c r="AJ155" s="84">
        <v>52</v>
      </c>
      <c r="AK155" s="19">
        <v>147</v>
      </c>
      <c r="AL155" s="19">
        <v>150</v>
      </c>
      <c r="AM155" s="20">
        <v>98</v>
      </c>
      <c r="AN155" s="19">
        <v>148</v>
      </c>
      <c r="AO155" s="19">
        <v>150</v>
      </c>
      <c r="AP155" s="20">
        <v>99</v>
      </c>
      <c r="AQ155" s="19">
        <v>117</v>
      </c>
      <c r="AR155" s="19">
        <v>117</v>
      </c>
      <c r="AS155" s="20">
        <v>100</v>
      </c>
      <c r="AT155" s="89">
        <v>99</v>
      </c>
      <c r="AU155" s="19">
        <v>149</v>
      </c>
      <c r="AV155" s="19">
        <v>150</v>
      </c>
      <c r="AW155" s="20">
        <v>99</v>
      </c>
      <c r="AX155" s="19">
        <v>144</v>
      </c>
      <c r="AY155" s="19">
        <v>150</v>
      </c>
      <c r="AZ155" s="20">
        <v>96</v>
      </c>
      <c r="BA155" s="19">
        <v>150</v>
      </c>
      <c r="BB155" s="19">
        <v>150</v>
      </c>
      <c r="BC155" s="20">
        <v>100</v>
      </c>
      <c r="BD155" s="92">
        <v>99</v>
      </c>
      <c r="BE155" s="94">
        <v>86</v>
      </c>
      <c r="BF155" s="79">
        <v>12</v>
      </c>
      <c r="BG155" s="19">
        <v>1</v>
      </c>
      <c r="BH155" s="19">
        <v>3</v>
      </c>
      <c r="BI155" s="19">
        <v>2</v>
      </c>
      <c r="BJ155" s="19">
        <v>17</v>
      </c>
      <c r="BK155" s="19">
        <v>14</v>
      </c>
      <c r="BL155" s="19">
        <v>3</v>
      </c>
      <c r="BM155" s="19">
        <v>3</v>
      </c>
      <c r="BN155" s="19">
        <v>39</v>
      </c>
      <c r="BO155" s="19">
        <v>3</v>
      </c>
      <c r="BP155" s="19">
        <v>2</v>
      </c>
      <c r="BQ155" s="19">
        <v>1</v>
      </c>
      <c r="BR155" s="19">
        <v>2</v>
      </c>
      <c r="BS155" s="19">
        <v>5</v>
      </c>
      <c r="BT155" s="62">
        <v>1</v>
      </c>
      <c r="BU155" s="63">
        <v>5</v>
      </c>
      <c r="BV155" s="19">
        <v>17</v>
      </c>
      <c r="BW155" s="19">
        <v>41</v>
      </c>
      <c r="BX155" s="19">
        <v>2</v>
      </c>
      <c r="BY155" s="64">
        <v>2</v>
      </c>
      <c r="BZ155" s="70">
        <v>86</v>
      </c>
      <c r="CA155" s="72">
        <v>12</v>
      </c>
    </row>
    <row r="156" spans="1:79" ht="31.5">
      <c r="A156" s="21">
        <v>308</v>
      </c>
      <c r="B156" s="36">
        <v>6603015801</v>
      </c>
      <c r="C156" s="6" t="s">
        <v>447</v>
      </c>
      <c r="D156" s="75" t="s">
        <v>315</v>
      </c>
      <c r="E156" s="63">
        <v>10</v>
      </c>
      <c r="F156" s="19">
        <v>33</v>
      </c>
      <c r="G156" s="22">
        <v>11</v>
      </c>
      <c r="H156" s="22">
        <v>38</v>
      </c>
      <c r="I156" s="22">
        <v>89</v>
      </c>
      <c r="J156" s="19">
        <v>30</v>
      </c>
      <c r="K156" s="19">
        <v>4</v>
      </c>
      <c r="L156" s="19">
        <v>100</v>
      </c>
      <c r="M156" s="19">
        <v>95</v>
      </c>
      <c r="N156" s="19">
        <v>83</v>
      </c>
      <c r="O156" s="19">
        <v>100</v>
      </c>
      <c r="P156" s="19">
        <v>90</v>
      </c>
      <c r="Q156" s="64">
        <v>94</v>
      </c>
      <c r="R156" s="90">
        <v>94</v>
      </c>
      <c r="S156" s="19">
        <v>20</v>
      </c>
      <c r="T156" s="19">
        <v>5</v>
      </c>
      <c r="U156" s="19">
        <v>100</v>
      </c>
      <c r="V156" s="19">
        <v>102</v>
      </c>
      <c r="W156" s="23">
        <v>136</v>
      </c>
      <c r="X156" s="20">
        <v>75</v>
      </c>
      <c r="Y156" s="43">
        <v>88</v>
      </c>
      <c r="Z156" s="85">
        <v>88</v>
      </c>
      <c r="AA156" s="19">
        <v>20</v>
      </c>
      <c r="AB156" s="19">
        <v>2</v>
      </c>
      <c r="AC156" s="19">
        <v>40</v>
      </c>
      <c r="AD156" s="19">
        <v>20</v>
      </c>
      <c r="AE156" s="19">
        <v>2</v>
      </c>
      <c r="AF156" s="19">
        <v>40</v>
      </c>
      <c r="AG156" s="19">
        <v>5</v>
      </c>
      <c r="AH156" s="19">
        <v>5</v>
      </c>
      <c r="AI156" s="20">
        <v>100</v>
      </c>
      <c r="AJ156" s="84">
        <v>58</v>
      </c>
      <c r="AK156" s="19">
        <v>119</v>
      </c>
      <c r="AL156" s="19">
        <v>136</v>
      </c>
      <c r="AM156" s="20">
        <v>88</v>
      </c>
      <c r="AN156" s="19">
        <v>131</v>
      </c>
      <c r="AO156" s="19">
        <v>136</v>
      </c>
      <c r="AP156" s="20">
        <v>96</v>
      </c>
      <c r="AQ156" s="19">
        <v>82</v>
      </c>
      <c r="AR156" s="19">
        <v>85</v>
      </c>
      <c r="AS156" s="20">
        <v>96</v>
      </c>
      <c r="AT156" s="89">
        <v>93</v>
      </c>
      <c r="AU156" s="19">
        <v>135</v>
      </c>
      <c r="AV156" s="19">
        <v>136</v>
      </c>
      <c r="AW156" s="20">
        <v>99</v>
      </c>
      <c r="AX156" s="19">
        <v>123</v>
      </c>
      <c r="AY156" s="19">
        <v>136</v>
      </c>
      <c r="AZ156" s="20">
        <v>90</v>
      </c>
      <c r="BA156" s="19">
        <v>129</v>
      </c>
      <c r="BB156" s="19">
        <v>136</v>
      </c>
      <c r="BC156" s="20">
        <v>95</v>
      </c>
      <c r="BD156" s="92">
        <v>95</v>
      </c>
      <c r="BE156" s="94">
        <v>86</v>
      </c>
      <c r="BF156" s="79">
        <v>11</v>
      </c>
      <c r="BG156" s="19">
        <v>1</v>
      </c>
      <c r="BH156" s="19">
        <v>7</v>
      </c>
      <c r="BI156" s="19">
        <v>1</v>
      </c>
      <c r="BJ156" s="19">
        <v>13</v>
      </c>
      <c r="BK156" s="19">
        <v>26</v>
      </c>
      <c r="BL156" s="19">
        <v>4</v>
      </c>
      <c r="BM156" s="19">
        <v>4</v>
      </c>
      <c r="BN156" s="19">
        <v>1</v>
      </c>
      <c r="BO156" s="19">
        <v>13</v>
      </c>
      <c r="BP156" s="19">
        <v>5</v>
      </c>
      <c r="BQ156" s="19">
        <v>5</v>
      </c>
      <c r="BR156" s="19">
        <v>2</v>
      </c>
      <c r="BS156" s="19">
        <v>11</v>
      </c>
      <c r="BT156" s="62">
        <v>6</v>
      </c>
      <c r="BU156" s="63">
        <v>7</v>
      </c>
      <c r="BV156" s="19">
        <v>13</v>
      </c>
      <c r="BW156" s="19">
        <v>35</v>
      </c>
      <c r="BX156" s="19">
        <v>8</v>
      </c>
      <c r="BY156" s="64">
        <v>6</v>
      </c>
      <c r="BZ156" s="70">
        <v>86</v>
      </c>
      <c r="CA156" s="72">
        <v>12</v>
      </c>
    </row>
    <row r="157" spans="1:79" ht="31.5">
      <c r="A157" s="21">
        <v>323</v>
      </c>
      <c r="B157" s="34">
        <v>6640003184</v>
      </c>
      <c r="C157" s="40" t="s">
        <v>489</v>
      </c>
      <c r="D157" s="75" t="s">
        <v>328</v>
      </c>
      <c r="E157" s="63">
        <v>10</v>
      </c>
      <c r="F157" s="19">
        <v>37</v>
      </c>
      <c r="G157" s="22">
        <v>11</v>
      </c>
      <c r="H157" s="22">
        <v>38</v>
      </c>
      <c r="I157" s="22">
        <v>94</v>
      </c>
      <c r="J157" s="19">
        <v>30</v>
      </c>
      <c r="K157" s="19">
        <v>4</v>
      </c>
      <c r="L157" s="19">
        <v>100</v>
      </c>
      <c r="M157" s="19">
        <v>39</v>
      </c>
      <c r="N157" s="19">
        <v>33</v>
      </c>
      <c r="O157" s="19">
        <v>40</v>
      </c>
      <c r="P157" s="19">
        <v>34</v>
      </c>
      <c r="Q157" s="64">
        <v>97</v>
      </c>
      <c r="R157" s="90">
        <v>97</v>
      </c>
      <c r="S157" s="19">
        <v>20</v>
      </c>
      <c r="T157" s="19">
        <v>5</v>
      </c>
      <c r="U157" s="19">
        <v>100</v>
      </c>
      <c r="V157" s="19">
        <v>55</v>
      </c>
      <c r="W157" s="23">
        <v>59</v>
      </c>
      <c r="X157" s="20">
        <v>93</v>
      </c>
      <c r="Y157" s="43">
        <v>97</v>
      </c>
      <c r="Z157" s="85">
        <v>97</v>
      </c>
      <c r="AA157" s="19">
        <v>20</v>
      </c>
      <c r="AB157" s="19">
        <v>0</v>
      </c>
      <c r="AC157" s="19">
        <v>0</v>
      </c>
      <c r="AD157" s="19">
        <v>20</v>
      </c>
      <c r="AE157" s="19">
        <v>1</v>
      </c>
      <c r="AF157" s="19">
        <v>20</v>
      </c>
      <c r="AG157" s="19">
        <v>4</v>
      </c>
      <c r="AH157" s="19">
        <v>4</v>
      </c>
      <c r="AI157" s="20">
        <v>100</v>
      </c>
      <c r="AJ157" s="84">
        <v>38</v>
      </c>
      <c r="AK157" s="19">
        <v>58</v>
      </c>
      <c r="AL157" s="19">
        <v>59</v>
      </c>
      <c r="AM157" s="20">
        <v>98</v>
      </c>
      <c r="AN157" s="19">
        <v>59</v>
      </c>
      <c r="AO157" s="19">
        <v>59</v>
      </c>
      <c r="AP157" s="20">
        <v>100</v>
      </c>
      <c r="AQ157" s="19">
        <v>38</v>
      </c>
      <c r="AR157" s="19">
        <v>38</v>
      </c>
      <c r="AS157" s="20">
        <v>100</v>
      </c>
      <c r="AT157" s="89">
        <v>99</v>
      </c>
      <c r="AU157" s="19">
        <v>58</v>
      </c>
      <c r="AV157" s="19">
        <v>59</v>
      </c>
      <c r="AW157" s="20">
        <v>98</v>
      </c>
      <c r="AX157" s="19">
        <v>58</v>
      </c>
      <c r="AY157" s="19">
        <v>59</v>
      </c>
      <c r="AZ157" s="20">
        <v>98</v>
      </c>
      <c r="BA157" s="19">
        <v>59</v>
      </c>
      <c r="BB157" s="19">
        <v>59</v>
      </c>
      <c r="BC157" s="20">
        <v>100</v>
      </c>
      <c r="BD157" s="92">
        <v>99</v>
      </c>
      <c r="BE157" s="94">
        <v>86</v>
      </c>
      <c r="BF157" s="79">
        <v>6</v>
      </c>
      <c r="BG157" s="19">
        <v>1</v>
      </c>
      <c r="BH157" s="19">
        <v>4</v>
      </c>
      <c r="BI157" s="19">
        <v>1</v>
      </c>
      <c r="BJ157" s="19">
        <v>4</v>
      </c>
      <c r="BK157" s="19">
        <v>8</v>
      </c>
      <c r="BL157" s="19">
        <v>6</v>
      </c>
      <c r="BM157" s="19">
        <v>5</v>
      </c>
      <c r="BN157" s="19">
        <v>1</v>
      </c>
      <c r="BO157" s="19">
        <v>3</v>
      </c>
      <c r="BP157" s="19">
        <v>1</v>
      </c>
      <c r="BQ157" s="19">
        <v>1</v>
      </c>
      <c r="BR157" s="19">
        <v>3</v>
      </c>
      <c r="BS157" s="19">
        <v>3</v>
      </c>
      <c r="BT157" s="62">
        <v>1</v>
      </c>
      <c r="BU157" s="63">
        <v>4</v>
      </c>
      <c r="BV157" s="19">
        <v>4</v>
      </c>
      <c r="BW157" s="19">
        <v>55</v>
      </c>
      <c r="BX157" s="19">
        <v>2</v>
      </c>
      <c r="BY157" s="64">
        <v>2</v>
      </c>
      <c r="BZ157" s="70">
        <v>86</v>
      </c>
      <c r="CA157" s="72">
        <v>12</v>
      </c>
    </row>
    <row r="158" spans="1:79" ht="31.5">
      <c r="A158" s="21">
        <v>325</v>
      </c>
      <c r="B158" s="36">
        <v>6647003056</v>
      </c>
      <c r="C158" s="6" t="s">
        <v>450</v>
      </c>
      <c r="D158" s="74" t="s">
        <v>330</v>
      </c>
      <c r="E158" s="63">
        <v>8</v>
      </c>
      <c r="F158" s="19">
        <v>35</v>
      </c>
      <c r="G158" s="22">
        <v>9</v>
      </c>
      <c r="H158" s="22">
        <v>36</v>
      </c>
      <c r="I158" s="22">
        <v>93</v>
      </c>
      <c r="J158" s="19">
        <v>30</v>
      </c>
      <c r="K158" s="19">
        <v>3</v>
      </c>
      <c r="L158" s="19">
        <v>90</v>
      </c>
      <c r="M158" s="19">
        <v>207</v>
      </c>
      <c r="N158" s="19">
        <v>180</v>
      </c>
      <c r="O158" s="19">
        <v>217</v>
      </c>
      <c r="P158" s="19">
        <v>189</v>
      </c>
      <c r="Q158" s="64">
        <v>95</v>
      </c>
      <c r="R158" s="90">
        <v>93</v>
      </c>
      <c r="S158" s="19">
        <v>20</v>
      </c>
      <c r="T158" s="19">
        <v>4</v>
      </c>
      <c r="U158" s="19">
        <v>80</v>
      </c>
      <c r="V158" s="19">
        <v>258</v>
      </c>
      <c r="W158" s="23">
        <v>305</v>
      </c>
      <c r="X158" s="20">
        <v>85</v>
      </c>
      <c r="Y158" s="43">
        <v>83</v>
      </c>
      <c r="Z158" s="85">
        <v>83</v>
      </c>
      <c r="AA158" s="19">
        <v>20</v>
      </c>
      <c r="AB158" s="19">
        <v>1</v>
      </c>
      <c r="AC158" s="19">
        <v>20</v>
      </c>
      <c r="AD158" s="19">
        <v>20</v>
      </c>
      <c r="AE158" s="19">
        <v>4</v>
      </c>
      <c r="AF158" s="19">
        <v>80</v>
      </c>
      <c r="AG158" s="19">
        <v>14</v>
      </c>
      <c r="AH158" s="19">
        <v>18</v>
      </c>
      <c r="AI158" s="20">
        <v>78</v>
      </c>
      <c r="AJ158" s="84">
        <v>61</v>
      </c>
      <c r="AK158" s="19">
        <v>289</v>
      </c>
      <c r="AL158" s="19">
        <v>305</v>
      </c>
      <c r="AM158" s="20">
        <v>95</v>
      </c>
      <c r="AN158" s="19">
        <v>294</v>
      </c>
      <c r="AO158" s="19">
        <v>305</v>
      </c>
      <c r="AP158" s="20">
        <v>96</v>
      </c>
      <c r="AQ158" s="19">
        <v>176</v>
      </c>
      <c r="AR158" s="19">
        <v>177</v>
      </c>
      <c r="AS158" s="20">
        <v>99</v>
      </c>
      <c r="AT158" s="89">
        <v>96</v>
      </c>
      <c r="AU158" s="19">
        <v>292</v>
      </c>
      <c r="AV158" s="19">
        <v>305</v>
      </c>
      <c r="AW158" s="20">
        <v>96</v>
      </c>
      <c r="AX158" s="19">
        <v>286</v>
      </c>
      <c r="AY158" s="19">
        <v>305</v>
      </c>
      <c r="AZ158" s="20">
        <v>94</v>
      </c>
      <c r="BA158" s="19">
        <v>294</v>
      </c>
      <c r="BB158" s="19">
        <v>305</v>
      </c>
      <c r="BC158" s="20">
        <v>96</v>
      </c>
      <c r="BD158" s="92">
        <v>96</v>
      </c>
      <c r="BE158" s="94">
        <v>86</v>
      </c>
      <c r="BF158" s="79">
        <v>7</v>
      </c>
      <c r="BG158" s="19">
        <v>2</v>
      </c>
      <c r="BH158" s="19">
        <v>6</v>
      </c>
      <c r="BI158" s="19">
        <v>2</v>
      </c>
      <c r="BJ158" s="19">
        <v>18</v>
      </c>
      <c r="BK158" s="19">
        <v>16</v>
      </c>
      <c r="BL158" s="19">
        <v>5</v>
      </c>
      <c r="BM158" s="19">
        <v>2</v>
      </c>
      <c r="BN158" s="19">
        <v>22</v>
      </c>
      <c r="BO158" s="19">
        <v>6</v>
      </c>
      <c r="BP158" s="19">
        <v>5</v>
      </c>
      <c r="BQ158" s="19">
        <v>2</v>
      </c>
      <c r="BR158" s="19">
        <v>5</v>
      </c>
      <c r="BS158" s="19">
        <v>7</v>
      </c>
      <c r="BT158" s="62">
        <v>5</v>
      </c>
      <c r="BU158" s="63">
        <v>8</v>
      </c>
      <c r="BV158" s="19">
        <v>18</v>
      </c>
      <c r="BW158" s="19">
        <v>32</v>
      </c>
      <c r="BX158" s="19">
        <v>5</v>
      </c>
      <c r="BY158" s="64">
        <v>5</v>
      </c>
      <c r="BZ158" s="70">
        <v>86</v>
      </c>
      <c r="CA158" s="72">
        <v>12</v>
      </c>
    </row>
    <row r="159" spans="1:79" ht="47.25">
      <c r="A159" s="21">
        <v>335</v>
      </c>
      <c r="B159" s="34">
        <v>6617005803</v>
      </c>
      <c r="C159" s="40" t="s">
        <v>508</v>
      </c>
      <c r="D159" s="74" t="s">
        <v>337</v>
      </c>
      <c r="E159" s="63">
        <v>10</v>
      </c>
      <c r="F159" s="19">
        <v>36</v>
      </c>
      <c r="G159" s="22">
        <v>11</v>
      </c>
      <c r="H159" s="22">
        <v>38</v>
      </c>
      <c r="I159" s="22">
        <v>93</v>
      </c>
      <c r="J159" s="19">
        <v>30</v>
      </c>
      <c r="K159" s="19">
        <v>4</v>
      </c>
      <c r="L159" s="19">
        <v>100</v>
      </c>
      <c r="M159" s="19">
        <v>79</v>
      </c>
      <c r="N159" s="19">
        <v>70</v>
      </c>
      <c r="O159" s="19">
        <v>81</v>
      </c>
      <c r="P159" s="19">
        <v>71</v>
      </c>
      <c r="Q159" s="64">
        <v>98</v>
      </c>
      <c r="R159" s="90">
        <v>97</v>
      </c>
      <c r="S159" s="19">
        <v>20</v>
      </c>
      <c r="T159" s="19">
        <v>4</v>
      </c>
      <c r="U159" s="19">
        <v>80</v>
      </c>
      <c r="V159" s="19">
        <v>86</v>
      </c>
      <c r="W159" s="23">
        <v>89</v>
      </c>
      <c r="X159" s="20">
        <v>97</v>
      </c>
      <c r="Y159" s="43">
        <v>89</v>
      </c>
      <c r="Z159" s="85">
        <v>89</v>
      </c>
      <c r="AA159" s="19">
        <v>20</v>
      </c>
      <c r="AB159" s="19">
        <v>0</v>
      </c>
      <c r="AC159" s="19">
        <v>0</v>
      </c>
      <c r="AD159" s="19">
        <v>20</v>
      </c>
      <c r="AE159" s="19">
        <v>3</v>
      </c>
      <c r="AF159" s="19">
        <v>60</v>
      </c>
      <c r="AG159" s="19">
        <v>9</v>
      </c>
      <c r="AH159" s="19">
        <v>10</v>
      </c>
      <c r="AI159" s="20">
        <v>90</v>
      </c>
      <c r="AJ159" s="84">
        <v>51</v>
      </c>
      <c r="AK159" s="19">
        <v>74</v>
      </c>
      <c r="AL159" s="19">
        <v>89</v>
      </c>
      <c r="AM159" s="20">
        <v>83</v>
      </c>
      <c r="AN159" s="19">
        <v>89</v>
      </c>
      <c r="AO159" s="19">
        <v>89</v>
      </c>
      <c r="AP159" s="20">
        <v>100</v>
      </c>
      <c r="AQ159" s="19">
        <v>75</v>
      </c>
      <c r="AR159" s="19">
        <v>76</v>
      </c>
      <c r="AS159" s="20">
        <v>99</v>
      </c>
      <c r="AT159" s="89">
        <v>93</v>
      </c>
      <c r="AU159" s="19">
        <v>83</v>
      </c>
      <c r="AV159" s="19">
        <v>89</v>
      </c>
      <c r="AW159" s="20">
        <v>93</v>
      </c>
      <c r="AX159" s="19">
        <v>89</v>
      </c>
      <c r="AY159" s="19">
        <v>89</v>
      </c>
      <c r="AZ159" s="20">
        <v>100</v>
      </c>
      <c r="BA159" s="19">
        <v>89</v>
      </c>
      <c r="BB159" s="19">
        <v>89</v>
      </c>
      <c r="BC159" s="20">
        <v>100</v>
      </c>
      <c r="BD159" s="92">
        <v>98</v>
      </c>
      <c r="BE159" s="94">
        <v>86</v>
      </c>
      <c r="BF159" s="79">
        <v>7</v>
      </c>
      <c r="BG159" s="19">
        <v>1</v>
      </c>
      <c r="BH159" s="19">
        <v>3</v>
      </c>
      <c r="BI159" s="19">
        <v>2</v>
      </c>
      <c r="BJ159" s="19">
        <v>12</v>
      </c>
      <c r="BK159" s="19">
        <v>4</v>
      </c>
      <c r="BL159" s="19">
        <v>6</v>
      </c>
      <c r="BM159" s="19">
        <v>3</v>
      </c>
      <c r="BN159" s="19">
        <v>10</v>
      </c>
      <c r="BO159" s="19">
        <v>18</v>
      </c>
      <c r="BP159" s="19">
        <v>1</v>
      </c>
      <c r="BQ159" s="19">
        <v>2</v>
      </c>
      <c r="BR159" s="19">
        <v>8</v>
      </c>
      <c r="BS159" s="19">
        <v>1</v>
      </c>
      <c r="BT159" s="62">
        <v>1</v>
      </c>
      <c r="BU159" s="63">
        <v>4</v>
      </c>
      <c r="BV159" s="19">
        <v>12</v>
      </c>
      <c r="BW159" s="19">
        <v>42</v>
      </c>
      <c r="BX159" s="19">
        <v>8</v>
      </c>
      <c r="BY159" s="64">
        <v>3</v>
      </c>
      <c r="BZ159" s="70">
        <v>86</v>
      </c>
      <c r="CA159" s="72">
        <v>12</v>
      </c>
    </row>
    <row r="160" spans="1:79" ht="47.25">
      <c r="A160" s="21">
        <v>341</v>
      </c>
      <c r="B160" s="34">
        <v>6631004946</v>
      </c>
      <c r="C160" s="40" t="s">
        <v>510</v>
      </c>
      <c r="D160" s="74" t="s">
        <v>342</v>
      </c>
      <c r="E160" s="63">
        <v>11</v>
      </c>
      <c r="F160" s="19">
        <v>37</v>
      </c>
      <c r="G160" s="22">
        <v>11</v>
      </c>
      <c r="H160" s="22">
        <v>38</v>
      </c>
      <c r="I160" s="22">
        <v>99</v>
      </c>
      <c r="J160" s="19">
        <v>30</v>
      </c>
      <c r="K160" s="19">
        <v>2</v>
      </c>
      <c r="L160" s="19">
        <v>60</v>
      </c>
      <c r="M160" s="19">
        <v>78</v>
      </c>
      <c r="N160" s="19">
        <v>71</v>
      </c>
      <c r="O160" s="19">
        <v>80</v>
      </c>
      <c r="P160" s="19">
        <v>75</v>
      </c>
      <c r="Q160" s="64">
        <v>96</v>
      </c>
      <c r="R160" s="90">
        <v>86</v>
      </c>
      <c r="S160" s="19">
        <v>20</v>
      </c>
      <c r="T160" s="19">
        <v>5</v>
      </c>
      <c r="U160" s="19">
        <v>100</v>
      </c>
      <c r="V160" s="19">
        <v>76</v>
      </c>
      <c r="W160" s="23">
        <v>87</v>
      </c>
      <c r="X160" s="20">
        <v>87</v>
      </c>
      <c r="Y160" s="43">
        <v>94</v>
      </c>
      <c r="Z160" s="85">
        <v>94</v>
      </c>
      <c r="AA160" s="19">
        <v>20</v>
      </c>
      <c r="AB160" s="19">
        <v>1</v>
      </c>
      <c r="AC160" s="19">
        <v>20</v>
      </c>
      <c r="AD160" s="19">
        <v>20</v>
      </c>
      <c r="AE160" s="19">
        <v>3</v>
      </c>
      <c r="AF160" s="19">
        <v>60</v>
      </c>
      <c r="AG160" s="19">
        <v>6</v>
      </c>
      <c r="AH160" s="19">
        <v>8</v>
      </c>
      <c r="AI160" s="20">
        <v>75</v>
      </c>
      <c r="AJ160" s="84">
        <v>53</v>
      </c>
      <c r="AK160" s="19">
        <v>84</v>
      </c>
      <c r="AL160" s="19">
        <v>87</v>
      </c>
      <c r="AM160" s="20">
        <v>97</v>
      </c>
      <c r="AN160" s="19">
        <v>84</v>
      </c>
      <c r="AO160" s="19">
        <v>87</v>
      </c>
      <c r="AP160" s="20">
        <v>97</v>
      </c>
      <c r="AQ160" s="19">
        <v>71</v>
      </c>
      <c r="AR160" s="19">
        <v>72</v>
      </c>
      <c r="AS160" s="20">
        <v>99</v>
      </c>
      <c r="AT160" s="89">
        <v>97</v>
      </c>
      <c r="AU160" s="19">
        <v>84</v>
      </c>
      <c r="AV160" s="19">
        <v>87</v>
      </c>
      <c r="AW160" s="20">
        <v>97</v>
      </c>
      <c r="AX160" s="19">
        <v>84</v>
      </c>
      <c r="AY160" s="19">
        <v>87</v>
      </c>
      <c r="AZ160" s="20">
        <v>97</v>
      </c>
      <c r="BA160" s="19">
        <v>86</v>
      </c>
      <c r="BB160" s="19">
        <v>87</v>
      </c>
      <c r="BC160" s="20">
        <v>99</v>
      </c>
      <c r="BD160" s="92">
        <v>98</v>
      </c>
      <c r="BE160" s="94">
        <v>86</v>
      </c>
      <c r="BF160" s="79">
        <v>2</v>
      </c>
      <c r="BG160" s="19">
        <v>3</v>
      </c>
      <c r="BH160" s="19">
        <v>5</v>
      </c>
      <c r="BI160" s="19">
        <v>1</v>
      </c>
      <c r="BJ160" s="19">
        <v>7</v>
      </c>
      <c r="BK160" s="19">
        <v>14</v>
      </c>
      <c r="BL160" s="19">
        <v>5</v>
      </c>
      <c r="BM160" s="19">
        <v>3</v>
      </c>
      <c r="BN160" s="19">
        <v>24</v>
      </c>
      <c r="BO160" s="19">
        <v>4</v>
      </c>
      <c r="BP160" s="19">
        <v>4</v>
      </c>
      <c r="BQ160" s="19">
        <v>2</v>
      </c>
      <c r="BR160" s="19">
        <v>4</v>
      </c>
      <c r="BS160" s="19">
        <v>4</v>
      </c>
      <c r="BT160" s="62">
        <v>2</v>
      </c>
      <c r="BU160" s="63">
        <v>15</v>
      </c>
      <c r="BV160" s="19">
        <v>7</v>
      </c>
      <c r="BW160" s="19">
        <v>40</v>
      </c>
      <c r="BX160" s="19">
        <v>4</v>
      </c>
      <c r="BY160" s="64">
        <v>3</v>
      </c>
      <c r="BZ160" s="70">
        <v>86</v>
      </c>
      <c r="CA160" s="72">
        <v>12</v>
      </c>
    </row>
    <row r="161" spans="1:79" ht="15.75">
      <c r="A161" s="21">
        <v>366</v>
      </c>
      <c r="B161" s="34">
        <v>6607010508</v>
      </c>
      <c r="C161" s="40" t="s">
        <v>495</v>
      </c>
      <c r="D161" s="74" t="s">
        <v>136</v>
      </c>
      <c r="E161" s="63">
        <v>10</v>
      </c>
      <c r="F161" s="19">
        <v>36</v>
      </c>
      <c r="G161" s="22">
        <v>11</v>
      </c>
      <c r="H161" s="22">
        <v>38</v>
      </c>
      <c r="I161" s="22">
        <v>93</v>
      </c>
      <c r="J161" s="19">
        <v>30</v>
      </c>
      <c r="K161" s="19">
        <v>4</v>
      </c>
      <c r="L161" s="19">
        <v>100</v>
      </c>
      <c r="M161" s="19">
        <v>7</v>
      </c>
      <c r="N161" s="19">
        <v>4</v>
      </c>
      <c r="O161" s="19">
        <v>7</v>
      </c>
      <c r="P161" s="19">
        <v>4</v>
      </c>
      <c r="Q161" s="64">
        <v>100</v>
      </c>
      <c r="R161" s="90">
        <v>98</v>
      </c>
      <c r="S161" s="19">
        <v>20</v>
      </c>
      <c r="T161" s="19">
        <v>5</v>
      </c>
      <c r="U161" s="19">
        <v>100</v>
      </c>
      <c r="V161" s="19">
        <v>8</v>
      </c>
      <c r="W161" s="23">
        <v>9</v>
      </c>
      <c r="X161" s="20">
        <v>89</v>
      </c>
      <c r="Y161" s="43">
        <v>95</v>
      </c>
      <c r="Z161" s="85">
        <v>95</v>
      </c>
      <c r="AA161" s="19">
        <v>20</v>
      </c>
      <c r="AB161" s="19">
        <v>1</v>
      </c>
      <c r="AC161" s="19">
        <v>20</v>
      </c>
      <c r="AD161" s="19">
        <v>20</v>
      </c>
      <c r="AE161" s="19">
        <v>1</v>
      </c>
      <c r="AF161" s="19">
        <v>20</v>
      </c>
      <c r="AG161" s="19">
        <v>1</v>
      </c>
      <c r="AH161" s="19">
        <v>1</v>
      </c>
      <c r="AI161" s="20">
        <v>100</v>
      </c>
      <c r="AJ161" s="84">
        <v>44</v>
      </c>
      <c r="AK161" s="19">
        <v>8</v>
      </c>
      <c r="AL161" s="19">
        <v>9</v>
      </c>
      <c r="AM161" s="20">
        <v>89</v>
      </c>
      <c r="AN161" s="19">
        <v>9</v>
      </c>
      <c r="AO161" s="19">
        <v>9</v>
      </c>
      <c r="AP161" s="20">
        <v>100</v>
      </c>
      <c r="AQ161" s="19">
        <v>7</v>
      </c>
      <c r="AR161" s="19">
        <v>7</v>
      </c>
      <c r="AS161" s="20">
        <v>100</v>
      </c>
      <c r="AT161" s="89">
        <v>96</v>
      </c>
      <c r="AU161" s="19">
        <v>9</v>
      </c>
      <c r="AV161" s="19">
        <v>9</v>
      </c>
      <c r="AW161" s="20">
        <v>100</v>
      </c>
      <c r="AX161" s="19">
        <v>9</v>
      </c>
      <c r="AY161" s="19">
        <v>9</v>
      </c>
      <c r="AZ161" s="20">
        <v>100</v>
      </c>
      <c r="BA161" s="19">
        <v>8</v>
      </c>
      <c r="BB161" s="19">
        <v>9</v>
      </c>
      <c r="BC161" s="20">
        <v>89</v>
      </c>
      <c r="BD161" s="92">
        <v>95</v>
      </c>
      <c r="BE161" s="94">
        <v>86</v>
      </c>
      <c r="BF161" s="79">
        <v>7</v>
      </c>
      <c r="BG161" s="19">
        <v>1</v>
      </c>
      <c r="BH161" s="19">
        <v>1</v>
      </c>
      <c r="BI161" s="19">
        <v>1</v>
      </c>
      <c r="BJ161" s="19">
        <v>6</v>
      </c>
      <c r="BK161" s="19">
        <v>12</v>
      </c>
      <c r="BL161" s="19">
        <v>5</v>
      </c>
      <c r="BM161" s="19">
        <v>5</v>
      </c>
      <c r="BN161" s="19">
        <v>1</v>
      </c>
      <c r="BO161" s="19">
        <v>12</v>
      </c>
      <c r="BP161" s="19">
        <v>1</v>
      </c>
      <c r="BQ161" s="19">
        <v>1</v>
      </c>
      <c r="BR161" s="19">
        <v>1</v>
      </c>
      <c r="BS161" s="19">
        <v>1</v>
      </c>
      <c r="BT161" s="62">
        <v>12</v>
      </c>
      <c r="BU161" s="63">
        <v>3</v>
      </c>
      <c r="BV161" s="19">
        <v>6</v>
      </c>
      <c r="BW161" s="19">
        <v>49</v>
      </c>
      <c r="BX161" s="19">
        <v>5</v>
      </c>
      <c r="BY161" s="64">
        <v>6</v>
      </c>
      <c r="BZ161" s="70">
        <v>86</v>
      </c>
      <c r="CA161" s="72">
        <v>12</v>
      </c>
    </row>
    <row r="162" spans="1:79" ht="30">
      <c r="A162" s="21">
        <v>376</v>
      </c>
      <c r="B162" s="34">
        <v>6613001692</v>
      </c>
      <c r="C162" s="40" t="s">
        <v>507</v>
      </c>
      <c r="D162" s="74" t="s">
        <v>372</v>
      </c>
      <c r="E162" s="63">
        <v>11</v>
      </c>
      <c r="F162" s="19">
        <v>36</v>
      </c>
      <c r="G162" s="22">
        <v>11</v>
      </c>
      <c r="H162" s="22">
        <v>38</v>
      </c>
      <c r="I162" s="22">
        <v>97</v>
      </c>
      <c r="J162" s="19">
        <v>30</v>
      </c>
      <c r="K162" s="19">
        <v>3</v>
      </c>
      <c r="L162" s="19">
        <v>90</v>
      </c>
      <c r="M162" s="19">
        <v>53</v>
      </c>
      <c r="N162" s="19">
        <v>37</v>
      </c>
      <c r="O162" s="19">
        <v>53</v>
      </c>
      <c r="P162" s="19">
        <v>40</v>
      </c>
      <c r="Q162" s="64">
        <v>96</v>
      </c>
      <c r="R162" s="90">
        <v>95</v>
      </c>
      <c r="S162" s="19">
        <v>20</v>
      </c>
      <c r="T162" s="19">
        <v>5</v>
      </c>
      <c r="U162" s="19">
        <v>100</v>
      </c>
      <c r="V162" s="19">
        <v>50</v>
      </c>
      <c r="W162" s="23">
        <v>57</v>
      </c>
      <c r="X162" s="20">
        <v>88</v>
      </c>
      <c r="Y162" s="43">
        <v>94</v>
      </c>
      <c r="Z162" s="85">
        <v>94</v>
      </c>
      <c r="AA162" s="19">
        <v>20</v>
      </c>
      <c r="AB162" s="19">
        <v>0</v>
      </c>
      <c r="AC162" s="19">
        <v>0</v>
      </c>
      <c r="AD162" s="19">
        <v>20</v>
      </c>
      <c r="AE162" s="19">
        <v>2</v>
      </c>
      <c r="AF162" s="19">
        <v>40</v>
      </c>
      <c r="AG162" s="19">
        <v>6</v>
      </c>
      <c r="AH162" s="19">
        <v>6</v>
      </c>
      <c r="AI162" s="20">
        <v>100</v>
      </c>
      <c r="AJ162" s="84">
        <v>46</v>
      </c>
      <c r="AK162" s="19">
        <v>57</v>
      </c>
      <c r="AL162" s="19">
        <v>57</v>
      </c>
      <c r="AM162" s="20">
        <v>100</v>
      </c>
      <c r="AN162" s="19">
        <v>57</v>
      </c>
      <c r="AO162" s="19">
        <v>57</v>
      </c>
      <c r="AP162" s="20">
        <v>100</v>
      </c>
      <c r="AQ162" s="19">
        <v>49</v>
      </c>
      <c r="AR162" s="19">
        <v>50</v>
      </c>
      <c r="AS162" s="20">
        <v>98</v>
      </c>
      <c r="AT162" s="89">
        <v>100</v>
      </c>
      <c r="AU162" s="19">
        <v>56</v>
      </c>
      <c r="AV162" s="19">
        <v>57</v>
      </c>
      <c r="AW162" s="20">
        <v>98</v>
      </c>
      <c r="AX162" s="19">
        <v>55</v>
      </c>
      <c r="AY162" s="19">
        <v>57</v>
      </c>
      <c r="AZ162" s="20">
        <v>96</v>
      </c>
      <c r="BA162" s="19">
        <v>55</v>
      </c>
      <c r="BB162" s="19">
        <v>57</v>
      </c>
      <c r="BC162" s="20">
        <v>96</v>
      </c>
      <c r="BD162" s="92">
        <v>97</v>
      </c>
      <c r="BE162" s="94">
        <v>86</v>
      </c>
      <c r="BF162" s="79">
        <v>3</v>
      </c>
      <c r="BG162" s="19">
        <v>2</v>
      </c>
      <c r="BH162" s="19">
        <v>5</v>
      </c>
      <c r="BI162" s="19">
        <v>1</v>
      </c>
      <c r="BJ162" s="19">
        <v>7</v>
      </c>
      <c r="BK162" s="19">
        <v>13</v>
      </c>
      <c r="BL162" s="19">
        <v>6</v>
      </c>
      <c r="BM162" s="19">
        <v>4</v>
      </c>
      <c r="BN162" s="19">
        <v>1</v>
      </c>
      <c r="BO162" s="19">
        <v>1</v>
      </c>
      <c r="BP162" s="19">
        <v>1</v>
      </c>
      <c r="BQ162" s="19">
        <v>3</v>
      </c>
      <c r="BR162" s="19">
        <v>3</v>
      </c>
      <c r="BS162" s="19">
        <v>5</v>
      </c>
      <c r="BT162" s="62">
        <v>5</v>
      </c>
      <c r="BU162" s="63">
        <v>6</v>
      </c>
      <c r="BV162" s="19">
        <v>7</v>
      </c>
      <c r="BW162" s="19">
        <v>47</v>
      </c>
      <c r="BX162" s="19">
        <v>1</v>
      </c>
      <c r="BY162" s="64">
        <v>4</v>
      </c>
      <c r="BZ162" s="70">
        <v>86</v>
      </c>
      <c r="CA162" s="72">
        <v>12</v>
      </c>
    </row>
    <row r="163" spans="1:79" ht="15.75">
      <c r="A163" s="21">
        <v>384</v>
      </c>
      <c r="B163" s="34">
        <v>6614004167</v>
      </c>
      <c r="C163" s="6" t="s">
        <v>457</v>
      </c>
      <c r="D163" s="74" t="s">
        <v>380</v>
      </c>
      <c r="E163" s="63">
        <v>9</v>
      </c>
      <c r="F163" s="19">
        <v>36</v>
      </c>
      <c r="G163" s="22">
        <v>11</v>
      </c>
      <c r="H163" s="22">
        <v>38</v>
      </c>
      <c r="I163" s="22">
        <v>88</v>
      </c>
      <c r="J163" s="19">
        <v>30</v>
      </c>
      <c r="K163" s="19">
        <v>4</v>
      </c>
      <c r="L163" s="19">
        <v>100</v>
      </c>
      <c r="M163" s="19">
        <v>77</v>
      </c>
      <c r="N163" s="19">
        <v>71</v>
      </c>
      <c r="O163" s="19">
        <v>78</v>
      </c>
      <c r="P163" s="19">
        <v>72</v>
      </c>
      <c r="Q163" s="64">
        <v>99</v>
      </c>
      <c r="R163" s="90">
        <v>96</v>
      </c>
      <c r="S163" s="19">
        <v>20</v>
      </c>
      <c r="T163" s="19">
        <v>5</v>
      </c>
      <c r="U163" s="19">
        <v>100</v>
      </c>
      <c r="V163" s="19">
        <v>68</v>
      </c>
      <c r="W163" s="23">
        <v>84</v>
      </c>
      <c r="X163" s="20">
        <v>81</v>
      </c>
      <c r="Y163" s="43">
        <v>91</v>
      </c>
      <c r="Z163" s="85">
        <v>91</v>
      </c>
      <c r="AA163" s="19">
        <v>20</v>
      </c>
      <c r="AB163" s="19">
        <v>0</v>
      </c>
      <c r="AC163" s="19">
        <v>0</v>
      </c>
      <c r="AD163" s="19">
        <v>20</v>
      </c>
      <c r="AE163" s="19">
        <v>3</v>
      </c>
      <c r="AF163" s="19">
        <v>60</v>
      </c>
      <c r="AG163" s="19">
        <v>3</v>
      </c>
      <c r="AH163" s="19">
        <v>4</v>
      </c>
      <c r="AI163" s="20">
        <v>75</v>
      </c>
      <c r="AJ163" s="84">
        <v>47</v>
      </c>
      <c r="AK163" s="19">
        <v>82</v>
      </c>
      <c r="AL163" s="19">
        <v>84</v>
      </c>
      <c r="AM163" s="20">
        <v>98</v>
      </c>
      <c r="AN163" s="19">
        <v>82</v>
      </c>
      <c r="AO163" s="19">
        <v>84</v>
      </c>
      <c r="AP163" s="20">
        <v>98</v>
      </c>
      <c r="AQ163" s="19">
        <v>67</v>
      </c>
      <c r="AR163" s="19">
        <v>68</v>
      </c>
      <c r="AS163" s="20">
        <v>99</v>
      </c>
      <c r="AT163" s="89">
        <v>98</v>
      </c>
      <c r="AU163" s="19">
        <v>82</v>
      </c>
      <c r="AV163" s="19">
        <v>84</v>
      </c>
      <c r="AW163" s="20">
        <v>98</v>
      </c>
      <c r="AX163" s="19">
        <v>82</v>
      </c>
      <c r="AY163" s="19">
        <v>84</v>
      </c>
      <c r="AZ163" s="20">
        <v>98</v>
      </c>
      <c r="BA163" s="19">
        <v>83</v>
      </c>
      <c r="BB163" s="19">
        <v>84</v>
      </c>
      <c r="BC163" s="20">
        <v>99</v>
      </c>
      <c r="BD163" s="92">
        <v>99</v>
      </c>
      <c r="BE163" s="94">
        <v>86</v>
      </c>
      <c r="BF163" s="79">
        <v>12</v>
      </c>
      <c r="BG163" s="19">
        <v>1</v>
      </c>
      <c r="BH163" s="19">
        <v>2</v>
      </c>
      <c r="BI163" s="19">
        <v>1</v>
      </c>
      <c r="BJ163" s="19">
        <v>10</v>
      </c>
      <c r="BK163" s="19">
        <v>20</v>
      </c>
      <c r="BL163" s="19">
        <v>6</v>
      </c>
      <c r="BM163" s="19">
        <v>3</v>
      </c>
      <c r="BN163" s="19">
        <v>24</v>
      </c>
      <c r="BO163" s="19">
        <v>3</v>
      </c>
      <c r="BP163" s="19">
        <v>3</v>
      </c>
      <c r="BQ163" s="19">
        <v>2</v>
      </c>
      <c r="BR163" s="19">
        <v>3</v>
      </c>
      <c r="BS163" s="19">
        <v>3</v>
      </c>
      <c r="BT163" s="62">
        <v>2</v>
      </c>
      <c r="BU163" s="63">
        <v>5</v>
      </c>
      <c r="BV163" s="19">
        <v>10</v>
      </c>
      <c r="BW163" s="19">
        <v>46</v>
      </c>
      <c r="BX163" s="19">
        <v>3</v>
      </c>
      <c r="BY163" s="64">
        <v>2</v>
      </c>
      <c r="BZ163" s="70">
        <v>86</v>
      </c>
      <c r="CA163" s="72">
        <v>12</v>
      </c>
    </row>
    <row r="164" spans="1:79" ht="47.25">
      <c r="A164" s="21">
        <v>51</v>
      </c>
      <c r="B164" s="34">
        <v>6672137039</v>
      </c>
      <c r="C164" s="5" t="s">
        <v>504</v>
      </c>
      <c r="D164" s="74" t="s">
        <v>77</v>
      </c>
      <c r="E164" s="63">
        <v>9.5</v>
      </c>
      <c r="F164" s="19">
        <v>38</v>
      </c>
      <c r="G164" s="22">
        <v>11</v>
      </c>
      <c r="H164" s="22">
        <v>38</v>
      </c>
      <c r="I164" s="22">
        <v>93</v>
      </c>
      <c r="J164" s="19">
        <v>30</v>
      </c>
      <c r="K164" s="19">
        <v>3</v>
      </c>
      <c r="L164" s="19">
        <v>90</v>
      </c>
      <c r="M164" s="19">
        <v>142</v>
      </c>
      <c r="N164" s="19">
        <v>165</v>
      </c>
      <c r="O164" s="19">
        <v>143</v>
      </c>
      <c r="P164" s="19">
        <v>167</v>
      </c>
      <c r="Q164" s="64">
        <v>99</v>
      </c>
      <c r="R164" s="90">
        <v>95</v>
      </c>
      <c r="S164" s="19">
        <v>20</v>
      </c>
      <c r="T164" s="19">
        <v>5</v>
      </c>
      <c r="U164" s="19">
        <v>100</v>
      </c>
      <c r="V164" s="19">
        <v>157</v>
      </c>
      <c r="W164" s="23">
        <v>173</v>
      </c>
      <c r="X164" s="20">
        <v>91</v>
      </c>
      <c r="Y164" s="43">
        <v>96</v>
      </c>
      <c r="Z164" s="85">
        <v>96</v>
      </c>
      <c r="AA164" s="19">
        <v>20</v>
      </c>
      <c r="AB164" s="19">
        <v>0</v>
      </c>
      <c r="AC164" s="19">
        <v>0</v>
      </c>
      <c r="AD164" s="19">
        <v>20</v>
      </c>
      <c r="AE164" s="19">
        <v>2</v>
      </c>
      <c r="AF164" s="19">
        <v>40</v>
      </c>
      <c r="AG164" s="19">
        <v>2</v>
      </c>
      <c r="AH164" s="19">
        <v>3</v>
      </c>
      <c r="AI164" s="20">
        <v>67</v>
      </c>
      <c r="AJ164" s="84">
        <v>36</v>
      </c>
      <c r="AK164" s="19">
        <v>170</v>
      </c>
      <c r="AL164" s="19">
        <v>173</v>
      </c>
      <c r="AM164" s="20">
        <v>98</v>
      </c>
      <c r="AN164" s="19">
        <v>172</v>
      </c>
      <c r="AO164" s="19">
        <v>173</v>
      </c>
      <c r="AP164" s="20">
        <v>99</v>
      </c>
      <c r="AQ164" s="19">
        <v>142</v>
      </c>
      <c r="AR164" s="19">
        <v>150</v>
      </c>
      <c r="AS164" s="20">
        <v>95</v>
      </c>
      <c r="AT164" s="89">
        <v>98</v>
      </c>
      <c r="AU164" s="19">
        <v>173</v>
      </c>
      <c r="AV164" s="19">
        <v>173</v>
      </c>
      <c r="AW164" s="20">
        <v>100</v>
      </c>
      <c r="AX164" s="19">
        <v>170</v>
      </c>
      <c r="AY164" s="19">
        <v>173</v>
      </c>
      <c r="AZ164" s="20">
        <v>98</v>
      </c>
      <c r="BA164" s="19">
        <v>173</v>
      </c>
      <c r="BB164" s="19">
        <v>173</v>
      </c>
      <c r="BC164" s="20">
        <v>100</v>
      </c>
      <c r="BD164" s="92">
        <v>100</v>
      </c>
      <c r="BE164" s="94">
        <v>85</v>
      </c>
      <c r="BF164" s="79">
        <v>7</v>
      </c>
      <c r="BG164" s="19">
        <v>2</v>
      </c>
      <c r="BH164" s="19">
        <v>2</v>
      </c>
      <c r="BI164" s="19">
        <v>1</v>
      </c>
      <c r="BJ164" s="19">
        <v>5</v>
      </c>
      <c r="BK164" s="19">
        <v>10</v>
      </c>
      <c r="BL164" s="19">
        <v>6</v>
      </c>
      <c r="BM164" s="19">
        <v>4</v>
      </c>
      <c r="BN164" s="19">
        <v>29</v>
      </c>
      <c r="BO164" s="19">
        <v>3</v>
      </c>
      <c r="BP164" s="19">
        <v>2</v>
      </c>
      <c r="BQ164" s="19">
        <v>6</v>
      </c>
      <c r="BR164" s="19">
        <v>1</v>
      </c>
      <c r="BS164" s="19">
        <v>3</v>
      </c>
      <c r="BT164" s="62">
        <v>1</v>
      </c>
      <c r="BU164" s="63">
        <v>6</v>
      </c>
      <c r="BV164" s="19">
        <v>5</v>
      </c>
      <c r="BW164" s="19">
        <v>57</v>
      </c>
      <c r="BX164" s="19">
        <v>3</v>
      </c>
      <c r="BY164" s="64">
        <v>1</v>
      </c>
      <c r="BZ164" s="70">
        <v>85</v>
      </c>
      <c r="CA164" s="72">
        <v>13</v>
      </c>
    </row>
    <row r="165" spans="1:79" ht="47.25">
      <c r="A165" s="21">
        <v>71</v>
      </c>
      <c r="B165" s="34">
        <v>6658068351</v>
      </c>
      <c r="C165" s="5" t="s">
        <v>504</v>
      </c>
      <c r="D165" s="74" t="s">
        <v>93</v>
      </c>
      <c r="E165" s="63">
        <v>11</v>
      </c>
      <c r="F165" s="19">
        <v>38</v>
      </c>
      <c r="G165" s="22">
        <v>11</v>
      </c>
      <c r="H165" s="22">
        <v>38</v>
      </c>
      <c r="I165" s="22">
        <v>100</v>
      </c>
      <c r="J165" s="19">
        <v>30</v>
      </c>
      <c r="K165" s="19">
        <v>4</v>
      </c>
      <c r="L165" s="19">
        <v>100</v>
      </c>
      <c r="M165" s="19">
        <v>109</v>
      </c>
      <c r="N165" s="19">
        <v>110</v>
      </c>
      <c r="O165" s="19">
        <v>123</v>
      </c>
      <c r="P165" s="19">
        <v>126</v>
      </c>
      <c r="Q165" s="64">
        <v>88</v>
      </c>
      <c r="R165" s="90">
        <v>95</v>
      </c>
      <c r="S165" s="19">
        <v>20</v>
      </c>
      <c r="T165" s="19">
        <v>5</v>
      </c>
      <c r="U165" s="19">
        <v>100</v>
      </c>
      <c r="V165" s="19">
        <v>111</v>
      </c>
      <c r="W165" s="23">
        <v>133</v>
      </c>
      <c r="X165" s="20">
        <v>83</v>
      </c>
      <c r="Y165" s="43">
        <v>92</v>
      </c>
      <c r="Z165" s="85">
        <v>92</v>
      </c>
      <c r="AA165" s="19">
        <v>20</v>
      </c>
      <c r="AB165" s="19">
        <v>0</v>
      </c>
      <c r="AC165" s="19">
        <v>0</v>
      </c>
      <c r="AD165" s="19">
        <v>20</v>
      </c>
      <c r="AE165" s="19">
        <v>3</v>
      </c>
      <c r="AF165" s="19">
        <v>60</v>
      </c>
      <c r="AG165" s="19">
        <v>3</v>
      </c>
      <c r="AH165" s="19">
        <v>3</v>
      </c>
      <c r="AI165" s="20">
        <v>100</v>
      </c>
      <c r="AJ165" s="84">
        <v>54</v>
      </c>
      <c r="AK165" s="19">
        <v>105</v>
      </c>
      <c r="AL165" s="19">
        <v>133</v>
      </c>
      <c r="AM165" s="20">
        <v>79</v>
      </c>
      <c r="AN165" s="19">
        <v>127</v>
      </c>
      <c r="AO165" s="19">
        <v>133</v>
      </c>
      <c r="AP165" s="20">
        <v>95</v>
      </c>
      <c r="AQ165" s="19">
        <v>110</v>
      </c>
      <c r="AR165" s="19">
        <v>118</v>
      </c>
      <c r="AS165" s="20">
        <v>93</v>
      </c>
      <c r="AT165" s="89">
        <v>88</v>
      </c>
      <c r="AU165" s="19">
        <v>125</v>
      </c>
      <c r="AV165" s="19">
        <v>133</v>
      </c>
      <c r="AW165" s="20">
        <v>94</v>
      </c>
      <c r="AX165" s="19">
        <v>117</v>
      </c>
      <c r="AY165" s="19">
        <v>133</v>
      </c>
      <c r="AZ165" s="20">
        <v>88</v>
      </c>
      <c r="BA165" s="19">
        <v>128</v>
      </c>
      <c r="BB165" s="19">
        <v>133</v>
      </c>
      <c r="BC165" s="20">
        <v>96</v>
      </c>
      <c r="BD165" s="92">
        <v>94</v>
      </c>
      <c r="BE165" s="94">
        <v>85</v>
      </c>
      <c r="BF165" s="79">
        <v>1</v>
      </c>
      <c r="BG165" s="19">
        <v>1</v>
      </c>
      <c r="BH165" s="19">
        <v>13</v>
      </c>
      <c r="BI165" s="19">
        <v>1</v>
      </c>
      <c r="BJ165" s="19">
        <v>9</v>
      </c>
      <c r="BK165" s="19">
        <v>18</v>
      </c>
      <c r="BL165" s="19">
        <v>6</v>
      </c>
      <c r="BM165" s="19">
        <v>3</v>
      </c>
      <c r="BN165" s="19">
        <v>1</v>
      </c>
      <c r="BO165" s="19">
        <v>22</v>
      </c>
      <c r="BP165" s="19">
        <v>6</v>
      </c>
      <c r="BQ165" s="19">
        <v>8</v>
      </c>
      <c r="BR165" s="19">
        <v>7</v>
      </c>
      <c r="BS165" s="19">
        <v>13</v>
      </c>
      <c r="BT165" s="62">
        <v>5</v>
      </c>
      <c r="BU165" s="63">
        <v>6</v>
      </c>
      <c r="BV165" s="19">
        <v>9</v>
      </c>
      <c r="BW165" s="19">
        <v>39</v>
      </c>
      <c r="BX165" s="19">
        <v>13</v>
      </c>
      <c r="BY165" s="64">
        <v>7</v>
      </c>
      <c r="BZ165" s="70">
        <v>85</v>
      </c>
      <c r="CA165" s="72">
        <v>13</v>
      </c>
    </row>
    <row r="166" spans="1:79" ht="47.25">
      <c r="A166" s="21">
        <v>81</v>
      </c>
      <c r="B166" s="34">
        <v>6659053541</v>
      </c>
      <c r="C166" s="5" t="s">
        <v>504</v>
      </c>
      <c r="D166" s="74" t="s">
        <v>103</v>
      </c>
      <c r="E166" s="63">
        <v>9</v>
      </c>
      <c r="F166" s="19">
        <v>38</v>
      </c>
      <c r="G166" s="22">
        <v>11</v>
      </c>
      <c r="H166" s="22">
        <v>38</v>
      </c>
      <c r="I166" s="22">
        <v>91</v>
      </c>
      <c r="J166" s="19">
        <v>30</v>
      </c>
      <c r="K166" s="19">
        <v>4</v>
      </c>
      <c r="L166" s="19">
        <v>100</v>
      </c>
      <c r="M166" s="19">
        <v>126</v>
      </c>
      <c r="N166" s="19">
        <v>126</v>
      </c>
      <c r="O166" s="19">
        <v>126</v>
      </c>
      <c r="P166" s="19">
        <v>126</v>
      </c>
      <c r="Q166" s="64">
        <v>100</v>
      </c>
      <c r="R166" s="90">
        <v>97</v>
      </c>
      <c r="S166" s="19">
        <v>20</v>
      </c>
      <c r="T166" s="19">
        <v>3</v>
      </c>
      <c r="U166" s="19">
        <v>60</v>
      </c>
      <c r="V166" s="19">
        <v>126</v>
      </c>
      <c r="W166" s="23">
        <v>126</v>
      </c>
      <c r="X166" s="20">
        <v>100</v>
      </c>
      <c r="Y166" s="43">
        <v>80</v>
      </c>
      <c r="Z166" s="85">
        <v>80</v>
      </c>
      <c r="AA166" s="19">
        <v>20</v>
      </c>
      <c r="AB166" s="19">
        <v>0</v>
      </c>
      <c r="AC166" s="19">
        <v>0</v>
      </c>
      <c r="AD166" s="19">
        <v>20</v>
      </c>
      <c r="AE166" s="19">
        <v>2</v>
      </c>
      <c r="AF166" s="19">
        <v>40</v>
      </c>
      <c r="AG166" s="19">
        <v>99</v>
      </c>
      <c r="AH166" s="19">
        <v>99</v>
      </c>
      <c r="AI166" s="20">
        <v>100</v>
      </c>
      <c r="AJ166" s="84">
        <v>46</v>
      </c>
      <c r="AK166" s="19">
        <v>126</v>
      </c>
      <c r="AL166" s="19">
        <v>126</v>
      </c>
      <c r="AM166" s="20">
        <v>100</v>
      </c>
      <c r="AN166" s="19">
        <v>126</v>
      </c>
      <c r="AO166" s="19">
        <v>126</v>
      </c>
      <c r="AP166" s="20">
        <v>100</v>
      </c>
      <c r="AQ166" s="19">
        <v>126</v>
      </c>
      <c r="AR166" s="19">
        <v>126</v>
      </c>
      <c r="AS166" s="20">
        <v>100</v>
      </c>
      <c r="AT166" s="89">
        <v>100</v>
      </c>
      <c r="AU166" s="19">
        <v>126</v>
      </c>
      <c r="AV166" s="19">
        <v>126</v>
      </c>
      <c r="AW166" s="20">
        <v>100</v>
      </c>
      <c r="AX166" s="19">
        <v>126</v>
      </c>
      <c r="AY166" s="19">
        <v>126</v>
      </c>
      <c r="AZ166" s="20">
        <v>100</v>
      </c>
      <c r="BA166" s="19">
        <v>126</v>
      </c>
      <c r="BB166" s="19">
        <v>126</v>
      </c>
      <c r="BC166" s="20">
        <v>100</v>
      </c>
      <c r="BD166" s="92">
        <v>100</v>
      </c>
      <c r="BE166" s="94">
        <v>85</v>
      </c>
      <c r="BF166" s="79">
        <v>9</v>
      </c>
      <c r="BG166" s="19">
        <v>1</v>
      </c>
      <c r="BH166" s="19">
        <v>1</v>
      </c>
      <c r="BI166" s="19">
        <v>3</v>
      </c>
      <c r="BJ166" s="19">
        <v>21</v>
      </c>
      <c r="BK166" s="19">
        <v>1</v>
      </c>
      <c r="BL166" s="19">
        <v>6</v>
      </c>
      <c r="BM166" s="19">
        <v>4</v>
      </c>
      <c r="BN166" s="19">
        <v>1</v>
      </c>
      <c r="BO166" s="19">
        <v>1</v>
      </c>
      <c r="BP166" s="19">
        <v>1</v>
      </c>
      <c r="BQ166" s="19">
        <v>1</v>
      </c>
      <c r="BR166" s="19">
        <v>1</v>
      </c>
      <c r="BS166" s="19">
        <v>1</v>
      </c>
      <c r="BT166" s="62">
        <v>1</v>
      </c>
      <c r="BU166" s="63">
        <v>4</v>
      </c>
      <c r="BV166" s="19">
        <v>21</v>
      </c>
      <c r="BW166" s="19">
        <v>47</v>
      </c>
      <c r="BX166" s="19">
        <v>1</v>
      </c>
      <c r="BY166" s="64">
        <v>1</v>
      </c>
      <c r="BZ166" s="70">
        <v>85</v>
      </c>
      <c r="CA166" s="72">
        <v>13</v>
      </c>
    </row>
    <row r="167" spans="1:79" ht="47.25">
      <c r="A167" s="21">
        <v>84</v>
      </c>
      <c r="B167" s="34">
        <v>6661057092</v>
      </c>
      <c r="C167" s="5" t="s">
        <v>504</v>
      </c>
      <c r="D167" s="74" t="s">
        <v>106</v>
      </c>
      <c r="E167" s="63">
        <v>10</v>
      </c>
      <c r="F167" s="19">
        <v>38</v>
      </c>
      <c r="G167" s="22">
        <v>11</v>
      </c>
      <c r="H167" s="22">
        <v>38</v>
      </c>
      <c r="I167" s="22">
        <v>95</v>
      </c>
      <c r="J167" s="19">
        <v>30</v>
      </c>
      <c r="K167" s="19">
        <v>3</v>
      </c>
      <c r="L167" s="19">
        <v>90</v>
      </c>
      <c r="M167" s="19">
        <v>231</v>
      </c>
      <c r="N167" s="19">
        <v>233</v>
      </c>
      <c r="O167" s="19">
        <v>238</v>
      </c>
      <c r="P167" s="19">
        <v>249</v>
      </c>
      <c r="Q167" s="64">
        <v>95</v>
      </c>
      <c r="R167" s="90">
        <v>94</v>
      </c>
      <c r="S167" s="19">
        <v>20</v>
      </c>
      <c r="T167" s="19">
        <v>5</v>
      </c>
      <c r="U167" s="19">
        <v>100</v>
      </c>
      <c r="V167" s="19">
        <v>258</v>
      </c>
      <c r="W167" s="23">
        <v>278</v>
      </c>
      <c r="X167" s="20">
        <v>93</v>
      </c>
      <c r="Y167" s="43">
        <v>97</v>
      </c>
      <c r="Z167" s="85">
        <v>97</v>
      </c>
      <c r="AA167" s="19">
        <v>20</v>
      </c>
      <c r="AB167" s="19">
        <v>0</v>
      </c>
      <c r="AC167" s="19">
        <v>0</v>
      </c>
      <c r="AD167" s="19">
        <v>20</v>
      </c>
      <c r="AE167" s="19">
        <v>1</v>
      </c>
      <c r="AF167" s="19">
        <v>20</v>
      </c>
      <c r="AG167" s="19">
        <v>7</v>
      </c>
      <c r="AH167" s="19">
        <v>7</v>
      </c>
      <c r="AI167" s="20">
        <v>100</v>
      </c>
      <c r="AJ167" s="84">
        <v>38</v>
      </c>
      <c r="AK167" s="19">
        <v>268</v>
      </c>
      <c r="AL167" s="19">
        <v>278</v>
      </c>
      <c r="AM167" s="20">
        <v>96</v>
      </c>
      <c r="AN167" s="19">
        <v>275</v>
      </c>
      <c r="AO167" s="19">
        <v>278</v>
      </c>
      <c r="AP167" s="20">
        <v>99</v>
      </c>
      <c r="AQ167" s="19">
        <v>193</v>
      </c>
      <c r="AR167" s="19">
        <v>195</v>
      </c>
      <c r="AS167" s="20">
        <v>99</v>
      </c>
      <c r="AT167" s="89">
        <v>98</v>
      </c>
      <c r="AU167" s="19">
        <v>277</v>
      </c>
      <c r="AV167" s="19">
        <v>278</v>
      </c>
      <c r="AW167" s="20">
        <v>100</v>
      </c>
      <c r="AX167" s="19">
        <v>273</v>
      </c>
      <c r="AY167" s="19">
        <v>278</v>
      </c>
      <c r="AZ167" s="20">
        <v>98</v>
      </c>
      <c r="BA167" s="19">
        <v>278</v>
      </c>
      <c r="BB167" s="19">
        <v>278</v>
      </c>
      <c r="BC167" s="20">
        <v>100</v>
      </c>
      <c r="BD167" s="92">
        <v>100</v>
      </c>
      <c r="BE167" s="94">
        <v>85</v>
      </c>
      <c r="BF167" s="79">
        <v>5</v>
      </c>
      <c r="BG167" s="19">
        <v>2</v>
      </c>
      <c r="BH167" s="19">
        <v>6</v>
      </c>
      <c r="BI167" s="19">
        <v>1</v>
      </c>
      <c r="BJ167" s="19">
        <v>4</v>
      </c>
      <c r="BK167" s="19">
        <v>8</v>
      </c>
      <c r="BL167" s="19">
        <v>6</v>
      </c>
      <c r="BM167" s="19">
        <v>5</v>
      </c>
      <c r="BN167" s="19">
        <v>1</v>
      </c>
      <c r="BO167" s="19">
        <v>5</v>
      </c>
      <c r="BP167" s="19">
        <v>2</v>
      </c>
      <c r="BQ167" s="19">
        <v>2</v>
      </c>
      <c r="BR167" s="19">
        <v>1</v>
      </c>
      <c r="BS167" s="19">
        <v>3</v>
      </c>
      <c r="BT167" s="62">
        <v>1</v>
      </c>
      <c r="BU167" s="63">
        <v>7</v>
      </c>
      <c r="BV167" s="19">
        <v>4</v>
      </c>
      <c r="BW167" s="19">
        <v>55</v>
      </c>
      <c r="BX167" s="19">
        <v>3</v>
      </c>
      <c r="BY167" s="64">
        <v>1</v>
      </c>
      <c r="BZ167" s="70">
        <v>85</v>
      </c>
      <c r="CA167" s="72">
        <v>13</v>
      </c>
    </row>
    <row r="168" spans="1:79" ht="47.25">
      <c r="A168" s="21">
        <v>91</v>
      </c>
      <c r="B168" s="34">
        <v>6661060923</v>
      </c>
      <c r="C168" s="5" t="s">
        <v>504</v>
      </c>
      <c r="D168" s="75" t="s">
        <v>111</v>
      </c>
      <c r="E168" s="63">
        <v>10</v>
      </c>
      <c r="F168" s="19">
        <v>38</v>
      </c>
      <c r="G168" s="22">
        <v>11</v>
      </c>
      <c r="H168" s="22">
        <v>38</v>
      </c>
      <c r="I168" s="22">
        <v>95</v>
      </c>
      <c r="J168" s="19">
        <v>30</v>
      </c>
      <c r="K168" s="19">
        <v>4</v>
      </c>
      <c r="L168" s="19">
        <v>100</v>
      </c>
      <c r="M168" s="19">
        <v>156</v>
      </c>
      <c r="N168" s="19">
        <v>158</v>
      </c>
      <c r="O168" s="19">
        <v>157</v>
      </c>
      <c r="P168" s="19">
        <v>163</v>
      </c>
      <c r="Q168" s="64">
        <v>98</v>
      </c>
      <c r="R168" s="90">
        <v>98</v>
      </c>
      <c r="S168" s="19">
        <v>20</v>
      </c>
      <c r="T168" s="19">
        <v>5</v>
      </c>
      <c r="U168" s="19">
        <v>100</v>
      </c>
      <c r="V168" s="19">
        <v>155</v>
      </c>
      <c r="W168" s="23">
        <v>173</v>
      </c>
      <c r="X168" s="20">
        <v>90</v>
      </c>
      <c r="Y168" s="43">
        <v>95</v>
      </c>
      <c r="Z168" s="85">
        <v>95</v>
      </c>
      <c r="AA168" s="19">
        <v>20</v>
      </c>
      <c r="AB168" s="19">
        <v>0</v>
      </c>
      <c r="AC168" s="19">
        <v>0</v>
      </c>
      <c r="AD168" s="19">
        <v>20</v>
      </c>
      <c r="AE168" s="19">
        <v>1</v>
      </c>
      <c r="AF168" s="19">
        <v>20</v>
      </c>
      <c r="AG168" s="19">
        <v>4</v>
      </c>
      <c r="AH168" s="19">
        <v>4</v>
      </c>
      <c r="AI168" s="20">
        <v>100</v>
      </c>
      <c r="AJ168" s="84">
        <v>38</v>
      </c>
      <c r="AK168" s="19">
        <v>153</v>
      </c>
      <c r="AL168" s="19">
        <v>173</v>
      </c>
      <c r="AM168" s="20">
        <v>88</v>
      </c>
      <c r="AN168" s="19">
        <v>167</v>
      </c>
      <c r="AO168" s="19">
        <v>173</v>
      </c>
      <c r="AP168" s="20">
        <v>97</v>
      </c>
      <c r="AQ168" s="19">
        <v>134</v>
      </c>
      <c r="AR168" s="19">
        <v>134</v>
      </c>
      <c r="AS168" s="20">
        <v>100</v>
      </c>
      <c r="AT168" s="89">
        <v>94</v>
      </c>
      <c r="AU168" s="19">
        <v>172</v>
      </c>
      <c r="AV168" s="19">
        <v>173</v>
      </c>
      <c r="AW168" s="20">
        <v>99</v>
      </c>
      <c r="AX168" s="19">
        <v>167</v>
      </c>
      <c r="AY168" s="19">
        <v>173</v>
      </c>
      <c r="AZ168" s="20">
        <v>97</v>
      </c>
      <c r="BA168" s="19">
        <v>169</v>
      </c>
      <c r="BB168" s="19">
        <v>173</v>
      </c>
      <c r="BC168" s="20">
        <v>98</v>
      </c>
      <c r="BD168" s="92">
        <v>98</v>
      </c>
      <c r="BE168" s="94">
        <v>85</v>
      </c>
      <c r="BF168" s="79">
        <v>5</v>
      </c>
      <c r="BG168" s="19">
        <v>1</v>
      </c>
      <c r="BH168" s="19">
        <v>3</v>
      </c>
      <c r="BI168" s="19">
        <v>1</v>
      </c>
      <c r="BJ168" s="19">
        <v>6</v>
      </c>
      <c r="BK168" s="19">
        <v>11</v>
      </c>
      <c r="BL168" s="19">
        <v>6</v>
      </c>
      <c r="BM168" s="19">
        <v>5</v>
      </c>
      <c r="BN168" s="19">
        <v>1</v>
      </c>
      <c r="BO168" s="19">
        <v>13</v>
      </c>
      <c r="BP168" s="19">
        <v>4</v>
      </c>
      <c r="BQ168" s="19">
        <v>1</v>
      </c>
      <c r="BR168" s="19">
        <v>2</v>
      </c>
      <c r="BS168" s="19">
        <v>4</v>
      </c>
      <c r="BT168" s="62">
        <v>3</v>
      </c>
      <c r="BU168" s="63">
        <v>3</v>
      </c>
      <c r="BV168" s="19">
        <v>6</v>
      </c>
      <c r="BW168" s="19">
        <v>55</v>
      </c>
      <c r="BX168" s="19">
        <v>7</v>
      </c>
      <c r="BY168" s="64">
        <v>3</v>
      </c>
      <c r="BZ168" s="70">
        <v>85</v>
      </c>
      <c r="CA168" s="72">
        <v>13</v>
      </c>
    </row>
    <row r="169" spans="1:79" ht="15.75">
      <c r="A169" s="21">
        <v>100</v>
      </c>
      <c r="B169" s="34">
        <v>6669014887</v>
      </c>
      <c r="C169" s="5" t="s">
        <v>418</v>
      </c>
      <c r="D169" s="74" t="s">
        <v>120</v>
      </c>
      <c r="E169" s="63">
        <v>10</v>
      </c>
      <c r="F169" s="19">
        <v>36</v>
      </c>
      <c r="G169" s="22">
        <v>11</v>
      </c>
      <c r="H169" s="22">
        <v>37</v>
      </c>
      <c r="I169" s="22">
        <v>94</v>
      </c>
      <c r="J169" s="19">
        <v>30</v>
      </c>
      <c r="K169" s="19">
        <v>3</v>
      </c>
      <c r="L169" s="19">
        <v>90</v>
      </c>
      <c r="M169" s="19">
        <v>429</v>
      </c>
      <c r="N169" s="19">
        <v>391</v>
      </c>
      <c r="O169" s="19">
        <v>460</v>
      </c>
      <c r="P169" s="19">
        <v>412</v>
      </c>
      <c r="Q169" s="64">
        <v>94</v>
      </c>
      <c r="R169" s="90">
        <v>93</v>
      </c>
      <c r="S169" s="19">
        <v>20</v>
      </c>
      <c r="T169" s="19">
        <v>5</v>
      </c>
      <c r="U169" s="19">
        <v>100</v>
      </c>
      <c r="V169" s="19">
        <v>476</v>
      </c>
      <c r="W169" s="23">
        <v>600</v>
      </c>
      <c r="X169" s="20">
        <v>79</v>
      </c>
      <c r="Y169" s="43">
        <v>90</v>
      </c>
      <c r="Z169" s="85">
        <v>90</v>
      </c>
      <c r="AA169" s="19">
        <v>20</v>
      </c>
      <c r="AB169" s="19">
        <v>0</v>
      </c>
      <c r="AC169" s="19">
        <v>0</v>
      </c>
      <c r="AD169" s="19">
        <v>20</v>
      </c>
      <c r="AE169" s="19">
        <v>3</v>
      </c>
      <c r="AF169" s="19">
        <v>60</v>
      </c>
      <c r="AG169" s="19">
        <v>21</v>
      </c>
      <c r="AH169" s="19">
        <v>23</v>
      </c>
      <c r="AI169" s="20">
        <v>91</v>
      </c>
      <c r="AJ169" s="84">
        <v>51</v>
      </c>
      <c r="AK169" s="19">
        <v>485</v>
      </c>
      <c r="AL169" s="19">
        <v>600</v>
      </c>
      <c r="AM169" s="20">
        <v>81</v>
      </c>
      <c r="AN169" s="19">
        <v>591</v>
      </c>
      <c r="AO169" s="19">
        <v>600</v>
      </c>
      <c r="AP169" s="20">
        <v>99</v>
      </c>
      <c r="AQ169" s="19">
        <v>446</v>
      </c>
      <c r="AR169" s="19">
        <v>454</v>
      </c>
      <c r="AS169" s="20">
        <v>98</v>
      </c>
      <c r="AT169" s="89">
        <v>92</v>
      </c>
      <c r="AU169" s="19">
        <v>576</v>
      </c>
      <c r="AV169" s="19">
        <v>600</v>
      </c>
      <c r="AW169" s="20">
        <v>96</v>
      </c>
      <c r="AX169" s="19">
        <v>577</v>
      </c>
      <c r="AY169" s="19">
        <v>600</v>
      </c>
      <c r="AZ169" s="20">
        <v>96</v>
      </c>
      <c r="BA169" s="19">
        <v>592</v>
      </c>
      <c r="BB169" s="19">
        <v>600</v>
      </c>
      <c r="BC169" s="20">
        <v>99</v>
      </c>
      <c r="BD169" s="92">
        <v>98</v>
      </c>
      <c r="BE169" s="94">
        <v>85</v>
      </c>
      <c r="BF169" s="79">
        <v>6</v>
      </c>
      <c r="BG169" s="19">
        <v>2</v>
      </c>
      <c r="BH169" s="19">
        <v>7</v>
      </c>
      <c r="BI169" s="19">
        <v>1</v>
      </c>
      <c r="BJ169" s="19">
        <v>11</v>
      </c>
      <c r="BK169" s="19">
        <v>22</v>
      </c>
      <c r="BL169" s="19">
        <v>6</v>
      </c>
      <c r="BM169" s="19">
        <v>3</v>
      </c>
      <c r="BN169" s="19">
        <v>9</v>
      </c>
      <c r="BO169" s="19">
        <v>20</v>
      </c>
      <c r="BP169" s="19">
        <v>2</v>
      </c>
      <c r="BQ169" s="19">
        <v>3</v>
      </c>
      <c r="BR169" s="19">
        <v>5</v>
      </c>
      <c r="BS169" s="19">
        <v>5</v>
      </c>
      <c r="BT169" s="62">
        <v>2</v>
      </c>
      <c r="BU169" s="63">
        <v>8</v>
      </c>
      <c r="BV169" s="19">
        <v>11</v>
      </c>
      <c r="BW169" s="19">
        <v>42</v>
      </c>
      <c r="BX169" s="19">
        <v>9</v>
      </c>
      <c r="BY169" s="64">
        <v>3</v>
      </c>
      <c r="BZ169" s="70">
        <v>85</v>
      </c>
      <c r="CA169" s="72">
        <v>13</v>
      </c>
    </row>
    <row r="170" spans="1:79" ht="31.5">
      <c r="A170" s="21">
        <v>108</v>
      </c>
      <c r="B170" s="34">
        <v>6667008528</v>
      </c>
      <c r="C170" s="5" t="s">
        <v>418</v>
      </c>
      <c r="D170" s="74" t="s">
        <v>128</v>
      </c>
      <c r="E170" s="63">
        <v>10</v>
      </c>
      <c r="F170" s="19">
        <v>34</v>
      </c>
      <c r="G170" s="22">
        <v>11</v>
      </c>
      <c r="H170" s="22">
        <v>37</v>
      </c>
      <c r="I170" s="22">
        <v>91</v>
      </c>
      <c r="J170" s="19">
        <v>30</v>
      </c>
      <c r="K170" s="19">
        <v>3</v>
      </c>
      <c r="L170" s="19">
        <v>90</v>
      </c>
      <c r="M170" s="19">
        <v>101</v>
      </c>
      <c r="N170" s="19">
        <v>97</v>
      </c>
      <c r="O170" s="19">
        <v>104</v>
      </c>
      <c r="P170" s="19">
        <v>102</v>
      </c>
      <c r="Q170" s="64">
        <v>96</v>
      </c>
      <c r="R170" s="90">
        <v>93</v>
      </c>
      <c r="S170" s="19">
        <v>20</v>
      </c>
      <c r="T170" s="19">
        <v>4</v>
      </c>
      <c r="U170" s="19">
        <v>80</v>
      </c>
      <c r="V170" s="19">
        <v>99</v>
      </c>
      <c r="W170" s="23">
        <v>112</v>
      </c>
      <c r="X170" s="20">
        <v>88</v>
      </c>
      <c r="Y170" s="43">
        <v>84</v>
      </c>
      <c r="Z170" s="85">
        <v>84</v>
      </c>
      <c r="AA170" s="19">
        <v>20</v>
      </c>
      <c r="AB170" s="19">
        <v>2</v>
      </c>
      <c r="AC170" s="19">
        <v>40</v>
      </c>
      <c r="AD170" s="19">
        <v>20</v>
      </c>
      <c r="AE170" s="19">
        <v>3</v>
      </c>
      <c r="AF170" s="19">
        <v>60</v>
      </c>
      <c r="AG170" s="19">
        <v>4</v>
      </c>
      <c r="AH170" s="19">
        <v>4</v>
      </c>
      <c r="AI170" s="20">
        <v>100</v>
      </c>
      <c r="AJ170" s="84">
        <v>66</v>
      </c>
      <c r="AK170" s="19">
        <v>83</v>
      </c>
      <c r="AL170" s="19">
        <v>112</v>
      </c>
      <c r="AM170" s="20">
        <v>74</v>
      </c>
      <c r="AN170" s="19">
        <v>109</v>
      </c>
      <c r="AO170" s="19">
        <v>112</v>
      </c>
      <c r="AP170" s="20">
        <v>97</v>
      </c>
      <c r="AQ170" s="19">
        <v>99</v>
      </c>
      <c r="AR170" s="19">
        <v>100</v>
      </c>
      <c r="AS170" s="20">
        <v>99</v>
      </c>
      <c r="AT170" s="89">
        <v>88</v>
      </c>
      <c r="AU170" s="19">
        <v>104</v>
      </c>
      <c r="AV170" s="19">
        <v>112</v>
      </c>
      <c r="AW170" s="20">
        <v>93</v>
      </c>
      <c r="AX170" s="19">
        <v>106</v>
      </c>
      <c r="AY170" s="19">
        <v>112</v>
      </c>
      <c r="AZ170" s="20">
        <v>95</v>
      </c>
      <c r="BA170" s="19">
        <v>111</v>
      </c>
      <c r="BB170" s="19">
        <v>112</v>
      </c>
      <c r="BC170" s="20">
        <v>99</v>
      </c>
      <c r="BD170" s="92">
        <v>96</v>
      </c>
      <c r="BE170" s="94">
        <v>85</v>
      </c>
      <c r="BF170" s="79">
        <v>9</v>
      </c>
      <c r="BG170" s="19">
        <v>2</v>
      </c>
      <c r="BH170" s="19">
        <v>5</v>
      </c>
      <c r="BI170" s="19">
        <v>2</v>
      </c>
      <c r="BJ170" s="19">
        <v>17</v>
      </c>
      <c r="BK170" s="19">
        <v>13</v>
      </c>
      <c r="BL170" s="19">
        <v>4</v>
      </c>
      <c r="BM170" s="19">
        <v>3</v>
      </c>
      <c r="BN170" s="19">
        <v>1</v>
      </c>
      <c r="BO170" s="19">
        <v>27</v>
      </c>
      <c r="BP170" s="19">
        <v>4</v>
      </c>
      <c r="BQ170" s="19">
        <v>2</v>
      </c>
      <c r="BR170" s="19">
        <v>8</v>
      </c>
      <c r="BS170" s="19">
        <v>6</v>
      </c>
      <c r="BT170" s="62">
        <v>2</v>
      </c>
      <c r="BU170" s="63">
        <v>8</v>
      </c>
      <c r="BV170" s="19">
        <v>17</v>
      </c>
      <c r="BW170" s="19">
        <v>27</v>
      </c>
      <c r="BX170" s="19">
        <v>13</v>
      </c>
      <c r="BY170" s="64">
        <v>5</v>
      </c>
      <c r="BZ170" s="70">
        <v>85</v>
      </c>
      <c r="CA170" s="72">
        <v>13</v>
      </c>
    </row>
    <row r="171" spans="1:79" ht="15.75">
      <c r="A171" s="21">
        <v>111</v>
      </c>
      <c r="B171" s="34">
        <v>6623004710</v>
      </c>
      <c r="C171" s="5" t="s">
        <v>418</v>
      </c>
      <c r="D171" s="74" t="s">
        <v>131</v>
      </c>
      <c r="E171" s="63">
        <v>10</v>
      </c>
      <c r="F171" s="19">
        <v>33</v>
      </c>
      <c r="G171" s="22">
        <v>11</v>
      </c>
      <c r="H171" s="22">
        <v>38</v>
      </c>
      <c r="I171" s="22">
        <v>89</v>
      </c>
      <c r="J171" s="19">
        <v>30</v>
      </c>
      <c r="K171" s="19">
        <v>3</v>
      </c>
      <c r="L171" s="19">
        <v>90</v>
      </c>
      <c r="M171" s="19">
        <v>318</v>
      </c>
      <c r="N171" s="19">
        <v>246</v>
      </c>
      <c r="O171" s="19">
        <v>329</v>
      </c>
      <c r="P171" s="19">
        <v>269</v>
      </c>
      <c r="Q171" s="64">
        <v>94</v>
      </c>
      <c r="R171" s="90">
        <v>91</v>
      </c>
      <c r="S171" s="19">
        <v>20</v>
      </c>
      <c r="T171" s="19">
        <v>4</v>
      </c>
      <c r="U171" s="19">
        <v>80</v>
      </c>
      <c r="V171" s="19">
        <v>354</v>
      </c>
      <c r="W171" s="23">
        <v>379</v>
      </c>
      <c r="X171" s="20">
        <v>93</v>
      </c>
      <c r="Y171" s="43">
        <v>87</v>
      </c>
      <c r="Z171" s="85">
        <v>87</v>
      </c>
      <c r="AA171" s="19">
        <v>20</v>
      </c>
      <c r="AB171" s="19">
        <v>0</v>
      </c>
      <c r="AC171" s="19">
        <v>0</v>
      </c>
      <c r="AD171" s="19">
        <v>20</v>
      </c>
      <c r="AE171" s="19">
        <v>3</v>
      </c>
      <c r="AF171" s="19">
        <v>60</v>
      </c>
      <c r="AG171" s="19">
        <v>12</v>
      </c>
      <c r="AH171" s="19">
        <v>12</v>
      </c>
      <c r="AI171" s="20">
        <v>100</v>
      </c>
      <c r="AJ171" s="84">
        <v>54</v>
      </c>
      <c r="AK171" s="19">
        <v>323</v>
      </c>
      <c r="AL171" s="19">
        <v>379</v>
      </c>
      <c r="AM171" s="20">
        <v>85</v>
      </c>
      <c r="AN171" s="19">
        <v>373</v>
      </c>
      <c r="AO171" s="19">
        <v>379</v>
      </c>
      <c r="AP171" s="20">
        <v>98</v>
      </c>
      <c r="AQ171" s="19">
        <v>282</v>
      </c>
      <c r="AR171" s="19">
        <v>286</v>
      </c>
      <c r="AS171" s="20">
        <v>99</v>
      </c>
      <c r="AT171" s="89">
        <v>93</v>
      </c>
      <c r="AU171" s="19">
        <v>360</v>
      </c>
      <c r="AV171" s="19">
        <v>379</v>
      </c>
      <c r="AW171" s="20">
        <v>95</v>
      </c>
      <c r="AX171" s="19">
        <v>375</v>
      </c>
      <c r="AY171" s="19">
        <v>379</v>
      </c>
      <c r="AZ171" s="20">
        <v>99</v>
      </c>
      <c r="BA171" s="19">
        <v>379</v>
      </c>
      <c r="BB171" s="19">
        <v>379</v>
      </c>
      <c r="BC171" s="20">
        <v>100</v>
      </c>
      <c r="BD171" s="92">
        <v>98</v>
      </c>
      <c r="BE171" s="94">
        <v>85</v>
      </c>
      <c r="BF171" s="79">
        <v>11</v>
      </c>
      <c r="BG171" s="19">
        <v>2</v>
      </c>
      <c r="BH171" s="19">
        <v>7</v>
      </c>
      <c r="BI171" s="19">
        <v>2</v>
      </c>
      <c r="BJ171" s="19">
        <v>14</v>
      </c>
      <c r="BK171" s="19">
        <v>8</v>
      </c>
      <c r="BL171" s="19">
        <v>6</v>
      </c>
      <c r="BM171" s="19">
        <v>3</v>
      </c>
      <c r="BN171" s="19">
        <v>1</v>
      </c>
      <c r="BO171" s="19">
        <v>16</v>
      </c>
      <c r="BP171" s="19">
        <v>3</v>
      </c>
      <c r="BQ171" s="19">
        <v>2</v>
      </c>
      <c r="BR171" s="19">
        <v>6</v>
      </c>
      <c r="BS171" s="19">
        <v>2</v>
      </c>
      <c r="BT171" s="62">
        <v>1</v>
      </c>
      <c r="BU171" s="63">
        <v>10</v>
      </c>
      <c r="BV171" s="19">
        <v>14</v>
      </c>
      <c r="BW171" s="19">
        <v>39</v>
      </c>
      <c r="BX171" s="19">
        <v>8</v>
      </c>
      <c r="BY171" s="64">
        <v>3</v>
      </c>
      <c r="BZ171" s="70">
        <v>85</v>
      </c>
      <c r="CA171" s="72">
        <v>13</v>
      </c>
    </row>
    <row r="172" spans="1:79" ht="31.5">
      <c r="A172" s="21">
        <v>129</v>
      </c>
      <c r="B172" s="34">
        <v>6646008372</v>
      </c>
      <c r="C172" s="5" t="s">
        <v>492</v>
      </c>
      <c r="D172" s="74" t="s">
        <v>149</v>
      </c>
      <c r="E172" s="63">
        <v>10</v>
      </c>
      <c r="F172" s="19">
        <v>38</v>
      </c>
      <c r="G172" s="22">
        <v>11</v>
      </c>
      <c r="H172" s="22">
        <v>38</v>
      </c>
      <c r="I172" s="22">
        <v>95</v>
      </c>
      <c r="J172" s="19">
        <v>30</v>
      </c>
      <c r="K172" s="19">
        <v>4</v>
      </c>
      <c r="L172" s="19">
        <v>100</v>
      </c>
      <c r="M172" s="19">
        <v>178</v>
      </c>
      <c r="N172" s="19">
        <v>131</v>
      </c>
      <c r="O172" s="19">
        <v>178</v>
      </c>
      <c r="P172" s="19">
        <v>133</v>
      </c>
      <c r="Q172" s="64">
        <v>99</v>
      </c>
      <c r="R172" s="90">
        <v>98</v>
      </c>
      <c r="S172" s="19">
        <v>20</v>
      </c>
      <c r="T172" s="19">
        <v>4</v>
      </c>
      <c r="U172" s="19">
        <v>80</v>
      </c>
      <c r="V172" s="19">
        <v>184</v>
      </c>
      <c r="W172" s="23">
        <v>198</v>
      </c>
      <c r="X172" s="20">
        <v>93</v>
      </c>
      <c r="Y172" s="43">
        <v>87</v>
      </c>
      <c r="Z172" s="85">
        <v>87</v>
      </c>
      <c r="AA172" s="19">
        <v>20</v>
      </c>
      <c r="AB172" s="19">
        <v>0</v>
      </c>
      <c r="AC172" s="19">
        <v>0</v>
      </c>
      <c r="AD172" s="19">
        <v>20</v>
      </c>
      <c r="AE172" s="19">
        <v>3</v>
      </c>
      <c r="AF172" s="19">
        <v>60</v>
      </c>
      <c r="AG172" s="19">
        <v>6</v>
      </c>
      <c r="AH172" s="19">
        <v>8</v>
      </c>
      <c r="AI172" s="20">
        <v>75</v>
      </c>
      <c r="AJ172" s="84">
        <v>47</v>
      </c>
      <c r="AK172" s="19">
        <v>188</v>
      </c>
      <c r="AL172" s="19">
        <v>198</v>
      </c>
      <c r="AM172" s="20">
        <v>95</v>
      </c>
      <c r="AN172" s="19">
        <v>194</v>
      </c>
      <c r="AO172" s="19">
        <v>198</v>
      </c>
      <c r="AP172" s="20">
        <v>98</v>
      </c>
      <c r="AQ172" s="19">
        <v>128</v>
      </c>
      <c r="AR172" s="19">
        <v>132</v>
      </c>
      <c r="AS172" s="20">
        <v>97</v>
      </c>
      <c r="AT172" s="89">
        <v>97</v>
      </c>
      <c r="AU172" s="19">
        <v>197</v>
      </c>
      <c r="AV172" s="19">
        <v>198</v>
      </c>
      <c r="AW172" s="20">
        <v>99</v>
      </c>
      <c r="AX172" s="19">
        <v>191</v>
      </c>
      <c r="AY172" s="19">
        <v>198</v>
      </c>
      <c r="AZ172" s="20">
        <v>96</v>
      </c>
      <c r="BA172" s="19">
        <v>194</v>
      </c>
      <c r="BB172" s="19">
        <v>198</v>
      </c>
      <c r="BC172" s="20">
        <v>98</v>
      </c>
      <c r="BD172" s="92">
        <v>98</v>
      </c>
      <c r="BE172" s="94">
        <v>85</v>
      </c>
      <c r="BF172" s="79">
        <v>5</v>
      </c>
      <c r="BG172" s="19">
        <v>1</v>
      </c>
      <c r="BH172" s="19">
        <v>2</v>
      </c>
      <c r="BI172" s="19">
        <v>2</v>
      </c>
      <c r="BJ172" s="19">
        <v>14</v>
      </c>
      <c r="BK172" s="19">
        <v>8</v>
      </c>
      <c r="BL172" s="19">
        <v>6</v>
      </c>
      <c r="BM172" s="19">
        <v>3</v>
      </c>
      <c r="BN172" s="19">
        <v>24</v>
      </c>
      <c r="BO172" s="19">
        <v>6</v>
      </c>
      <c r="BP172" s="19">
        <v>3</v>
      </c>
      <c r="BQ172" s="19">
        <v>4</v>
      </c>
      <c r="BR172" s="19">
        <v>2</v>
      </c>
      <c r="BS172" s="19">
        <v>5</v>
      </c>
      <c r="BT172" s="62">
        <v>3</v>
      </c>
      <c r="BU172" s="63">
        <v>3</v>
      </c>
      <c r="BV172" s="19">
        <v>14</v>
      </c>
      <c r="BW172" s="19">
        <v>46</v>
      </c>
      <c r="BX172" s="19">
        <v>4</v>
      </c>
      <c r="BY172" s="64">
        <v>3</v>
      </c>
      <c r="BZ172" s="70">
        <v>85</v>
      </c>
      <c r="CA172" s="72">
        <v>13</v>
      </c>
    </row>
    <row r="173" spans="1:79" ht="31.5">
      <c r="A173" s="21">
        <v>141</v>
      </c>
      <c r="B173" s="34">
        <v>6637003145</v>
      </c>
      <c r="C173" s="5" t="s">
        <v>423</v>
      </c>
      <c r="D173" s="75" t="s">
        <v>161</v>
      </c>
      <c r="E173" s="63">
        <v>8</v>
      </c>
      <c r="F173" s="19">
        <v>36</v>
      </c>
      <c r="G173" s="22">
        <v>9</v>
      </c>
      <c r="H173" s="22">
        <v>36</v>
      </c>
      <c r="I173" s="22">
        <v>94</v>
      </c>
      <c r="J173" s="19">
        <v>30</v>
      </c>
      <c r="K173" s="19">
        <v>4</v>
      </c>
      <c r="L173" s="19">
        <v>100</v>
      </c>
      <c r="M173" s="19">
        <v>143</v>
      </c>
      <c r="N173" s="19">
        <v>131</v>
      </c>
      <c r="O173" s="19">
        <v>145</v>
      </c>
      <c r="P173" s="19">
        <v>135</v>
      </c>
      <c r="Q173" s="64">
        <v>98</v>
      </c>
      <c r="R173" s="90">
        <v>97</v>
      </c>
      <c r="S173" s="19">
        <v>20</v>
      </c>
      <c r="T173" s="19">
        <v>0</v>
      </c>
      <c r="U173" s="19">
        <v>0</v>
      </c>
      <c r="V173" s="19">
        <v>148</v>
      </c>
      <c r="W173" s="23">
        <v>159</v>
      </c>
      <c r="X173" s="20">
        <v>93</v>
      </c>
      <c r="Y173" s="43">
        <v>47</v>
      </c>
      <c r="Z173" s="85">
        <v>47</v>
      </c>
      <c r="AA173" s="19">
        <v>20</v>
      </c>
      <c r="AB173" s="19">
        <v>4</v>
      </c>
      <c r="AC173" s="19">
        <v>80</v>
      </c>
      <c r="AD173" s="19">
        <v>20</v>
      </c>
      <c r="AE173" s="19">
        <v>4</v>
      </c>
      <c r="AF173" s="19">
        <v>80</v>
      </c>
      <c r="AG173" s="19">
        <v>15</v>
      </c>
      <c r="AH173" s="19">
        <v>18</v>
      </c>
      <c r="AI173" s="20">
        <v>83</v>
      </c>
      <c r="AJ173" s="84">
        <v>81</v>
      </c>
      <c r="AK173" s="19">
        <v>157</v>
      </c>
      <c r="AL173" s="19">
        <v>159</v>
      </c>
      <c r="AM173" s="20">
        <v>99</v>
      </c>
      <c r="AN173" s="19">
        <v>158</v>
      </c>
      <c r="AO173" s="19">
        <v>159</v>
      </c>
      <c r="AP173" s="20">
        <v>99</v>
      </c>
      <c r="AQ173" s="19">
        <v>132</v>
      </c>
      <c r="AR173" s="19">
        <v>133</v>
      </c>
      <c r="AS173" s="20">
        <v>99</v>
      </c>
      <c r="AT173" s="89">
        <v>99</v>
      </c>
      <c r="AU173" s="19">
        <v>156</v>
      </c>
      <c r="AV173" s="19">
        <v>159</v>
      </c>
      <c r="AW173" s="20">
        <v>98</v>
      </c>
      <c r="AX173" s="19">
        <v>156</v>
      </c>
      <c r="AY173" s="19">
        <v>159</v>
      </c>
      <c r="AZ173" s="20">
        <v>98</v>
      </c>
      <c r="BA173" s="19">
        <v>157</v>
      </c>
      <c r="BB173" s="19">
        <v>159</v>
      </c>
      <c r="BC173" s="20">
        <v>99</v>
      </c>
      <c r="BD173" s="92">
        <v>99</v>
      </c>
      <c r="BE173" s="94">
        <v>85</v>
      </c>
      <c r="BF173" s="79">
        <v>6</v>
      </c>
      <c r="BG173" s="19">
        <v>1</v>
      </c>
      <c r="BH173" s="19">
        <v>3</v>
      </c>
      <c r="BI173" s="19">
        <v>6</v>
      </c>
      <c r="BJ173" s="19">
        <v>47</v>
      </c>
      <c r="BK173" s="19">
        <v>8</v>
      </c>
      <c r="BL173" s="19">
        <v>2</v>
      </c>
      <c r="BM173" s="19">
        <v>2</v>
      </c>
      <c r="BN173" s="19">
        <v>17</v>
      </c>
      <c r="BO173" s="19">
        <v>2</v>
      </c>
      <c r="BP173" s="19">
        <v>2</v>
      </c>
      <c r="BQ173" s="19">
        <v>2</v>
      </c>
      <c r="BR173" s="19">
        <v>3</v>
      </c>
      <c r="BS173" s="19">
        <v>3</v>
      </c>
      <c r="BT173" s="62">
        <v>2</v>
      </c>
      <c r="BU173" s="63">
        <v>4</v>
      </c>
      <c r="BV173" s="19">
        <v>47</v>
      </c>
      <c r="BW173" s="19">
        <v>13</v>
      </c>
      <c r="BX173" s="19">
        <v>2</v>
      </c>
      <c r="BY173" s="64">
        <v>2</v>
      </c>
      <c r="BZ173" s="70">
        <v>85</v>
      </c>
      <c r="CA173" s="72">
        <v>13</v>
      </c>
    </row>
    <row r="174" spans="1:79" ht="47.25">
      <c r="A174" s="21">
        <v>156</v>
      </c>
      <c r="B174" s="34">
        <v>6619014137</v>
      </c>
      <c r="C174" s="40" t="s">
        <v>491</v>
      </c>
      <c r="D174" s="75" t="s">
        <v>176</v>
      </c>
      <c r="E174" s="63">
        <v>11</v>
      </c>
      <c r="F174" s="19">
        <v>38</v>
      </c>
      <c r="G174" s="22">
        <v>11</v>
      </c>
      <c r="H174" s="22">
        <v>38</v>
      </c>
      <c r="I174" s="22">
        <v>100</v>
      </c>
      <c r="J174" s="19">
        <v>30</v>
      </c>
      <c r="K174" s="19">
        <v>4</v>
      </c>
      <c r="L174" s="19">
        <v>100</v>
      </c>
      <c r="M174" s="19">
        <v>97</v>
      </c>
      <c r="N174" s="19">
        <v>84</v>
      </c>
      <c r="O174" s="19">
        <v>97</v>
      </c>
      <c r="P174" s="19">
        <v>84</v>
      </c>
      <c r="Q174" s="64">
        <v>100</v>
      </c>
      <c r="R174" s="90">
        <v>100</v>
      </c>
      <c r="S174" s="19">
        <v>20</v>
      </c>
      <c r="T174" s="19">
        <v>4</v>
      </c>
      <c r="U174" s="19">
        <v>80</v>
      </c>
      <c r="V174" s="19">
        <v>103</v>
      </c>
      <c r="W174" s="23">
        <v>122</v>
      </c>
      <c r="X174" s="20">
        <v>84</v>
      </c>
      <c r="Y174" s="43">
        <v>82</v>
      </c>
      <c r="Z174" s="85">
        <v>82</v>
      </c>
      <c r="AA174" s="19">
        <v>20</v>
      </c>
      <c r="AB174" s="19">
        <v>0</v>
      </c>
      <c r="AC174" s="19">
        <v>0</v>
      </c>
      <c r="AD174" s="19">
        <v>20</v>
      </c>
      <c r="AE174" s="19">
        <v>2</v>
      </c>
      <c r="AF174" s="19">
        <v>40</v>
      </c>
      <c r="AG174" s="19">
        <v>3</v>
      </c>
      <c r="AH174" s="19">
        <v>3</v>
      </c>
      <c r="AI174" s="20">
        <v>100</v>
      </c>
      <c r="AJ174" s="84">
        <v>46</v>
      </c>
      <c r="AK174" s="19">
        <v>121</v>
      </c>
      <c r="AL174" s="19">
        <v>122</v>
      </c>
      <c r="AM174" s="20">
        <v>99</v>
      </c>
      <c r="AN174" s="19">
        <v>120</v>
      </c>
      <c r="AO174" s="19">
        <v>122</v>
      </c>
      <c r="AP174" s="20">
        <v>98</v>
      </c>
      <c r="AQ174" s="19">
        <v>100</v>
      </c>
      <c r="AR174" s="19">
        <v>101</v>
      </c>
      <c r="AS174" s="20">
        <v>99</v>
      </c>
      <c r="AT174" s="89">
        <v>99</v>
      </c>
      <c r="AU174" s="19">
        <v>122</v>
      </c>
      <c r="AV174" s="19">
        <v>122</v>
      </c>
      <c r="AW174" s="20">
        <v>100</v>
      </c>
      <c r="AX174" s="19">
        <v>120</v>
      </c>
      <c r="AY174" s="19">
        <v>122</v>
      </c>
      <c r="AZ174" s="20">
        <v>98</v>
      </c>
      <c r="BA174" s="19">
        <v>119</v>
      </c>
      <c r="BB174" s="19">
        <v>122</v>
      </c>
      <c r="BC174" s="20">
        <v>98</v>
      </c>
      <c r="BD174" s="92">
        <v>99</v>
      </c>
      <c r="BE174" s="94">
        <v>85</v>
      </c>
      <c r="BF174" s="79">
        <v>1</v>
      </c>
      <c r="BG174" s="19">
        <v>1</v>
      </c>
      <c r="BH174" s="19">
        <v>1</v>
      </c>
      <c r="BI174" s="19">
        <v>2</v>
      </c>
      <c r="BJ174" s="19">
        <v>19</v>
      </c>
      <c r="BK174" s="19">
        <v>17</v>
      </c>
      <c r="BL174" s="19">
        <v>6</v>
      </c>
      <c r="BM174" s="19">
        <v>4</v>
      </c>
      <c r="BN174" s="19">
        <v>1</v>
      </c>
      <c r="BO174" s="19">
        <v>2</v>
      </c>
      <c r="BP174" s="19">
        <v>3</v>
      </c>
      <c r="BQ174" s="19">
        <v>2</v>
      </c>
      <c r="BR174" s="19">
        <v>1</v>
      </c>
      <c r="BS174" s="19">
        <v>3</v>
      </c>
      <c r="BT174" s="62">
        <v>3</v>
      </c>
      <c r="BU174" s="63">
        <v>1</v>
      </c>
      <c r="BV174" s="19">
        <v>19</v>
      </c>
      <c r="BW174" s="19">
        <v>47</v>
      </c>
      <c r="BX174" s="19">
        <v>2</v>
      </c>
      <c r="BY174" s="64">
        <v>2</v>
      </c>
      <c r="BZ174" s="70">
        <v>85</v>
      </c>
      <c r="CA174" s="72">
        <v>13</v>
      </c>
    </row>
    <row r="175" spans="1:79" ht="30">
      <c r="A175" s="21">
        <v>173</v>
      </c>
      <c r="B175" s="34">
        <v>6666008324</v>
      </c>
      <c r="C175" s="40" t="s">
        <v>506</v>
      </c>
      <c r="D175" s="75" t="s">
        <v>191</v>
      </c>
      <c r="E175" s="63">
        <v>10</v>
      </c>
      <c r="F175" s="19">
        <v>38</v>
      </c>
      <c r="G175" s="22">
        <v>11</v>
      </c>
      <c r="H175" s="22">
        <v>38</v>
      </c>
      <c r="I175" s="22">
        <v>95</v>
      </c>
      <c r="J175" s="19">
        <v>30</v>
      </c>
      <c r="K175" s="19">
        <v>3</v>
      </c>
      <c r="L175" s="19">
        <v>90</v>
      </c>
      <c r="M175" s="19">
        <v>59</v>
      </c>
      <c r="N175" s="19">
        <v>48</v>
      </c>
      <c r="O175" s="19">
        <v>60</v>
      </c>
      <c r="P175" s="19">
        <v>49</v>
      </c>
      <c r="Q175" s="64">
        <v>98</v>
      </c>
      <c r="R175" s="90">
        <v>95</v>
      </c>
      <c r="S175" s="19">
        <v>20</v>
      </c>
      <c r="T175" s="19">
        <v>3</v>
      </c>
      <c r="U175" s="19">
        <v>60</v>
      </c>
      <c r="V175" s="19">
        <v>51</v>
      </c>
      <c r="W175" s="23">
        <v>68</v>
      </c>
      <c r="X175" s="20">
        <v>75</v>
      </c>
      <c r="Y175" s="43">
        <v>68</v>
      </c>
      <c r="Z175" s="85">
        <v>68</v>
      </c>
      <c r="AA175" s="19">
        <v>20</v>
      </c>
      <c r="AB175" s="19">
        <v>1</v>
      </c>
      <c r="AC175" s="19">
        <v>20</v>
      </c>
      <c r="AD175" s="19">
        <v>20</v>
      </c>
      <c r="AE175" s="19">
        <v>4</v>
      </c>
      <c r="AF175" s="19">
        <v>80</v>
      </c>
      <c r="AG175" s="19">
        <v>2</v>
      </c>
      <c r="AH175" s="19">
        <v>2</v>
      </c>
      <c r="AI175" s="20">
        <v>100</v>
      </c>
      <c r="AJ175" s="84">
        <v>68</v>
      </c>
      <c r="AK175" s="19">
        <v>66</v>
      </c>
      <c r="AL175" s="19">
        <v>68</v>
      </c>
      <c r="AM175" s="20">
        <v>97</v>
      </c>
      <c r="AN175" s="19">
        <v>66</v>
      </c>
      <c r="AO175" s="19">
        <v>68</v>
      </c>
      <c r="AP175" s="20">
        <v>97</v>
      </c>
      <c r="AQ175" s="19">
        <v>49</v>
      </c>
      <c r="AR175" s="19">
        <v>53</v>
      </c>
      <c r="AS175" s="20">
        <v>92</v>
      </c>
      <c r="AT175" s="89">
        <v>96</v>
      </c>
      <c r="AU175" s="19">
        <v>67</v>
      </c>
      <c r="AV175" s="19">
        <v>68</v>
      </c>
      <c r="AW175" s="20">
        <v>99</v>
      </c>
      <c r="AX175" s="19">
        <v>62</v>
      </c>
      <c r="AY175" s="19">
        <v>68</v>
      </c>
      <c r="AZ175" s="20">
        <v>91</v>
      </c>
      <c r="BA175" s="19">
        <v>66</v>
      </c>
      <c r="BB175" s="19">
        <v>68</v>
      </c>
      <c r="BC175" s="20">
        <v>97</v>
      </c>
      <c r="BD175" s="92">
        <v>96</v>
      </c>
      <c r="BE175" s="94">
        <v>85</v>
      </c>
      <c r="BF175" s="79">
        <v>5</v>
      </c>
      <c r="BG175" s="19">
        <v>2</v>
      </c>
      <c r="BH175" s="19">
        <v>3</v>
      </c>
      <c r="BI175" s="19">
        <v>3</v>
      </c>
      <c r="BJ175" s="19">
        <v>33</v>
      </c>
      <c r="BK175" s="19">
        <v>26</v>
      </c>
      <c r="BL175" s="19">
        <v>5</v>
      </c>
      <c r="BM175" s="19">
        <v>2</v>
      </c>
      <c r="BN175" s="19">
        <v>1</v>
      </c>
      <c r="BO175" s="19">
        <v>4</v>
      </c>
      <c r="BP175" s="19">
        <v>4</v>
      </c>
      <c r="BQ175" s="19">
        <v>9</v>
      </c>
      <c r="BR175" s="19">
        <v>2</v>
      </c>
      <c r="BS175" s="19">
        <v>10</v>
      </c>
      <c r="BT175" s="62">
        <v>4</v>
      </c>
      <c r="BU175" s="63">
        <v>6</v>
      </c>
      <c r="BV175" s="19">
        <v>33</v>
      </c>
      <c r="BW175" s="19">
        <v>25</v>
      </c>
      <c r="BX175" s="19">
        <v>5</v>
      </c>
      <c r="BY175" s="64">
        <v>5</v>
      </c>
      <c r="BZ175" s="70">
        <v>85</v>
      </c>
      <c r="CA175" s="72">
        <v>13</v>
      </c>
    </row>
    <row r="176" spans="1:79" ht="15.75">
      <c r="A176" s="21">
        <v>194</v>
      </c>
      <c r="B176" s="34">
        <v>6604010926</v>
      </c>
      <c r="C176" s="40" t="s">
        <v>501</v>
      </c>
      <c r="D176" s="75" t="s">
        <v>211</v>
      </c>
      <c r="E176" s="63">
        <v>10</v>
      </c>
      <c r="F176" s="19">
        <v>38</v>
      </c>
      <c r="G176" s="22">
        <v>11</v>
      </c>
      <c r="H176" s="22">
        <v>38</v>
      </c>
      <c r="I176" s="22">
        <v>95</v>
      </c>
      <c r="J176" s="19">
        <v>30</v>
      </c>
      <c r="K176" s="19">
        <v>4</v>
      </c>
      <c r="L176" s="19">
        <v>100</v>
      </c>
      <c r="M176" s="19">
        <v>131</v>
      </c>
      <c r="N176" s="19">
        <v>107</v>
      </c>
      <c r="O176" s="19">
        <v>133</v>
      </c>
      <c r="P176" s="19">
        <v>114</v>
      </c>
      <c r="Q176" s="64">
        <v>96</v>
      </c>
      <c r="R176" s="90">
        <v>97</v>
      </c>
      <c r="S176" s="19">
        <v>20</v>
      </c>
      <c r="T176" s="19">
        <v>4</v>
      </c>
      <c r="U176" s="19">
        <v>80</v>
      </c>
      <c r="V176" s="19">
        <v>105</v>
      </c>
      <c r="W176" s="23">
        <v>155</v>
      </c>
      <c r="X176" s="20">
        <v>68</v>
      </c>
      <c r="Y176" s="43">
        <v>74</v>
      </c>
      <c r="Z176" s="85">
        <v>74</v>
      </c>
      <c r="AA176" s="19">
        <v>20</v>
      </c>
      <c r="AB176" s="19">
        <v>3</v>
      </c>
      <c r="AC176" s="19">
        <v>60</v>
      </c>
      <c r="AD176" s="19">
        <v>20</v>
      </c>
      <c r="AE176" s="19">
        <v>3</v>
      </c>
      <c r="AF176" s="19">
        <v>60</v>
      </c>
      <c r="AG176" s="19">
        <v>5</v>
      </c>
      <c r="AH176" s="19">
        <v>7</v>
      </c>
      <c r="AI176" s="20">
        <v>71</v>
      </c>
      <c r="AJ176" s="84">
        <v>63</v>
      </c>
      <c r="AK176" s="19">
        <v>144</v>
      </c>
      <c r="AL176" s="19">
        <v>155</v>
      </c>
      <c r="AM176" s="20">
        <v>93</v>
      </c>
      <c r="AN176" s="19">
        <v>155</v>
      </c>
      <c r="AO176" s="19">
        <v>155</v>
      </c>
      <c r="AP176" s="20">
        <v>100</v>
      </c>
      <c r="AQ176" s="19">
        <v>125</v>
      </c>
      <c r="AR176" s="19">
        <v>127</v>
      </c>
      <c r="AS176" s="20">
        <v>98</v>
      </c>
      <c r="AT176" s="89">
        <v>97</v>
      </c>
      <c r="AU176" s="19">
        <v>153</v>
      </c>
      <c r="AV176" s="19">
        <v>155</v>
      </c>
      <c r="AW176" s="20">
        <v>99</v>
      </c>
      <c r="AX176" s="19">
        <v>149</v>
      </c>
      <c r="AY176" s="19">
        <v>155</v>
      </c>
      <c r="AZ176" s="20">
        <v>96</v>
      </c>
      <c r="BA176" s="19">
        <v>144</v>
      </c>
      <c r="BB176" s="19">
        <v>155</v>
      </c>
      <c r="BC176" s="20">
        <v>93</v>
      </c>
      <c r="BD176" s="92">
        <v>95</v>
      </c>
      <c r="BE176" s="94">
        <v>85</v>
      </c>
      <c r="BF176" s="79">
        <v>5</v>
      </c>
      <c r="BG176" s="19">
        <v>1</v>
      </c>
      <c r="BH176" s="19">
        <v>5</v>
      </c>
      <c r="BI176" s="19">
        <v>2</v>
      </c>
      <c r="BJ176" s="19">
        <v>27</v>
      </c>
      <c r="BK176" s="19">
        <v>32</v>
      </c>
      <c r="BL176" s="19">
        <v>3</v>
      </c>
      <c r="BM176" s="19">
        <v>3</v>
      </c>
      <c r="BN176" s="19">
        <v>26</v>
      </c>
      <c r="BO176" s="19">
        <v>8</v>
      </c>
      <c r="BP176" s="19">
        <v>1</v>
      </c>
      <c r="BQ176" s="19">
        <v>3</v>
      </c>
      <c r="BR176" s="19">
        <v>2</v>
      </c>
      <c r="BS176" s="19">
        <v>5</v>
      </c>
      <c r="BT176" s="62">
        <v>8</v>
      </c>
      <c r="BU176" s="63">
        <v>4</v>
      </c>
      <c r="BV176" s="19">
        <v>27</v>
      </c>
      <c r="BW176" s="19">
        <v>30</v>
      </c>
      <c r="BX176" s="19">
        <v>4</v>
      </c>
      <c r="BY176" s="64">
        <v>6</v>
      </c>
      <c r="BZ176" s="70">
        <v>85</v>
      </c>
      <c r="CA176" s="72">
        <v>13</v>
      </c>
    </row>
    <row r="177" spans="1:79" ht="31.5">
      <c r="A177" s="21">
        <v>208</v>
      </c>
      <c r="B177" s="34">
        <v>6602008262</v>
      </c>
      <c r="C177" s="40" t="s">
        <v>486</v>
      </c>
      <c r="D177" s="75" t="s">
        <v>223</v>
      </c>
      <c r="E177" s="63">
        <v>8</v>
      </c>
      <c r="F177" s="19">
        <v>33</v>
      </c>
      <c r="G177" s="22">
        <v>11</v>
      </c>
      <c r="H177" s="22">
        <v>38</v>
      </c>
      <c r="I177" s="22">
        <v>80</v>
      </c>
      <c r="J177" s="19">
        <v>30</v>
      </c>
      <c r="K177" s="19">
        <v>3</v>
      </c>
      <c r="L177" s="19">
        <v>90</v>
      </c>
      <c r="M177" s="19">
        <v>50</v>
      </c>
      <c r="N177" s="19">
        <v>36</v>
      </c>
      <c r="O177" s="19">
        <v>53</v>
      </c>
      <c r="P177" s="19">
        <v>39</v>
      </c>
      <c r="Q177" s="64">
        <v>93</v>
      </c>
      <c r="R177" s="90">
        <v>88</v>
      </c>
      <c r="S177" s="19">
        <v>20</v>
      </c>
      <c r="T177" s="19">
        <v>5</v>
      </c>
      <c r="U177" s="19">
        <v>100</v>
      </c>
      <c r="V177" s="19">
        <v>55</v>
      </c>
      <c r="W177" s="23">
        <v>59</v>
      </c>
      <c r="X177" s="20">
        <v>93</v>
      </c>
      <c r="Y177" s="43">
        <v>97</v>
      </c>
      <c r="Z177" s="85">
        <v>97</v>
      </c>
      <c r="AA177" s="19">
        <v>20</v>
      </c>
      <c r="AB177" s="19">
        <v>2</v>
      </c>
      <c r="AC177" s="19">
        <v>40</v>
      </c>
      <c r="AD177" s="19">
        <v>20</v>
      </c>
      <c r="AE177" s="19">
        <v>1</v>
      </c>
      <c r="AF177" s="19">
        <v>20</v>
      </c>
      <c r="AG177" s="19">
        <v>2</v>
      </c>
      <c r="AH177" s="19">
        <v>2</v>
      </c>
      <c r="AI177" s="20">
        <v>100</v>
      </c>
      <c r="AJ177" s="84">
        <v>50</v>
      </c>
      <c r="AK177" s="19">
        <v>55</v>
      </c>
      <c r="AL177" s="19">
        <v>59</v>
      </c>
      <c r="AM177" s="20">
        <v>93</v>
      </c>
      <c r="AN177" s="19">
        <v>56</v>
      </c>
      <c r="AO177" s="19">
        <v>59</v>
      </c>
      <c r="AP177" s="20">
        <v>95</v>
      </c>
      <c r="AQ177" s="19">
        <v>44</v>
      </c>
      <c r="AR177" s="19">
        <v>47</v>
      </c>
      <c r="AS177" s="20">
        <v>94</v>
      </c>
      <c r="AT177" s="89">
        <v>94</v>
      </c>
      <c r="AU177" s="19">
        <v>58</v>
      </c>
      <c r="AV177" s="19">
        <v>59</v>
      </c>
      <c r="AW177" s="20">
        <v>98</v>
      </c>
      <c r="AX177" s="19">
        <v>52</v>
      </c>
      <c r="AY177" s="19">
        <v>59</v>
      </c>
      <c r="AZ177" s="20">
        <v>88</v>
      </c>
      <c r="BA177" s="19">
        <v>58</v>
      </c>
      <c r="BB177" s="19">
        <v>59</v>
      </c>
      <c r="BC177" s="20">
        <v>98</v>
      </c>
      <c r="BD177" s="92">
        <v>96</v>
      </c>
      <c r="BE177" s="94">
        <v>85</v>
      </c>
      <c r="BF177" s="79">
        <v>20</v>
      </c>
      <c r="BG177" s="19">
        <v>2</v>
      </c>
      <c r="BH177" s="19">
        <v>8</v>
      </c>
      <c r="BI177" s="19">
        <v>1</v>
      </c>
      <c r="BJ177" s="19">
        <v>4</v>
      </c>
      <c r="BK177" s="19">
        <v>8</v>
      </c>
      <c r="BL177" s="19">
        <v>4</v>
      </c>
      <c r="BM177" s="19">
        <v>5</v>
      </c>
      <c r="BN177" s="19">
        <v>1</v>
      </c>
      <c r="BO177" s="19">
        <v>8</v>
      </c>
      <c r="BP177" s="19">
        <v>6</v>
      </c>
      <c r="BQ177" s="19">
        <v>7</v>
      </c>
      <c r="BR177" s="19">
        <v>3</v>
      </c>
      <c r="BS177" s="19">
        <v>13</v>
      </c>
      <c r="BT177" s="62">
        <v>3</v>
      </c>
      <c r="BU177" s="63">
        <v>13</v>
      </c>
      <c r="BV177" s="19">
        <v>4</v>
      </c>
      <c r="BW177" s="19">
        <v>43</v>
      </c>
      <c r="BX177" s="19">
        <v>7</v>
      </c>
      <c r="BY177" s="64">
        <v>5</v>
      </c>
      <c r="BZ177" s="70">
        <v>85</v>
      </c>
      <c r="CA177" s="72">
        <v>13</v>
      </c>
    </row>
    <row r="178" spans="1:79" ht="30">
      <c r="A178" s="21">
        <v>212</v>
      </c>
      <c r="B178" s="34">
        <v>6611007561</v>
      </c>
      <c r="C178" s="40" t="s">
        <v>490</v>
      </c>
      <c r="D178" s="74" t="s">
        <v>227</v>
      </c>
      <c r="E178" s="63">
        <v>8</v>
      </c>
      <c r="F178" s="19">
        <v>35</v>
      </c>
      <c r="G178" s="22">
        <v>11</v>
      </c>
      <c r="H178" s="22">
        <v>38</v>
      </c>
      <c r="I178" s="22">
        <v>82</v>
      </c>
      <c r="J178" s="19">
        <v>30</v>
      </c>
      <c r="K178" s="19">
        <v>4</v>
      </c>
      <c r="L178" s="19">
        <v>100</v>
      </c>
      <c r="M178" s="19">
        <v>14</v>
      </c>
      <c r="N178" s="19">
        <v>15</v>
      </c>
      <c r="O178" s="19">
        <v>14</v>
      </c>
      <c r="P178" s="19">
        <v>15</v>
      </c>
      <c r="Q178" s="64">
        <v>100</v>
      </c>
      <c r="R178" s="90">
        <v>95</v>
      </c>
      <c r="S178" s="19">
        <v>20</v>
      </c>
      <c r="T178" s="19">
        <v>4</v>
      </c>
      <c r="U178" s="19">
        <v>80</v>
      </c>
      <c r="V178" s="19">
        <v>17</v>
      </c>
      <c r="W178" s="23">
        <v>19</v>
      </c>
      <c r="X178" s="20">
        <v>89</v>
      </c>
      <c r="Y178" s="43">
        <v>85</v>
      </c>
      <c r="Z178" s="85">
        <v>85</v>
      </c>
      <c r="AA178" s="19">
        <v>20</v>
      </c>
      <c r="AB178" s="19">
        <v>3</v>
      </c>
      <c r="AC178" s="19">
        <v>60</v>
      </c>
      <c r="AD178" s="19">
        <v>20</v>
      </c>
      <c r="AE178" s="19">
        <v>3</v>
      </c>
      <c r="AF178" s="19">
        <v>60</v>
      </c>
      <c r="AG178" s="19">
        <v>1</v>
      </c>
      <c r="AH178" s="19">
        <v>1</v>
      </c>
      <c r="AI178" s="20">
        <v>100</v>
      </c>
      <c r="AJ178" s="84">
        <v>72</v>
      </c>
      <c r="AK178" s="19">
        <v>8</v>
      </c>
      <c r="AL178" s="19">
        <v>19</v>
      </c>
      <c r="AM178" s="20">
        <v>42</v>
      </c>
      <c r="AN178" s="19">
        <v>19</v>
      </c>
      <c r="AO178" s="19">
        <v>19</v>
      </c>
      <c r="AP178" s="20">
        <v>100</v>
      </c>
      <c r="AQ178" s="19">
        <v>17</v>
      </c>
      <c r="AR178" s="19">
        <v>17</v>
      </c>
      <c r="AS178" s="20">
        <v>100</v>
      </c>
      <c r="AT178" s="89">
        <v>77</v>
      </c>
      <c r="AU178" s="19">
        <v>19</v>
      </c>
      <c r="AV178" s="19">
        <v>19</v>
      </c>
      <c r="AW178" s="20">
        <v>100</v>
      </c>
      <c r="AX178" s="19">
        <v>17</v>
      </c>
      <c r="AY178" s="19">
        <v>19</v>
      </c>
      <c r="AZ178" s="20">
        <v>89</v>
      </c>
      <c r="BA178" s="19">
        <v>19</v>
      </c>
      <c r="BB178" s="19">
        <v>19</v>
      </c>
      <c r="BC178" s="20">
        <v>100</v>
      </c>
      <c r="BD178" s="92">
        <v>98</v>
      </c>
      <c r="BE178" s="94">
        <v>85</v>
      </c>
      <c r="BF178" s="79">
        <v>18</v>
      </c>
      <c r="BG178" s="19">
        <v>1</v>
      </c>
      <c r="BH178" s="19">
        <v>1</v>
      </c>
      <c r="BI178" s="19">
        <v>2</v>
      </c>
      <c r="BJ178" s="19">
        <v>16</v>
      </c>
      <c r="BK178" s="19">
        <v>12</v>
      </c>
      <c r="BL178" s="19">
        <v>3</v>
      </c>
      <c r="BM178" s="19">
        <v>3</v>
      </c>
      <c r="BN178" s="19">
        <v>1</v>
      </c>
      <c r="BO178" s="19">
        <v>58</v>
      </c>
      <c r="BP178" s="19">
        <v>1</v>
      </c>
      <c r="BQ178" s="19">
        <v>1</v>
      </c>
      <c r="BR178" s="19">
        <v>1</v>
      </c>
      <c r="BS178" s="19">
        <v>12</v>
      </c>
      <c r="BT178" s="62">
        <v>1</v>
      </c>
      <c r="BU178" s="63">
        <v>6</v>
      </c>
      <c r="BV178" s="19">
        <v>16</v>
      </c>
      <c r="BW178" s="19">
        <v>22</v>
      </c>
      <c r="BX178" s="19">
        <v>24</v>
      </c>
      <c r="BY178" s="64">
        <v>3</v>
      </c>
      <c r="BZ178" s="70">
        <v>85</v>
      </c>
      <c r="CA178" s="72">
        <v>13</v>
      </c>
    </row>
    <row r="179" spans="1:79" ht="31.5">
      <c r="A179" s="21">
        <v>215</v>
      </c>
      <c r="B179" s="34">
        <v>6611005719</v>
      </c>
      <c r="C179" s="40" t="s">
        <v>505</v>
      </c>
      <c r="D179" s="74" t="s">
        <v>230</v>
      </c>
      <c r="E179" s="63">
        <v>11</v>
      </c>
      <c r="F179" s="19">
        <v>34</v>
      </c>
      <c r="G179" s="22">
        <v>11</v>
      </c>
      <c r="H179" s="22">
        <v>38</v>
      </c>
      <c r="I179" s="22">
        <v>95</v>
      </c>
      <c r="J179" s="19">
        <v>30</v>
      </c>
      <c r="K179" s="19">
        <v>4</v>
      </c>
      <c r="L179" s="19">
        <v>100</v>
      </c>
      <c r="M179" s="19">
        <v>65</v>
      </c>
      <c r="N179" s="19">
        <v>70</v>
      </c>
      <c r="O179" s="19">
        <v>66</v>
      </c>
      <c r="P179" s="19">
        <v>76</v>
      </c>
      <c r="Q179" s="64">
        <v>95</v>
      </c>
      <c r="R179" s="90">
        <v>97</v>
      </c>
      <c r="S179" s="19">
        <v>20</v>
      </c>
      <c r="T179" s="19">
        <v>5</v>
      </c>
      <c r="U179" s="19">
        <v>100</v>
      </c>
      <c r="V179" s="19">
        <v>78</v>
      </c>
      <c r="W179" s="23">
        <v>84</v>
      </c>
      <c r="X179" s="20">
        <v>93</v>
      </c>
      <c r="Y179" s="43">
        <v>97</v>
      </c>
      <c r="Z179" s="85">
        <v>97</v>
      </c>
      <c r="AA179" s="19">
        <v>20</v>
      </c>
      <c r="AB179" s="19">
        <v>0</v>
      </c>
      <c r="AC179" s="19">
        <v>0</v>
      </c>
      <c r="AD179" s="19">
        <v>20</v>
      </c>
      <c r="AE179" s="19">
        <v>5</v>
      </c>
      <c r="AF179" s="19">
        <v>100</v>
      </c>
      <c r="AG179" s="19">
        <v>0</v>
      </c>
      <c r="AH179" s="19">
        <v>1</v>
      </c>
      <c r="AI179" s="20">
        <v>0</v>
      </c>
      <c r="AJ179" s="84">
        <v>40</v>
      </c>
      <c r="AK179" s="19">
        <v>75</v>
      </c>
      <c r="AL179" s="19">
        <v>84</v>
      </c>
      <c r="AM179" s="20">
        <v>89</v>
      </c>
      <c r="AN179" s="19">
        <v>81</v>
      </c>
      <c r="AO179" s="19">
        <v>84</v>
      </c>
      <c r="AP179" s="20">
        <v>96</v>
      </c>
      <c r="AQ179" s="19">
        <v>66</v>
      </c>
      <c r="AR179" s="19">
        <v>67</v>
      </c>
      <c r="AS179" s="20">
        <v>99</v>
      </c>
      <c r="AT179" s="89">
        <v>94</v>
      </c>
      <c r="AU179" s="19">
        <v>79</v>
      </c>
      <c r="AV179" s="19">
        <v>84</v>
      </c>
      <c r="AW179" s="20">
        <v>94</v>
      </c>
      <c r="AX179" s="19">
        <v>79</v>
      </c>
      <c r="AY179" s="19">
        <v>84</v>
      </c>
      <c r="AZ179" s="20">
        <v>94</v>
      </c>
      <c r="BA179" s="19">
        <v>82</v>
      </c>
      <c r="BB179" s="19">
        <v>84</v>
      </c>
      <c r="BC179" s="20">
        <v>98</v>
      </c>
      <c r="BD179" s="92">
        <v>96</v>
      </c>
      <c r="BE179" s="94">
        <v>85</v>
      </c>
      <c r="BF179" s="79">
        <v>5</v>
      </c>
      <c r="BG179" s="19">
        <v>1</v>
      </c>
      <c r="BH179" s="19">
        <v>6</v>
      </c>
      <c r="BI179" s="19">
        <v>1</v>
      </c>
      <c r="BJ179" s="19">
        <v>4</v>
      </c>
      <c r="BK179" s="19">
        <v>8</v>
      </c>
      <c r="BL179" s="19">
        <v>6</v>
      </c>
      <c r="BM179" s="19">
        <v>1</v>
      </c>
      <c r="BN179" s="19">
        <v>41</v>
      </c>
      <c r="BO179" s="19">
        <v>12</v>
      </c>
      <c r="BP179" s="19">
        <v>5</v>
      </c>
      <c r="BQ179" s="19">
        <v>2</v>
      </c>
      <c r="BR179" s="19">
        <v>7</v>
      </c>
      <c r="BS179" s="19">
        <v>7</v>
      </c>
      <c r="BT179" s="62">
        <v>3</v>
      </c>
      <c r="BU179" s="63">
        <v>4</v>
      </c>
      <c r="BV179" s="19">
        <v>4</v>
      </c>
      <c r="BW179" s="19">
        <v>53</v>
      </c>
      <c r="BX179" s="19">
        <v>7</v>
      </c>
      <c r="BY179" s="64">
        <v>5</v>
      </c>
      <c r="BZ179" s="70">
        <v>85</v>
      </c>
      <c r="CA179" s="72">
        <v>13</v>
      </c>
    </row>
    <row r="180" spans="1:79" ht="15.75">
      <c r="A180" s="21">
        <v>223</v>
      </c>
      <c r="B180" s="34">
        <v>6656004137</v>
      </c>
      <c r="C180" s="6" t="s">
        <v>435</v>
      </c>
      <c r="D180" s="74" t="s">
        <v>238</v>
      </c>
      <c r="E180" s="63">
        <v>9</v>
      </c>
      <c r="F180" s="19">
        <v>36</v>
      </c>
      <c r="G180" s="22">
        <v>11</v>
      </c>
      <c r="H180" s="22">
        <v>38</v>
      </c>
      <c r="I180" s="22">
        <v>88</v>
      </c>
      <c r="J180" s="19">
        <v>30</v>
      </c>
      <c r="K180" s="19">
        <v>3</v>
      </c>
      <c r="L180" s="19">
        <v>90</v>
      </c>
      <c r="M180" s="19">
        <v>207</v>
      </c>
      <c r="N180" s="19">
        <v>148</v>
      </c>
      <c r="O180" s="19">
        <v>214</v>
      </c>
      <c r="P180" s="19">
        <v>163</v>
      </c>
      <c r="Q180" s="64">
        <v>94</v>
      </c>
      <c r="R180" s="90">
        <v>91</v>
      </c>
      <c r="S180" s="19">
        <v>20</v>
      </c>
      <c r="T180" s="19">
        <v>5</v>
      </c>
      <c r="U180" s="19">
        <v>100</v>
      </c>
      <c r="V180" s="19">
        <v>213</v>
      </c>
      <c r="W180" s="23">
        <v>287</v>
      </c>
      <c r="X180" s="20">
        <v>74</v>
      </c>
      <c r="Y180" s="43">
        <v>87</v>
      </c>
      <c r="Z180" s="85">
        <v>87</v>
      </c>
      <c r="AA180" s="19">
        <v>20</v>
      </c>
      <c r="AB180" s="19">
        <v>0</v>
      </c>
      <c r="AC180" s="19">
        <v>0</v>
      </c>
      <c r="AD180" s="19">
        <v>20</v>
      </c>
      <c r="AE180" s="19">
        <v>7</v>
      </c>
      <c r="AF180" s="19">
        <v>100</v>
      </c>
      <c r="AG180" s="19">
        <v>5</v>
      </c>
      <c r="AH180" s="19">
        <v>7</v>
      </c>
      <c r="AI180" s="20">
        <v>71</v>
      </c>
      <c r="AJ180" s="84">
        <v>61</v>
      </c>
      <c r="AK180" s="19">
        <v>255</v>
      </c>
      <c r="AL180" s="19">
        <v>287</v>
      </c>
      <c r="AM180" s="20">
        <v>89</v>
      </c>
      <c r="AN180" s="19">
        <v>267</v>
      </c>
      <c r="AO180" s="19">
        <v>287</v>
      </c>
      <c r="AP180" s="20">
        <v>93</v>
      </c>
      <c r="AQ180" s="19">
        <v>181</v>
      </c>
      <c r="AR180" s="19">
        <v>190</v>
      </c>
      <c r="AS180" s="20">
        <v>95</v>
      </c>
      <c r="AT180" s="89">
        <v>92</v>
      </c>
      <c r="AU180" s="19">
        <v>273</v>
      </c>
      <c r="AV180" s="19">
        <v>287</v>
      </c>
      <c r="AW180" s="20">
        <v>95</v>
      </c>
      <c r="AX180" s="19">
        <v>249</v>
      </c>
      <c r="AY180" s="19">
        <v>287</v>
      </c>
      <c r="AZ180" s="20">
        <v>87</v>
      </c>
      <c r="BA180" s="19">
        <v>267</v>
      </c>
      <c r="BB180" s="19">
        <v>287</v>
      </c>
      <c r="BC180" s="20">
        <v>93</v>
      </c>
      <c r="BD180" s="92">
        <v>92</v>
      </c>
      <c r="BE180" s="94">
        <v>85</v>
      </c>
      <c r="BF180" s="79">
        <v>12</v>
      </c>
      <c r="BG180" s="19">
        <v>2</v>
      </c>
      <c r="BH180" s="19">
        <v>7</v>
      </c>
      <c r="BI180" s="19">
        <v>1</v>
      </c>
      <c r="BJ180" s="19">
        <v>14</v>
      </c>
      <c r="BK180" s="19">
        <v>27</v>
      </c>
      <c r="BL180" s="19">
        <v>6</v>
      </c>
      <c r="BM180" s="19">
        <v>1</v>
      </c>
      <c r="BN180" s="19">
        <v>26</v>
      </c>
      <c r="BO180" s="19">
        <v>12</v>
      </c>
      <c r="BP180" s="19">
        <v>8</v>
      </c>
      <c r="BQ180" s="19">
        <v>6</v>
      </c>
      <c r="BR180" s="19">
        <v>6</v>
      </c>
      <c r="BS180" s="19">
        <v>14</v>
      </c>
      <c r="BT180" s="62">
        <v>8</v>
      </c>
      <c r="BU180" s="63">
        <v>10</v>
      </c>
      <c r="BV180" s="19">
        <v>14</v>
      </c>
      <c r="BW180" s="19">
        <v>32</v>
      </c>
      <c r="BX180" s="19">
        <v>9</v>
      </c>
      <c r="BY180" s="64">
        <v>9</v>
      </c>
      <c r="BZ180" s="70">
        <v>85</v>
      </c>
      <c r="CA180" s="72">
        <v>13</v>
      </c>
    </row>
    <row r="181" spans="1:79" ht="15.75">
      <c r="A181" s="21">
        <v>234</v>
      </c>
      <c r="B181" s="34">
        <v>6652004464</v>
      </c>
      <c r="C181" s="40" t="s">
        <v>499</v>
      </c>
      <c r="D181" s="74" t="s">
        <v>162</v>
      </c>
      <c r="E181" s="63">
        <v>10</v>
      </c>
      <c r="F181" s="19">
        <v>35</v>
      </c>
      <c r="G181" s="22">
        <v>11</v>
      </c>
      <c r="H181" s="22">
        <v>38</v>
      </c>
      <c r="I181" s="22">
        <v>92</v>
      </c>
      <c r="J181" s="19">
        <v>30</v>
      </c>
      <c r="K181" s="19">
        <v>3</v>
      </c>
      <c r="L181" s="19">
        <v>90</v>
      </c>
      <c r="M181" s="19">
        <v>29</v>
      </c>
      <c r="N181" s="19">
        <v>21</v>
      </c>
      <c r="O181" s="19">
        <v>30</v>
      </c>
      <c r="P181" s="19">
        <v>26</v>
      </c>
      <c r="Q181" s="64">
        <v>89</v>
      </c>
      <c r="R181" s="90">
        <v>90</v>
      </c>
      <c r="S181" s="19">
        <v>20</v>
      </c>
      <c r="T181" s="19">
        <v>5</v>
      </c>
      <c r="U181" s="19">
        <v>100</v>
      </c>
      <c r="V181" s="19">
        <v>24</v>
      </c>
      <c r="W181" s="23">
        <v>30</v>
      </c>
      <c r="X181" s="20">
        <v>80</v>
      </c>
      <c r="Y181" s="43">
        <v>90</v>
      </c>
      <c r="Z181" s="85">
        <v>90</v>
      </c>
      <c r="AA181" s="19">
        <v>20</v>
      </c>
      <c r="AB181" s="19">
        <v>0</v>
      </c>
      <c r="AC181" s="19">
        <v>0</v>
      </c>
      <c r="AD181" s="19">
        <v>20</v>
      </c>
      <c r="AE181" s="19">
        <v>2</v>
      </c>
      <c r="AF181" s="19">
        <v>40</v>
      </c>
      <c r="AG181" s="19">
        <v>2</v>
      </c>
      <c r="AH181" s="19">
        <v>2</v>
      </c>
      <c r="AI181" s="20">
        <v>100</v>
      </c>
      <c r="AJ181" s="84">
        <v>46</v>
      </c>
      <c r="AK181" s="19">
        <v>30</v>
      </c>
      <c r="AL181" s="19">
        <v>30</v>
      </c>
      <c r="AM181" s="20">
        <v>100</v>
      </c>
      <c r="AN181" s="19">
        <v>30</v>
      </c>
      <c r="AO181" s="19">
        <v>30</v>
      </c>
      <c r="AP181" s="20">
        <v>100</v>
      </c>
      <c r="AQ181" s="19">
        <v>25</v>
      </c>
      <c r="AR181" s="19">
        <v>25</v>
      </c>
      <c r="AS181" s="20">
        <v>100</v>
      </c>
      <c r="AT181" s="89">
        <v>100</v>
      </c>
      <c r="AU181" s="19">
        <v>29</v>
      </c>
      <c r="AV181" s="19">
        <v>30</v>
      </c>
      <c r="AW181" s="20">
        <v>97</v>
      </c>
      <c r="AX181" s="19">
        <v>29</v>
      </c>
      <c r="AY181" s="19">
        <v>30</v>
      </c>
      <c r="AZ181" s="20">
        <v>97</v>
      </c>
      <c r="BA181" s="19">
        <v>29</v>
      </c>
      <c r="BB181" s="19">
        <v>30</v>
      </c>
      <c r="BC181" s="20">
        <v>97</v>
      </c>
      <c r="BD181" s="92">
        <v>97</v>
      </c>
      <c r="BE181" s="94">
        <v>85</v>
      </c>
      <c r="BF181" s="79">
        <v>8</v>
      </c>
      <c r="BG181" s="19">
        <v>2</v>
      </c>
      <c r="BH181" s="19">
        <v>12</v>
      </c>
      <c r="BI181" s="19">
        <v>1</v>
      </c>
      <c r="BJ181" s="19">
        <v>11</v>
      </c>
      <c r="BK181" s="19">
        <v>21</v>
      </c>
      <c r="BL181" s="19">
        <v>6</v>
      </c>
      <c r="BM181" s="19">
        <v>4</v>
      </c>
      <c r="BN181" s="19">
        <v>1</v>
      </c>
      <c r="BO181" s="19">
        <v>1</v>
      </c>
      <c r="BP181" s="19">
        <v>1</v>
      </c>
      <c r="BQ181" s="19">
        <v>1</v>
      </c>
      <c r="BR181" s="19">
        <v>4</v>
      </c>
      <c r="BS181" s="19">
        <v>4</v>
      </c>
      <c r="BT181" s="62">
        <v>4</v>
      </c>
      <c r="BU181" s="63">
        <v>11</v>
      </c>
      <c r="BV181" s="19">
        <v>11</v>
      </c>
      <c r="BW181" s="19">
        <v>47</v>
      </c>
      <c r="BX181" s="19">
        <v>1</v>
      </c>
      <c r="BY181" s="64">
        <v>4</v>
      </c>
      <c r="BZ181" s="70">
        <v>85</v>
      </c>
      <c r="CA181" s="72">
        <v>13</v>
      </c>
    </row>
    <row r="182" spans="1:79" ht="15.75">
      <c r="A182" s="21">
        <v>236</v>
      </c>
      <c r="B182" s="34">
        <v>6652011422</v>
      </c>
      <c r="C182" s="40" t="s">
        <v>499</v>
      </c>
      <c r="D182" s="74" t="s">
        <v>250</v>
      </c>
      <c r="E182" s="63">
        <v>10</v>
      </c>
      <c r="F182" s="19">
        <v>36</v>
      </c>
      <c r="G182" s="22">
        <v>11</v>
      </c>
      <c r="H182" s="22">
        <v>38</v>
      </c>
      <c r="I182" s="22">
        <v>93</v>
      </c>
      <c r="J182" s="19">
        <v>30</v>
      </c>
      <c r="K182" s="19">
        <v>4</v>
      </c>
      <c r="L182" s="19">
        <v>100</v>
      </c>
      <c r="M182" s="19">
        <v>89</v>
      </c>
      <c r="N182" s="19">
        <v>78</v>
      </c>
      <c r="O182" s="19">
        <v>90</v>
      </c>
      <c r="P182" s="19">
        <v>89</v>
      </c>
      <c r="Q182" s="64">
        <v>93</v>
      </c>
      <c r="R182" s="90">
        <v>95</v>
      </c>
      <c r="S182" s="19">
        <v>20</v>
      </c>
      <c r="T182" s="19">
        <v>5</v>
      </c>
      <c r="U182" s="19">
        <v>100</v>
      </c>
      <c r="V182" s="19">
        <v>88</v>
      </c>
      <c r="W182" s="23">
        <v>100</v>
      </c>
      <c r="X182" s="20">
        <v>88</v>
      </c>
      <c r="Y182" s="43">
        <v>94</v>
      </c>
      <c r="Z182" s="85">
        <v>94</v>
      </c>
      <c r="AA182" s="19">
        <v>20</v>
      </c>
      <c r="AB182" s="19">
        <v>0</v>
      </c>
      <c r="AC182" s="19">
        <v>0</v>
      </c>
      <c r="AD182" s="19">
        <v>20</v>
      </c>
      <c r="AE182" s="19">
        <v>2</v>
      </c>
      <c r="AF182" s="19">
        <v>40</v>
      </c>
      <c r="AG182" s="19">
        <v>10</v>
      </c>
      <c r="AH182" s="19">
        <v>14</v>
      </c>
      <c r="AI182" s="20">
        <v>71</v>
      </c>
      <c r="AJ182" s="84">
        <v>37</v>
      </c>
      <c r="AK182" s="19">
        <v>99</v>
      </c>
      <c r="AL182" s="19">
        <v>100</v>
      </c>
      <c r="AM182" s="20">
        <v>99</v>
      </c>
      <c r="AN182" s="19">
        <v>100</v>
      </c>
      <c r="AO182" s="19">
        <v>100</v>
      </c>
      <c r="AP182" s="20">
        <v>100</v>
      </c>
      <c r="AQ182" s="19">
        <v>73</v>
      </c>
      <c r="AR182" s="19">
        <v>74</v>
      </c>
      <c r="AS182" s="20">
        <v>99</v>
      </c>
      <c r="AT182" s="89">
        <v>99</v>
      </c>
      <c r="AU182" s="19">
        <v>100</v>
      </c>
      <c r="AV182" s="19">
        <v>100</v>
      </c>
      <c r="AW182" s="20">
        <v>100</v>
      </c>
      <c r="AX182" s="19">
        <v>94</v>
      </c>
      <c r="AY182" s="19">
        <v>100</v>
      </c>
      <c r="AZ182" s="20">
        <v>94</v>
      </c>
      <c r="BA182" s="19">
        <v>100</v>
      </c>
      <c r="BB182" s="19">
        <v>100</v>
      </c>
      <c r="BC182" s="20">
        <v>100</v>
      </c>
      <c r="BD182" s="92">
        <v>99</v>
      </c>
      <c r="BE182" s="94">
        <v>85</v>
      </c>
      <c r="BF182" s="79">
        <v>7</v>
      </c>
      <c r="BG182" s="19">
        <v>1</v>
      </c>
      <c r="BH182" s="19">
        <v>8</v>
      </c>
      <c r="BI182" s="19">
        <v>1</v>
      </c>
      <c r="BJ182" s="19">
        <v>7</v>
      </c>
      <c r="BK182" s="19">
        <v>13</v>
      </c>
      <c r="BL182" s="19">
        <v>6</v>
      </c>
      <c r="BM182" s="19">
        <v>4</v>
      </c>
      <c r="BN182" s="19">
        <v>26</v>
      </c>
      <c r="BO182" s="19">
        <v>2</v>
      </c>
      <c r="BP182" s="19">
        <v>1</v>
      </c>
      <c r="BQ182" s="19">
        <v>2</v>
      </c>
      <c r="BR182" s="19">
        <v>1</v>
      </c>
      <c r="BS182" s="19">
        <v>7</v>
      </c>
      <c r="BT182" s="62">
        <v>1</v>
      </c>
      <c r="BU182" s="63">
        <v>6</v>
      </c>
      <c r="BV182" s="19">
        <v>7</v>
      </c>
      <c r="BW182" s="19">
        <v>56</v>
      </c>
      <c r="BX182" s="19">
        <v>2</v>
      </c>
      <c r="BY182" s="64">
        <v>2</v>
      </c>
      <c r="BZ182" s="70">
        <v>85</v>
      </c>
      <c r="CA182" s="72">
        <v>13</v>
      </c>
    </row>
    <row r="183" spans="1:79" ht="31.5">
      <c r="A183" s="21">
        <v>237</v>
      </c>
      <c r="B183" s="34">
        <v>6652008878</v>
      </c>
      <c r="C183" s="5" t="s">
        <v>438</v>
      </c>
      <c r="D183" s="74" t="s">
        <v>251</v>
      </c>
      <c r="E183" s="63">
        <v>10</v>
      </c>
      <c r="F183" s="19">
        <v>34</v>
      </c>
      <c r="G183" s="22">
        <v>11</v>
      </c>
      <c r="H183" s="22">
        <v>38</v>
      </c>
      <c r="I183" s="22">
        <v>90</v>
      </c>
      <c r="J183" s="19">
        <v>30</v>
      </c>
      <c r="K183" s="19">
        <v>4</v>
      </c>
      <c r="L183" s="19">
        <v>100</v>
      </c>
      <c r="M183" s="19">
        <v>47</v>
      </c>
      <c r="N183" s="19">
        <v>39</v>
      </c>
      <c r="O183" s="19">
        <v>50</v>
      </c>
      <c r="P183" s="19">
        <v>43</v>
      </c>
      <c r="Q183" s="64">
        <v>92</v>
      </c>
      <c r="R183" s="90">
        <v>94</v>
      </c>
      <c r="S183" s="19">
        <v>20</v>
      </c>
      <c r="T183" s="19">
        <v>4</v>
      </c>
      <c r="U183" s="19">
        <v>80</v>
      </c>
      <c r="V183" s="19">
        <v>38</v>
      </c>
      <c r="W183" s="23">
        <v>53</v>
      </c>
      <c r="X183" s="20">
        <v>72</v>
      </c>
      <c r="Y183" s="43">
        <v>76</v>
      </c>
      <c r="Z183" s="85">
        <v>76</v>
      </c>
      <c r="AA183" s="19">
        <v>20</v>
      </c>
      <c r="AB183" s="19">
        <v>1</v>
      </c>
      <c r="AC183" s="19">
        <v>20</v>
      </c>
      <c r="AD183" s="19">
        <v>20</v>
      </c>
      <c r="AE183" s="19">
        <v>3</v>
      </c>
      <c r="AF183" s="19">
        <v>60</v>
      </c>
      <c r="AG183" s="19">
        <v>2</v>
      </c>
      <c r="AH183" s="19">
        <v>2</v>
      </c>
      <c r="AI183" s="20">
        <v>100</v>
      </c>
      <c r="AJ183" s="84">
        <v>60</v>
      </c>
      <c r="AK183" s="19">
        <v>53</v>
      </c>
      <c r="AL183" s="19">
        <v>53</v>
      </c>
      <c r="AM183" s="20">
        <v>100</v>
      </c>
      <c r="AN183" s="19">
        <v>53</v>
      </c>
      <c r="AO183" s="19">
        <v>53</v>
      </c>
      <c r="AP183" s="20">
        <v>100</v>
      </c>
      <c r="AQ183" s="19">
        <v>35</v>
      </c>
      <c r="AR183" s="19">
        <v>39</v>
      </c>
      <c r="AS183" s="20">
        <v>90</v>
      </c>
      <c r="AT183" s="89">
        <v>98</v>
      </c>
      <c r="AU183" s="19">
        <v>53</v>
      </c>
      <c r="AV183" s="19">
        <v>53</v>
      </c>
      <c r="AW183" s="20">
        <v>100</v>
      </c>
      <c r="AX183" s="19">
        <v>47</v>
      </c>
      <c r="AY183" s="19">
        <v>53</v>
      </c>
      <c r="AZ183" s="20">
        <v>89</v>
      </c>
      <c r="BA183" s="19">
        <v>51</v>
      </c>
      <c r="BB183" s="19">
        <v>53</v>
      </c>
      <c r="BC183" s="20">
        <v>96</v>
      </c>
      <c r="BD183" s="92">
        <v>96</v>
      </c>
      <c r="BE183" s="94">
        <v>85</v>
      </c>
      <c r="BF183" s="79">
        <v>10</v>
      </c>
      <c r="BG183" s="19">
        <v>1</v>
      </c>
      <c r="BH183" s="19">
        <v>9</v>
      </c>
      <c r="BI183" s="19">
        <v>2</v>
      </c>
      <c r="BJ183" s="19">
        <v>25</v>
      </c>
      <c r="BK183" s="19">
        <v>29</v>
      </c>
      <c r="BL183" s="19">
        <v>5</v>
      </c>
      <c r="BM183" s="19">
        <v>3</v>
      </c>
      <c r="BN183" s="19">
        <v>1</v>
      </c>
      <c r="BO183" s="19">
        <v>1</v>
      </c>
      <c r="BP183" s="19">
        <v>1</v>
      </c>
      <c r="BQ183" s="19">
        <v>11</v>
      </c>
      <c r="BR183" s="19">
        <v>1</v>
      </c>
      <c r="BS183" s="19">
        <v>12</v>
      </c>
      <c r="BT183" s="62">
        <v>5</v>
      </c>
      <c r="BU183" s="63">
        <v>7</v>
      </c>
      <c r="BV183" s="19">
        <v>25</v>
      </c>
      <c r="BW183" s="19">
        <v>33</v>
      </c>
      <c r="BX183" s="19">
        <v>3</v>
      </c>
      <c r="BY183" s="64">
        <v>5</v>
      </c>
      <c r="BZ183" s="70">
        <v>85</v>
      </c>
      <c r="CA183" s="72">
        <v>13</v>
      </c>
    </row>
    <row r="184" spans="1:79" ht="47.25">
      <c r="A184" s="21">
        <v>244</v>
      </c>
      <c r="B184" s="34">
        <v>6652009374</v>
      </c>
      <c r="C184" s="5" t="s">
        <v>438</v>
      </c>
      <c r="D184" s="74" t="s">
        <v>258</v>
      </c>
      <c r="E184" s="63">
        <v>10</v>
      </c>
      <c r="F184" s="19">
        <v>35</v>
      </c>
      <c r="G184" s="22">
        <v>11</v>
      </c>
      <c r="H184" s="22">
        <v>38</v>
      </c>
      <c r="I184" s="22">
        <v>92</v>
      </c>
      <c r="J184" s="19">
        <v>30</v>
      </c>
      <c r="K184" s="19">
        <v>3</v>
      </c>
      <c r="L184" s="19">
        <v>90</v>
      </c>
      <c r="M184" s="19">
        <v>20</v>
      </c>
      <c r="N184" s="19">
        <v>17</v>
      </c>
      <c r="O184" s="19">
        <v>20</v>
      </c>
      <c r="P184" s="19">
        <v>17</v>
      </c>
      <c r="Q184" s="64">
        <v>100</v>
      </c>
      <c r="R184" s="90">
        <v>95</v>
      </c>
      <c r="S184" s="19">
        <v>20</v>
      </c>
      <c r="T184" s="19">
        <v>4</v>
      </c>
      <c r="U184" s="19">
        <v>80</v>
      </c>
      <c r="V184" s="19">
        <v>21</v>
      </c>
      <c r="W184" s="23">
        <v>22</v>
      </c>
      <c r="X184" s="20">
        <v>95</v>
      </c>
      <c r="Y184" s="43">
        <v>88</v>
      </c>
      <c r="Z184" s="85">
        <v>88</v>
      </c>
      <c r="AA184" s="19">
        <v>20</v>
      </c>
      <c r="AB184" s="19">
        <v>1</v>
      </c>
      <c r="AC184" s="19">
        <v>20</v>
      </c>
      <c r="AD184" s="19">
        <v>20</v>
      </c>
      <c r="AE184" s="19">
        <v>1</v>
      </c>
      <c r="AF184" s="19">
        <v>20</v>
      </c>
      <c r="AG184" s="19">
        <v>1</v>
      </c>
      <c r="AH184" s="19">
        <v>1</v>
      </c>
      <c r="AI184" s="20">
        <v>100</v>
      </c>
      <c r="AJ184" s="84">
        <v>44</v>
      </c>
      <c r="AK184" s="19">
        <v>21</v>
      </c>
      <c r="AL184" s="19">
        <v>22</v>
      </c>
      <c r="AM184" s="20">
        <v>95</v>
      </c>
      <c r="AN184" s="19">
        <v>22</v>
      </c>
      <c r="AO184" s="19">
        <v>22</v>
      </c>
      <c r="AP184" s="20">
        <v>100</v>
      </c>
      <c r="AQ184" s="19">
        <v>17</v>
      </c>
      <c r="AR184" s="19">
        <v>17</v>
      </c>
      <c r="AS184" s="20">
        <v>100</v>
      </c>
      <c r="AT184" s="89">
        <v>98</v>
      </c>
      <c r="AU184" s="19">
        <v>21</v>
      </c>
      <c r="AV184" s="19">
        <v>22</v>
      </c>
      <c r="AW184" s="20">
        <v>95</v>
      </c>
      <c r="AX184" s="19">
        <v>22</v>
      </c>
      <c r="AY184" s="19">
        <v>22</v>
      </c>
      <c r="AZ184" s="20">
        <v>100</v>
      </c>
      <c r="BA184" s="19">
        <v>22</v>
      </c>
      <c r="BB184" s="19">
        <v>22</v>
      </c>
      <c r="BC184" s="20">
        <v>100</v>
      </c>
      <c r="BD184" s="92">
        <v>99</v>
      </c>
      <c r="BE184" s="94">
        <v>85</v>
      </c>
      <c r="BF184" s="79">
        <v>8</v>
      </c>
      <c r="BG184" s="19">
        <v>2</v>
      </c>
      <c r="BH184" s="19">
        <v>1</v>
      </c>
      <c r="BI184" s="19">
        <v>2</v>
      </c>
      <c r="BJ184" s="19">
        <v>13</v>
      </c>
      <c r="BK184" s="19">
        <v>6</v>
      </c>
      <c r="BL184" s="19">
        <v>5</v>
      </c>
      <c r="BM184" s="19">
        <v>5</v>
      </c>
      <c r="BN184" s="19">
        <v>1</v>
      </c>
      <c r="BO184" s="19">
        <v>6</v>
      </c>
      <c r="BP184" s="19">
        <v>1</v>
      </c>
      <c r="BQ184" s="19">
        <v>1</v>
      </c>
      <c r="BR184" s="19">
        <v>6</v>
      </c>
      <c r="BS184" s="19">
        <v>1</v>
      </c>
      <c r="BT184" s="62">
        <v>1</v>
      </c>
      <c r="BU184" s="63">
        <v>6</v>
      </c>
      <c r="BV184" s="19">
        <v>13</v>
      </c>
      <c r="BW184" s="19">
        <v>49</v>
      </c>
      <c r="BX184" s="19">
        <v>3</v>
      </c>
      <c r="BY184" s="64">
        <v>2</v>
      </c>
      <c r="BZ184" s="70">
        <v>85</v>
      </c>
      <c r="CA184" s="72">
        <v>13</v>
      </c>
    </row>
    <row r="185" spans="1:79" ht="31.5">
      <c r="A185" s="21">
        <v>250</v>
      </c>
      <c r="B185" s="34">
        <v>6639008847</v>
      </c>
      <c r="C185" s="40" t="s">
        <v>496</v>
      </c>
      <c r="D185" s="74" t="s">
        <v>264</v>
      </c>
      <c r="E185" s="63">
        <v>10</v>
      </c>
      <c r="F185" s="19">
        <v>36</v>
      </c>
      <c r="G185" s="22">
        <v>11</v>
      </c>
      <c r="H185" s="22">
        <v>38</v>
      </c>
      <c r="I185" s="22">
        <v>93</v>
      </c>
      <c r="J185" s="19">
        <v>30</v>
      </c>
      <c r="K185" s="19">
        <v>4</v>
      </c>
      <c r="L185" s="19">
        <v>100</v>
      </c>
      <c r="M185" s="19">
        <v>17</v>
      </c>
      <c r="N185" s="19">
        <v>17</v>
      </c>
      <c r="O185" s="19">
        <v>17</v>
      </c>
      <c r="P185" s="19">
        <v>17</v>
      </c>
      <c r="Q185" s="64">
        <v>100</v>
      </c>
      <c r="R185" s="90">
        <v>98</v>
      </c>
      <c r="S185" s="19">
        <v>20</v>
      </c>
      <c r="T185" s="19">
        <v>3</v>
      </c>
      <c r="U185" s="19">
        <v>60</v>
      </c>
      <c r="V185" s="19">
        <v>17</v>
      </c>
      <c r="W185" s="23">
        <v>17</v>
      </c>
      <c r="X185" s="20">
        <v>100</v>
      </c>
      <c r="Y185" s="43">
        <v>80</v>
      </c>
      <c r="Z185" s="85">
        <v>80</v>
      </c>
      <c r="AA185" s="19">
        <v>20</v>
      </c>
      <c r="AB185" s="19">
        <v>0</v>
      </c>
      <c r="AC185" s="19">
        <v>0</v>
      </c>
      <c r="AD185" s="19">
        <v>20</v>
      </c>
      <c r="AE185" s="19">
        <v>2</v>
      </c>
      <c r="AF185" s="19">
        <v>40</v>
      </c>
      <c r="AG185" s="19">
        <v>1</v>
      </c>
      <c r="AH185" s="19">
        <v>1</v>
      </c>
      <c r="AI185" s="20">
        <v>100</v>
      </c>
      <c r="AJ185" s="84">
        <v>46</v>
      </c>
      <c r="AK185" s="19">
        <v>17</v>
      </c>
      <c r="AL185" s="19">
        <v>17</v>
      </c>
      <c r="AM185" s="20">
        <v>100</v>
      </c>
      <c r="AN185" s="19">
        <v>17</v>
      </c>
      <c r="AO185" s="19">
        <v>17</v>
      </c>
      <c r="AP185" s="20">
        <v>100</v>
      </c>
      <c r="AQ185" s="19">
        <v>17</v>
      </c>
      <c r="AR185" s="19">
        <v>17</v>
      </c>
      <c r="AS185" s="20">
        <v>100</v>
      </c>
      <c r="AT185" s="89">
        <v>100</v>
      </c>
      <c r="AU185" s="19">
        <v>17</v>
      </c>
      <c r="AV185" s="19">
        <v>17</v>
      </c>
      <c r="AW185" s="20">
        <v>100</v>
      </c>
      <c r="AX185" s="19">
        <v>17</v>
      </c>
      <c r="AY185" s="19">
        <v>17</v>
      </c>
      <c r="AZ185" s="20">
        <v>100</v>
      </c>
      <c r="BA185" s="19">
        <v>17</v>
      </c>
      <c r="BB185" s="19">
        <v>17</v>
      </c>
      <c r="BC185" s="20">
        <v>100</v>
      </c>
      <c r="BD185" s="92">
        <v>100</v>
      </c>
      <c r="BE185" s="94">
        <v>85</v>
      </c>
      <c r="BF185" s="79">
        <v>7</v>
      </c>
      <c r="BG185" s="19">
        <v>1</v>
      </c>
      <c r="BH185" s="19">
        <v>1</v>
      </c>
      <c r="BI185" s="19">
        <v>3</v>
      </c>
      <c r="BJ185" s="19">
        <v>21</v>
      </c>
      <c r="BK185" s="19">
        <v>1</v>
      </c>
      <c r="BL185" s="19">
        <v>6</v>
      </c>
      <c r="BM185" s="19">
        <v>4</v>
      </c>
      <c r="BN185" s="19">
        <v>1</v>
      </c>
      <c r="BO185" s="19">
        <v>1</v>
      </c>
      <c r="BP185" s="19">
        <v>1</v>
      </c>
      <c r="BQ185" s="19">
        <v>1</v>
      </c>
      <c r="BR185" s="19">
        <v>1</v>
      </c>
      <c r="BS185" s="19">
        <v>1</v>
      </c>
      <c r="BT185" s="62">
        <v>1</v>
      </c>
      <c r="BU185" s="63">
        <v>3</v>
      </c>
      <c r="BV185" s="19">
        <v>21</v>
      </c>
      <c r="BW185" s="19">
        <v>47</v>
      </c>
      <c r="BX185" s="19">
        <v>1</v>
      </c>
      <c r="BY185" s="64">
        <v>1</v>
      </c>
      <c r="BZ185" s="70">
        <v>85</v>
      </c>
      <c r="CA185" s="72">
        <v>13</v>
      </c>
    </row>
    <row r="186" spans="1:79" ht="31.5">
      <c r="A186" s="21">
        <v>272</v>
      </c>
      <c r="B186" s="34">
        <v>6616003634</v>
      </c>
      <c r="C186" s="5" t="s">
        <v>441</v>
      </c>
      <c r="D186" s="74" t="s">
        <v>284</v>
      </c>
      <c r="E186" s="63">
        <v>10</v>
      </c>
      <c r="F186" s="19">
        <v>33</v>
      </c>
      <c r="G186" s="22">
        <v>11</v>
      </c>
      <c r="H186" s="22">
        <v>38</v>
      </c>
      <c r="I186" s="22">
        <v>89</v>
      </c>
      <c r="J186" s="19">
        <v>30</v>
      </c>
      <c r="K186" s="19">
        <v>4</v>
      </c>
      <c r="L186" s="19">
        <v>100</v>
      </c>
      <c r="M186" s="19">
        <v>61</v>
      </c>
      <c r="N186" s="19">
        <v>45</v>
      </c>
      <c r="O186" s="19">
        <v>62</v>
      </c>
      <c r="P186" s="19">
        <v>48</v>
      </c>
      <c r="Q186" s="64">
        <v>96</v>
      </c>
      <c r="R186" s="90">
        <v>95</v>
      </c>
      <c r="S186" s="19">
        <v>20</v>
      </c>
      <c r="T186" s="19">
        <v>5</v>
      </c>
      <c r="U186" s="19">
        <v>100</v>
      </c>
      <c r="V186" s="19">
        <v>66</v>
      </c>
      <c r="W186" s="23">
        <v>70</v>
      </c>
      <c r="X186" s="20">
        <v>94</v>
      </c>
      <c r="Y186" s="43">
        <v>97</v>
      </c>
      <c r="Z186" s="85">
        <v>97</v>
      </c>
      <c r="AA186" s="19">
        <v>20</v>
      </c>
      <c r="AB186" s="19">
        <v>1</v>
      </c>
      <c r="AC186" s="19">
        <v>20</v>
      </c>
      <c r="AD186" s="19">
        <v>20</v>
      </c>
      <c r="AE186" s="19">
        <v>1</v>
      </c>
      <c r="AF186" s="19">
        <v>20</v>
      </c>
      <c r="AG186" s="19">
        <v>5</v>
      </c>
      <c r="AH186" s="19">
        <v>5</v>
      </c>
      <c r="AI186" s="20">
        <v>100</v>
      </c>
      <c r="AJ186" s="84">
        <v>44</v>
      </c>
      <c r="AK186" s="19">
        <v>60</v>
      </c>
      <c r="AL186" s="19">
        <v>70</v>
      </c>
      <c r="AM186" s="20">
        <v>86</v>
      </c>
      <c r="AN186" s="19">
        <v>69</v>
      </c>
      <c r="AO186" s="19">
        <v>70</v>
      </c>
      <c r="AP186" s="20">
        <v>99</v>
      </c>
      <c r="AQ186" s="19">
        <v>54</v>
      </c>
      <c r="AR186" s="19">
        <v>54</v>
      </c>
      <c r="AS186" s="20">
        <v>100</v>
      </c>
      <c r="AT186" s="89">
        <v>94</v>
      </c>
      <c r="AU186" s="19">
        <v>69</v>
      </c>
      <c r="AV186" s="19">
        <v>70</v>
      </c>
      <c r="AW186" s="20">
        <v>99</v>
      </c>
      <c r="AX186" s="19">
        <v>68</v>
      </c>
      <c r="AY186" s="19">
        <v>70</v>
      </c>
      <c r="AZ186" s="20">
        <v>97</v>
      </c>
      <c r="BA186" s="19">
        <v>67</v>
      </c>
      <c r="BB186" s="19">
        <v>70</v>
      </c>
      <c r="BC186" s="20">
        <v>96</v>
      </c>
      <c r="BD186" s="92">
        <v>97</v>
      </c>
      <c r="BE186" s="94">
        <v>85</v>
      </c>
      <c r="BF186" s="79">
        <v>11</v>
      </c>
      <c r="BG186" s="19">
        <v>1</v>
      </c>
      <c r="BH186" s="19">
        <v>5</v>
      </c>
      <c r="BI186" s="19">
        <v>1</v>
      </c>
      <c r="BJ186" s="19">
        <v>4</v>
      </c>
      <c r="BK186" s="19">
        <v>7</v>
      </c>
      <c r="BL186" s="19">
        <v>5</v>
      </c>
      <c r="BM186" s="19">
        <v>5</v>
      </c>
      <c r="BN186" s="19">
        <v>1</v>
      </c>
      <c r="BO186" s="19">
        <v>15</v>
      </c>
      <c r="BP186" s="19">
        <v>2</v>
      </c>
      <c r="BQ186" s="19">
        <v>1</v>
      </c>
      <c r="BR186" s="19">
        <v>2</v>
      </c>
      <c r="BS186" s="19">
        <v>4</v>
      </c>
      <c r="BT186" s="62">
        <v>5</v>
      </c>
      <c r="BU186" s="63">
        <v>6</v>
      </c>
      <c r="BV186" s="19">
        <v>4</v>
      </c>
      <c r="BW186" s="19">
        <v>49</v>
      </c>
      <c r="BX186" s="19">
        <v>7</v>
      </c>
      <c r="BY186" s="64">
        <v>4</v>
      </c>
      <c r="BZ186" s="70">
        <v>85</v>
      </c>
      <c r="CA186" s="72">
        <v>13</v>
      </c>
    </row>
    <row r="187" spans="1:79" ht="126">
      <c r="A187" s="21">
        <v>299</v>
      </c>
      <c r="B187" s="34">
        <v>6609009804</v>
      </c>
      <c r="C187" s="5" t="s">
        <v>446</v>
      </c>
      <c r="D187" s="75" t="s">
        <v>306</v>
      </c>
      <c r="E187" s="63">
        <v>7.5</v>
      </c>
      <c r="F187" s="19">
        <v>33</v>
      </c>
      <c r="G187" s="22">
        <v>9</v>
      </c>
      <c r="H187" s="22">
        <v>36</v>
      </c>
      <c r="I187" s="22">
        <v>88</v>
      </c>
      <c r="J187" s="19">
        <v>30</v>
      </c>
      <c r="K187" s="19">
        <v>4</v>
      </c>
      <c r="L187" s="19">
        <v>100</v>
      </c>
      <c r="M187" s="19">
        <v>51</v>
      </c>
      <c r="N187" s="19">
        <v>46</v>
      </c>
      <c r="O187" s="19">
        <v>53</v>
      </c>
      <c r="P187" s="19">
        <v>49</v>
      </c>
      <c r="Q187" s="64">
        <v>95</v>
      </c>
      <c r="R187" s="90">
        <v>94</v>
      </c>
      <c r="S187" s="19">
        <v>20</v>
      </c>
      <c r="T187" s="19">
        <v>5</v>
      </c>
      <c r="U187" s="19">
        <v>100</v>
      </c>
      <c r="V187" s="19">
        <v>52</v>
      </c>
      <c r="W187" s="23">
        <v>59</v>
      </c>
      <c r="X187" s="20">
        <v>88</v>
      </c>
      <c r="Y187" s="43">
        <v>94</v>
      </c>
      <c r="Z187" s="85">
        <v>94</v>
      </c>
      <c r="AA187" s="19">
        <v>20</v>
      </c>
      <c r="AB187" s="19">
        <v>2</v>
      </c>
      <c r="AC187" s="19">
        <v>40</v>
      </c>
      <c r="AD187" s="19">
        <v>20</v>
      </c>
      <c r="AE187" s="19">
        <v>2</v>
      </c>
      <c r="AF187" s="19">
        <v>40</v>
      </c>
      <c r="AG187" s="19">
        <v>8</v>
      </c>
      <c r="AH187" s="19">
        <v>9</v>
      </c>
      <c r="AI187" s="20">
        <v>89</v>
      </c>
      <c r="AJ187" s="84">
        <v>55</v>
      </c>
      <c r="AK187" s="19">
        <v>43</v>
      </c>
      <c r="AL187" s="19">
        <v>59</v>
      </c>
      <c r="AM187" s="20">
        <v>73</v>
      </c>
      <c r="AN187" s="19">
        <v>59</v>
      </c>
      <c r="AO187" s="19">
        <v>59</v>
      </c>
      <c r="AP187" s="20">
        <v>100</v>
      </c>
      <c r="AQ187" s="19">
        <v>49</v>
      </c>
      <c r="AR187" s="19">
        <v>51</v>
      </c>
      <c r="AS187" s="20">
        <v>96</v>
      </c>
      <c r="AT187" s="89">
        <v>88</v>
      </c>
      <c r="AU187" s="19">
        <v>54</v>
      </c>
      <c r="AV187" s="19">
        <v>59</v>
      </c>
      <c r="AW187" s="20">
        <v>92</v>
      </c>
      <c r="AX187" s="19">
        <v>55</v>
      </c>
      <c r="AY187" s="19">
        <v>59</v>
      </c>
      <c r="AZ187" s="20">
        <v>93</v>
      </c>
      <c r="BA187" s="19">
        <v>57</v>
      </c>
      <c r="BB187" s="19">
        <v>59</v>
      </c>
      <c r="BC187" s="20">
        <v>97</v>
      </c>
      <c r="BD187" s="92">
        <v>95</v>
      </c>
      <c r="BE187" s="94">
        <v>85</v>
      </c>
      <c r="BF187" s="79">
        <v>12</v>
      </c>
      <c r="BG187" s="19">
        <v>1</v>
      </c>
      <c r="BH187" s="19">
        <v>6</v>
      </c>
      <c r="BI187" s="19">
        <v>1</v>
      </c>
      <c r="BJ187" s="19">
        <v>7</v>
      </c>
      <c r="BK187" s="19">
        <v>13</v>
      </c>
      <c r="BL187" s="19">
        <v>4</v>
      </c>
      <c r="BM187" s="19">
        <v>4</v>
      </c>
      <c r="BN187" s="19">
        <v>11</v>
      </c>
      <c r="BO187" s="19">
        <v>28</v>
      </c>
      <c r="BP187" s="19">
        <v>1</v>
      </c>
      <c r="BQ187" s="19">
        <v>5</v>
      </c>
      <c r="BR187" s="19">
        <v>9</v>
      </c>
      <c r="BS187" s="19">
        <v>8</v>
      </c>
      <c r="BT187" s="62">
        <v>4</v>
      </c>
      <c r="BU187" s="63">
        <v>7</v>
      </c>
      <c r="BV187" s="19">
        <v>7</v>
      </c>
      <c r="BW187" s="19">
        <v>38</v>
      </c>
      <c r="BX187" s="19">
        <v>13</v>
      </c>
      <c r="BY187" s="64">
        <v>6</v>
      </c>
      <c r="BZ187" s="70">
        <v>85</v>
      </c>
      <c r="CA187" s="72">
        <v>13</v>
      </c>
    </row>
    <row r="188" spans="1:79" ht="63">
      <c r="A188" s="21">
        <v>304</v>
      </c>
      <c r="B188" s="34">
        <v>6603008530</v>
      </c>
      <c r="C188" s="40" t="s">
        <v>500</v>
      </c>
      <c r="D188" s="74" t="s">
        <v>311</v>
      </c>
      <c r="E188" s="63">
        <v>10</v>
      </c>
      <c r="F188" s="19">
        <v>35</v>
      </c>
      <c r="G188" s="22">
        <v>11</v>
      </c>
      <c r="H188" s="22">
        <v>38</v>
      </c>
      <c r="I188" s="22">
        <v>92</v>
      </c>
      <c r="J188" s="19">
        <v>30</v>
      </c>
      <c r="K188" s="19">
        <v>4</v>
      </c>
      <c r="L188" s="19">
        <v>100</v>
      </c>
      <c r="M188" s="19">
        <v>181</v>
      </c>
      <c r="N188" s="19">
        <v>183</v>
      </c>
      <c r="O188" s="19">
        <v>191</v>
      </c>
      <c r="P188" s="19">
        <v>191</v>
      </c>
      <c r="Q188" s="64">
        <v>95</v>
      </c>
      <c r="R188" s="90">
        <v>96</v>
      </c>
      <c r="S188" s="19">
        <v>20</v>
      </c>
      <c r="T188" s="19">
        <v>5</v>
      </c>
      <c r="U188" s="19">
        <v>100</v>
      </c>
      <c r="V188" s="19">
        <v>174</v>
      </c>
      <c r="W188" s="23">
        <v>209</v>
      </c>
      <c r="X188" s="20">
        <v>83</v>
      </c>
      <c r="Y188" s="43">
        <v>92</v>
      </c>
      <c r="Z188" s="85">
        <v>92</v>
      </c>
      <c r="AA188" s="19">
        <v>20</v>
      </c>
      <c r="AB188" s="19">
        <v>1</v>
      </c>
      <c r="AC188" s="19">
        <v>20</v>
      </c>
      <c r="AD188" s="19">
        <v>20</v>
      </c>
      <c r="AE188" s="19">
        <v>2</v>
      </c>
      <c r="AF188" s="19">
        <v>40</v>
      </c>
      <c r="AG188" s="19">
        <v>2</v>
      </c>
      <c r="AH188" s="19">
        <v>3</v>
      </c>
      <c r="AI188" s="20">
        <v>67</v>
      </c>
      <c r="AJ188" s="84">
        <v>42</v>
      </c>
      <c r="AK188" s="19">
        <v>201</v>
      </c>
      <c r="AL188" s="19">
        <v>209</v>
      </c>
      <c r="AM188" s="20">
        <v>96</v>
      </c>
      <c r="AN188" s="19">
        <v>206</v>
      </c>
      <c r="AO188" s="19">
        <v>209</v>
      </c>
      <c r="AP188" s="20">
        <v>99</v>
      </c>
      <c r="AQ188" s="19">
        <v>159</v>
      </c>
      <c r="AR188" s="19">
        <v>165</v>
      </c>
      <c r="AS188" s="20">
        <v>96</v>
      </c>
      <c r="AT188" s="89">
        <v>97</v>
      </c>
      <c r="AU188" s="19">
        <v>204</v>
      </c>
      <c r="AV188" s="19">
        <v>209</v>
      </c>
      <c r="AW188" s="20">
        <v>98</v>
      </c>
      <c r="AX188" s="19">
        <v>196</v>
      </c>
      <c r="AY188" s="19">
        <v>209</v>
      </c>
      <c r="AZ188" s="20">
        <v>94</v>
      </c>
      <c r="BA188" s="19">
        <v>208</v>
      </c>
      <c r="BB188" s="19">
        <v>209</v>
      </c>
      <c r="BC188" s="20">
        <v>100</v>
      </c>
      <c r="BD188" s="92">
        <v>98</v>
      </c>
      <c r="BE188" s="94">
        <v>85</v>
      </c>
      <c r="BF188" s="79">
        <v>8</v>
      </c>
      <c r="BG188" s="19">
        <v>1</v>
      </c>
      <c r="BH188" s="19">
        <v>6</v>
      </c>
      <c r="BI188" s="19">
        <v>1</v>
      </c>
      <c r="BJ188" s="19">
        <v>9</v>
      </c>
      <c r="BK188" s="19">
        <v>18</v>
      </c>
      <c r="BL188" s="19">
        <v>5</v>
      </c>
      <c r="BM188" s="19">
        <v>4</v>
      </c>
      <c r="BN188" s="19">
        <v>29</v>
      </c>
      <c r="BO188" s="19">
        <v>5</v>
      </c>
      <c r="BP188" s="19">
        <v>2</v>
      </c>
      <c r="BQ188" s="19">
        <v>5</v>
      </c>
      <c r="BR188" s="19">
        <v>3</v>
      </c>
      <c r="BS188" s="19">
        <v>7</v>
      </c>
      <c r="BT188" s="62">
        <v>1</v>
      </c>
      <c r="BU188" s="63">
        <v>5</v>
      </c>
      <c r="BV188" s="19">
        <v>9</v>
      </c>
      <c r="BW188" s="19">
        <v>51</v>
      </c>
      <c r="BX188" s="19">
        <v>4</v>
      </c>
      <c r="BY188" s="64">
        <v>3</v>
      </c>
      <c r="BZ188" s="70">
        <v>85</v>
      </c>
      <c r="CA188" s="72">
        <v>13</v>
      </c>
    </row>
    <row r="189" spans="1:79" ht="47.25">
      <c r="A189" s="21">
        <v>332</v>
      </c>
      <c r="B189" s="38">
        <v>6617005747</v>
      </c>
      <c r="C189" s="40" t="s">
        <v>508</v>
      </c>
      <c r="D189" s="74" t="s">
        <v>335</v>
      </c>
      <c r="E189" s="63">
        <v>10</v>
      </c>
      <c r="F189" s="19">
        <v>36</v>
      </c>
      <c r="G189" s="22">
        <v>11</v>
      </c>
      <c r="H189" s="22">
        <v>38</v>
      </c>
      <c r="I189" s="22">
        <v>93</v>
      </c>
      <c r="J189" s="19">
        <v>30</v>
      </c>
      <c r="K189" s="19">
        <v>3</v>
      </c>
      <c r="L189" s="19">
        <v>90</v>
      </c>
      <c r="M189" s="59">
        <v>77</v>
      </c>
      <c r="N189" s="19">
        <v>72</v>
      </c>
      <c r="O189" s="59">
        <v>77</v>
      </c>
      <c r="P189" s="59">
        <v>72</v>
      </c>
      <c r="Q189" s="64">
        <v>100</v>
      </c>
      <c r="R189" s="90">
        <v>95</v>
      </c>
      <c r="S189" s="19">
        <v>20</v>
      </c>
      <c r="T189" s="19">
        <v>4</v>
      </c>
      <c r="U189" s="19">
        <v>80</v>
      </c>
      <c r="V189" s="19">
        <v>77</v>
      </c>
      <c r="W189" s="31">
        <v>77</v>
      </c>
      <c r="X189" s="20">
        <v>100</v>
      </c>
      <c r="Y189" s="43">
        <v>90</v>
      </c>
      <c r="Z189" s="85">
        <v>90</v>
      </c>
      <c r="AA189" s="19">
        <v>20</v>
      </c>
      <c r="AB189" s="19">
        <v>0</v>
      </c>
      <c r="AC189" s="19">
        <v>0</v>
      </c>
      <c r="AD189" s="19">
        <v>20</v>
      </c>
      <c r="AE189" s="19">
        <v>3</v>
      </c>
      <c r="AF189" s="19">
        <v>60</v>
      </c>
      <c r="AG189" s="19">
        <v>12</v>
      </c>
      <c r="AH189" s="19">
        <v>12</v>
      </c>
      <c r="AI189" s="20">
        <v>100</v>
      </c>
      <c r="AJ189" s="84">
        <v>54</v>
      </c>
      <c r="AK189" s="19">
        <v>48</v>
      </c>
      <c r="AL189" s="59">
        <v>77</v>
      </c>
      <c r="AM189" s="20">
        <v>62</v>
      </c>
      <c r="AN189" s="19">
        <v>77</v>
      </c>
      <c r="AO189" s="59">
        <v>77</v>
      </c>
      <c r="AP189" s="20">
        <v>100</v>
      </c>
      <c r="AQ189" s="19">
        <v>71</v>
      </c>
      <c r="AR189" s="19">
        <v>71</v>
      </c>
      <c r="AS189" s="20">
        <v>100</v>
      </c>
      <c r="AT189" s="89">
        <v>85</v>
      </c>
      <c r="AU189" s="19">
        <v>73</v>
      </c>
      <c r="AV189" s="59">
        <v>77</v>
      </c>
      <c r="AW189" s="20">
        <v>95</v>
      </c>
      <c r="AX189" s="19">
        <v>77</v>
      </c>
      <c r="AY189" s="59">
        <v>77</v>
      </c>
      <c r="AZ189" s="20">
        <v>100</v>
      </c>
      <c r="BA189" s="19">
        <v>77</v>
      </c>
      <c r="BB189" s="59">
        <v>77</v>
      </c>
      <c r="BC189" s="20">
        <v>100</v>
      </c>
      <c r="BD189" s="92">
        <v>99</v>
      </c>
      <c r="BE189" s="94">
        <v>85</v>
      </c>
      <c r="BF189" s="79">
        <v>7</v>
      </c>
      <c r="BG189" s="19">
        <v>2</v>
      </c>
      <c r="BH189" s="19">
        <v>1</v>
      </c>
      <c r="BI189" s="19">
        <v>2</v>
      </c>
      <c r="BJ189" s="19">
        <v>11</v>
      </c>
      <c r="BK189" s="19">
        <v>1</v>
      </c>
      <c r="BL189" s="19">
        <v>6</v>
      </c>
      <c r="BM189" s="19">
        <v>3</v>
      </c>
      <c r="BN189" s="19">
        <v>1</v>
      </c>
      <c r="BO189" s="19">
        <v>39</v>
      </c>
      <c r="BP189" s="19">
        <v>1</v>
      </c>
      <c r="BQ189" s="19">
        <v>1</v>
      </c>
      <c r="BR189" s="19">
        <v>6</v>
      </c>
      <c r="BS189" s="19">
        <v>1</v>
      </c>
      <c r="BT189" s="62">
        <v>1</v>
      </c>
      <c r="BU189" s="63">
        <v>6</v>
      </c>
      <c r="BV189" s="19">
        <v>11</v>
      </c>
      <c r="BW189" s="19">
        <v>39</v>
      </c>
      <c r="BX189" s="19">
        <v>16</v>
      </c>
      <c r="BY189" s="64">
        <v>2</v>
      </c>
      <c r="BZ189" s="70">
        <v>85</v>
      </c>
      <c r="CA189" s="72">
        <v>13</v>
      </c>
    </row>
    <row r="190" spans="1:79" ht="30">
      <c r="A190" s="21">
        <v>334</v>
      </c>
      <c r="B190" s="34">
        <v>6617006130</v>
      </c>
      <c r="C190" s="40" t="s">
        <v>508</v>
      </c>
      <c r="D190" s="74" t="s">
        <v>282</v>
      </c>
      <c r="E190" s="63">
        <v>11</v>
      </c>
      <c r="F190" s="19">
        <v>37</v>
      </c>
      <c r="G190" s="22">
        <v>11</v>
      </c>
      <c r="H190" s="22">
        <v>38</v>
      </c>
      <c r="I190" s="22">
        <v>99</v>
      </c>
      <c r="J190" s="19">
        <v>30</v>
      </c>
      <c r="K190" s="19">
        <v>4</v>
      </c>
      <c r="L190" s="19">
        <v>100</v>
      </c>
      <c r="M190" s="19">
        <v>415</v>
      </c>
      <c r="N190" s="19">
        <v>343</v>
      </c>
      <c r="O190" s="19">
        <v>439</v>
      </c>
      <c r="P190" s="19">
        <v>361</v>
      </c>
      <c r="Q190" s="64">
        <v>95</v>
      </c>
      <c r="R190" s="90">
        <v>98</v>
      </c>
      <c r="S190" s="19">
        <v>20</v>
      </c>
      <c r="T190" s="19">
        <v>5</v>
      </c>
      <c r="U190" s="19">
        <v>100</v>
      </c>
      <c r="V190" s="19">
        <v>459</v>
      </c>
      <c r="W190" s="23">
        <v>510</v>
      </c>
      <c r="X190" s="20">
        <v>90</v>
      </c>
      <c r="Y190" s="43">
        <v>95</v>
      </c>
      <c r="Z190" s="85">
        <v>95</v>
      </c>
      <c r="AA190" s="19">
        <v>20</v>
      </c>
      <c r="AB190" s="19">
        <v>0</v>
      </c>
      <c r="AC190" s="19">
        <v>0</v>
      </c>
      <c r="AD190" s="19">
        <v>20</v>
      </c>
      <c r="AE190" s="19">
        <v>3</v>
      </c>
      <c r="AF190" s="19">
        <v>60</v>
      </c>
      <c r="AG190" s="19">
        <v>39</v>
      </c>
      <c r="AH190" s="19">
        <v>43</v>
      </c>
      <c r="AI190" s="20">
        <v>91</v>
      </c>
      <c r="AJ190" s="84">
        <v>51</v>
      </c>
      <c r="AK190" s="19">
        <v>361</v>
      </c>
      <c r="AL190" s="19">
        <v>510</v>
      </c>
      <c r="AM190" s="20">
        <v>71</v>
      </c>
      <c r="AN190" s="19">
        <v>506</v>
      </c>
      <c r="AO190" s="19">
        <v>510</v>
      </c>
      <c r="AP190" s="20">
        <v>99</v>
      </c>
      <c r="AQ190" s="19">
        <v>327</v>
      </c>
      <c r="AR190" s="19">
        <v>332</v>
      </c>
      <c r="AS190" s="20">
        <v>98</v>
      </c>
      <c r="AT190" s="89">
        <v>88</v>
      </c>
      <c r="AU190" s="19">
        <v>452</v>
      </c>
      <c r="AV190" s="19">
        <v>510</v>
      </c>
      <c r="AW190" s="20">
        <v>89</v>
      </c>
      <c r="AX190" s="19">
        <v>480</v>
      </c>
      <c r="AY190" s="19">
        <v>510</v>
      </c>
      <c r="AZ190" s="20">
        <v>94</v>
      </c>
      <c r="BA190" s="19">
        <v>501</v>
      </c>
      <c r="BB190" s="19">
        <v>510</v>
      </c>
      <c r="BC190" s="20">
        <v>98</v>
      </c>
      <c r="BD190" s="92">
        <v>95</v>
      </c>
      <c r="BE190" s="94">
        <v>85</v>
      </c>
      <c r="BF190" s="79">
        <v>2</v>
      </c>
      <c r="BG190" s="19">
        <v>1</v>
      </c>
      <c r="BH190" s="19">
        <v>6</v>
      </c>
      <c r="BI190" s="19">
        <v>1</v>
      </c>
      <c r="BJ190" s="19">
        <v>6</v>
      </c>
      <c r="BK190" s="19">
        <v>11</v>
      </c>
      <c r="BL190" s="19">
        <v>6</v>
      </c>
      <c r="BM190" s="19">
        <v>3</v>
      </c>
      <c r="BN190" s="19">
        <v>9</v>
      </c>
      <c r="BO190" s="19">
        <v>30</v>
      </c>
      <c r="BP190" s="19">
        <v>2</v>
      </c>
      <c r="BQ190" s="19">
        <v>3</v>
      </c>
      <c r="BR190" s="19">
        <v>12</v>
      </c>
      <c r="BS190" s="19">
        <v>7</v>
      </c>
      <c r="BT190" s="62">
        <v>3</v>
      </c>
      <c r="BU190" s="63">
        <v>3</v>
      </c>
      <c r="BV190" s="19">
        <v>6</v>
      </c>
      <c r="BW190" s="19">
        <v>42</v>
      </c>
      <c r="BX190" s="19">
        <v>13</v>
      </c>
      <c r="BY190" s="64">
        <v>6</v>
      </c>
      <c r="BZ190" s="70">
        <v>85</v>
      </c>
      <c r="CA190" s="72">
        <v>13</v>
      </c>
    </row>
    <row r="191" spans="1:79" ht="31.5">
      <c r="A191" s="21">
        <v>353</v>
      </c>
      <c r="B191" s="34">
        <v>6601006449</v>
      </c>
      <c r="C191" s="40" t="s">
        <v>485</v>
      </c>
      <c r="D191" s="74" t="s">
        <v>353</v>
      </c>
      <c r="E191" s="63">
        <v>11</v>
      </c>
      <c r="F191" s="19">
        <v>36</v>
      </c>
      <c r="G191" s="22">
        <v>11</v>
      </c>
      <c r="H191" s="22">
        <v>38</v>
      </c>
      <c r="I191" s="22">
        <v>97</v>
      </c>
      <c r="J191" s="19">
        <v>30</v>
      </c>
      <c r="K191" s="19">
        <v>3</v>
      </c>
      <c r="L191" s="19">
        <v>90</v>
      </c>
      <c r="M191" s="19">
        <v>260</v>
      </c>
      <c r="N191" s="19">
        <v>249</v>
      </c>
      <c r="O191" s="19">
        <v>269</v>
      </c>
      <c r="P191" s="19">
        <v>253</v>
      </c>
      <c r="Q191" s="64">
        <v>98</v>
      </c>
      <c r="R191" s="90">
        <v>95</v>
      </c>
      <c r="S191" s="19">
        <v>20</v>
      </c>
      <c r="T191" s="19">
        <v>5</v>
      </c>
      <c r="U191" s="19">
        <v>100</v>
      </c>
      <c r="V191" s="19">
        <v>270</v>
      </c>
      <c r="W191" s="23">
        <v>289</v>
      </c>
      <c r="X191" s="20">
        <v>93</v>
      </c>
      <c r="Y191" s="43">
        <v>97</v>
      </c>
      <c r="Z191" s="85">
        <v>97</v>
      </c>
      <c r="AA191" s="19">
        <v>20</v>
      </c>
      <c r="AB191" s="19">
        <v>0</v>
      </c>
      <c r="AC191" s="19">
        <v>0</v>
      </c>
      <c r="AD191" s="19">
        <v>20</v>
      </c>
      <c r="AE191" s="19">
        <v>2</v>
      </c>
      <c r="AF191" s="19">
        <v>40</v>
      </c>
      <c r="AG191" s="19">
        <v>31</v>
      </c>
      <c r="AH191" s="19">
        <v>37</v>
      </c>
      <c r="AI191" s="20">
        <v>84</v>
      </c>
      <c r="AJ191" s="84">
        <v>41</v>
      </c>
      <c r="AK191" s="19">
        <v>272</v>
      </c>
      <c r="AL191" s="19">
        <v>289</v>
      </c>
      <c r="AM191" s="20">
        <v>94</v>
      </c>
      <c r="AN191" s="19">
        <v>278</v>
      </c>
      <c r="AO191" s="19">
        <v>289</v>
      </c>
      <c r="AP191" s="20">
        <v>96</v>
      </c>
      <c r="AQ191" s="19">
        <v>249</v>
      </c>
      <c r="AR191" s="19">
        <v>255</v>
      </c>
      <c r="AS191" s="20">
        <v>98</v>
      </c>
      <c r="AT191" s="89">
        <v>96</v>
      </c>
      <c r="AU191" s="19">
        <v>277</v>
      </c>
      <c r="AV191" s="19">
        <v>289</v>
      </c>
      <c r="AW191" s="20">
        <v>96</v>
      </c>
      <c r="AX191" s="19">
        <v>274</v>
      </c>
      <c r="AY191" s="19">
        <v>289</v>
      </c>
      <c r="AZ191" s="20">
        <v>95</v>
      </c>
      <c r="BA191" s="19">
        <v>277</v>
      </c>
      <c r="BB191" s="19">
        <v>289</v>
      </c>
      <c r="BC191" s="20">
        <v>96</v>
      </c>
      <c r="BD191" s="92">
        <v>96</v>
      </c>
      <c r="BE191" s="94">
        <v>85</v>
      </c>
      <c r="BF191" s="79">
        <v>3</v>
      </c>
      <c r="BG191" s="19">
        <v>2</v>
      </c>
      <c r="BH191" s="19">
        <v>3</v>
      </c>
      <c r="BI191" s="19">
        <v>1</v>
      </c>
      <c r="BJ191" s="19">
        <v>4</v>
      </c>
      <c r="BK191" s="19">
        <v>8</v>
      </c>
      <c r="BL191" s="19">
        <v>6</v>
      </c>
      <c r="BM191" s="19">
        <v>4</v>
      </c>
      <c r="BN191" s="19">
        <v>16</v>
      </c>
      <c r="BO191" s="19">
        <v>7</v>
      </c>
      <c r="BP191" s="19">
        <v>5</v>
      </c>
      <c r="BQ191" s="19">
        <v>3</v>
      </c>
      <c r="BR191" s="19">
        <v>5</v>
      </c>
      <c r="BS191" s="19">
        <v>6</v>
      </c>
      <c r="BT191" s="62">
        <v>5</v>
      </c>
      <c r="BU191" s="63">
        <v>6</v>
      </c>
      <c r="BV191" s="19">
        <v>4</v>
      </c>
      <c r="BW191" s="19">
        <v>52</v>
      </c>
      <c r="BX191" s="19">
        <v>5</v>
      </c>
      <c r="BY191" s="64">
        <v>5</v>
      </c>
      <c r="BZ191" s="70">
        <v>85</v>
      </c>
      <c r="CA191" s="72">
        <v>13</v>
      </c>
    </row>
    <row r="192" spans="1:79" ht="47.25">
      <c r="A192" s="21">
        <v>374</v>
      </c>
      <c r="B192" s="36">
        <v>6613005087</v>
      </c>
      <c r="C192" s="5" t="s">
        <v>455</v>
      </c>
      <c r="D192" s="74" t="s">
        <v>370</v>
      </c>
      <c r="E192" s="63">
        <v>8</v>
      </c>
      <c r="F192" s="19">
        <v>35</v>
      </c>
      <c r="G192" s="22">
        <v>9</v>
      </c>
      <c r="H192" s="22">
        <v>36</v>
      </c>
      <c r="I192" s="22">
        <v>93</v>
      </c>
      <c r="J192" s="19">
        <v>30</v>
      </c>
      <c r="K192" s="19">
        <v>4</v>
      </c>
      <c r="L192" s="19">
        <v>100</v>
      </c>
      <c r="M192" s="19">
        <v>21</v>
      </c>
      <c r="N192" s="19">
        <v>20</v>
      </c>
      <c r="O192" s="19">
        <v>22</v>
      </c>
      <c r="P192" s="19">
        <v>20</v>
      </c>
      <c r="Q192" s="64">
        <v>98</v>
      </c>
      <c r="R192" s="90">
        <v>97</v>
      </c>
      <c r="S192" s="19">
        <v>20</v>
      </c>
      <c r="T192" s="19">
        <v>5</v>
      </c>
      <c r="U192" s="19">
        <v>100</v>
      </c>
      <c r="V192" s="19">
        <v>23</v>
      </c>
      <c r="W192" s="23">
        <v>24</v>
      </c>
      <c r="X192" s="20">
        <v>96</v>
      </c>
      <c r="Y192" s="43">
        <v>98</v>
      </c>
      <c r="Z192" s="85">
        <v>98</v>
      </c>
      <c r="AA192" s="19">
        <v>20</v>
      </c>
      <c r="AB192" s="19">
        <v>1</v>
      </c>
      <c r="AC192" s="19">
        <v>20</v>
      </c>
      <c r="AD192" s="19">
        <v>20</v>
      </c>
      <c r="AE192" s="19">
        <v>1</v>
      </c>
      <c r="AF192" s="19">
        <v>20</v>
      </c>
      <c r="AG192" s="19">
        <v>2</v>
      </c>
      <c r="AH192" s="19">
        <v>2</v>
      </c>
      <c r="AI192" s="20">
        <v>100</v>
      </c>
      <c r="AJ192" s="84">
        <v>44</v>
      </c>
      <c r="AK192" s="19">
        <v>20</v>
      </c>
      <c r="AL192" s="19">
        <v>24</v>
      </c>
      <c r="AM192" s="20">
        <v>83</v>
      </c>
      <c r="AN192" s="19">
        <v>23</v>
      </c>
      <c r="AO192" s="19">
        <v>24</v>
      </c>
      <c r="AP192" s="20">
        <v>96</v>
      </c>
      <c r="AQ192" s="19">
        <v>20</v>
      </c>
      <c r="AR192" s="19">
        <v>20</v>
      </c>
      <c r="AS192" s="20">
        <v>100</v>
      </c>
      <c r="AT192" s="89">
        <v>92</v>
      </c>
      <c r="AU192" s="19">
        <v>24</v>
      </c>
      <c r="AV192" s="19">
        <v>24</v>
      </c>
      <c r="AW192" s="20">
        <v>100</v>
      </c>
      <c r="AX192" s="19">
        <v>22</v>
      </c>
      <c r="AY192" s="19">
        <v>24</v>
      </c>
      <c r="AZ192" s="20">
        <v>92</v>
      </c>
      <c r="BA192" s="19">
        <v>23</v>
      </c>
      <c r="BB192" s="19">
        <v>24</v>
      </c>
      <c r="BC192" s="20">
        <v>96</v>
      </c>
      <c r="BD192" s="92">
        <v>96</v>
      </c>
      <c r="BE192" s="94">
        <v>85</v>
      </c>
      <c r="BF192" s="79">
        <v>7</v>
      </c>
      <c r="BG192" s="19">
        <v>1</v>
      </c>
      <c r="BH192" s="19">
        <v>3</v>
      </c>
      <c r="BI192" s="19">
        <v>1</v>
      </c>
      <c r="BJ192" s="19">
        <v>3</v>
      </c>
      <c r="BK192" s="19">
        <v>5</v>
      </c>
      <c r="BL192" s="19">
        <v>5</v>
      </c>
      <c r="BM192" s="19">
        <v>5</v>
      </c>
      <c r="BN192" s="19">
        <v>1</v>
      </c>
      <c r="BO192" s="19">
        <v>18</v>
      </c>
      <c r="BP192" s="19">
        <v>5</v>
      </c>
      <c r="BQ192" s="19">
        <v>1</v>
      </c>
      <c r="BR192" s="19">
        <v>1</v>
      </c>
      <c r="BS192" s="19">
        <v>9</v>
      </c>
      <c r="BT192" s="62">
        <v>5</v>
      </c>
      <c r="BU192" s="63">
        <v>4</v>
      </c>
      <c r="BV192" s="19">
        <v>3</v>
      </c>
      <c r="BW192" s="19">
        <v>49</v>
      </c>
      <c r="BX192" s="19">
        <v>9</v>
      </c>
      <c r="BY192" s="64">
        <v>5</v>
      </c>
      <c r="BZ192" s="70">
        <v>85</v>
      </c>
      <c r="CA192" s="72">
        <v>13</v>
      </c>
    </row>
    <row r="193" spans="1:79" ht="47.25">
      <c r="A193" s="21">
        <v>375</v>
      </c>
      <c r="B193" s="34">
        <v>6613004580</v>
      </c>
      <c r="C193" s="5" t="s">
        <v>455</v>
      </c>
      <c r="D193" s="74" t="s">
        <v>371</v>
      </c>
      <c r="E193" s="63">
        <v>10</v>
      </c>
      <c r="F193" s="19">
        <v>36.5</v>
      </c>
      <c r="G193" s="22">
        <v>11</v>
      </c>
      <c r="H193" s="22">
        <v>38</v>
      </c>
      <c r="I193" s="22">
        <v>93</v>
      </c>
      <c r="J193" s="19">
        <v>30</v>
      </c>
      <c r="K193" s="19">
        <v>3</v>
      </c>
      <c r="L193" s="19">
        <v>90</v>
      </c>
      <c r="M193" s="19">
        <v>179</v>
      </c>
      <c r="N193" s="19">
        <v>169</v>
      </c>
      <c r="O193" s="19">
        <v>187</v>
      </c>
      <c r="P193" s="19">
        <v>177</v>
      </c>
      <c r="Q193" s="64">
        <v>96</v>
      </c>
      <c r="R193" s="90">
        <v>93</v>
      </c>
      <c r="S193" s="19">
        <v>20</v>
      </c>
      <c r="T193" s="19">
        <v>5</v>
      </c>
      <c r="U193" s="19">
        <v>100</v>
      </c>
      <c r="V193" s="19">
        <v>195</v>
      </c>
      <c r="W193" s="23">
        <v>224</v>
      </c>
      <c r="X193" s="20">
        <v>87</v>
      </c>
      <c r="Y193" s="43">
        <v>94</v>
      </c>
      <c r="Z193" s="85">
        <v>94</v>
      </c>
      <c r="AA193" s="19">
        <v>20</v>
      </c>
      <c r="AB193" s="19">
        <v>0</v>
      </c>
      <c r="AC193" s="19">
        <v>0</v>
      </c>
      <c r="AD193" s="19">
        <v>20</v>
      </c>
      <c r="AE193" s="19">
        <v>3</v>
      </c>
      <c r="AF193" s="19">
        <v>60</v>
      </c>
      <c r="AG193" s="19">
        <v>11</v>
      </c>
      <c r="AH193" s="19">
        <v>14</v>
      </c>
      <c r="AI193" s="20">
        <v>79</v>
      </c>
      <c r="AJ193" s="84">
        <v>48</v>
      </c>
      <c r="AK193" s="19">
        <v>206</v>
      </c>
      <c r="AL193" s="19">
        <v>224</v>
      </c>
      <c r="AM193" s="20">
        <v>92</v>
      </c>
      <c r="AN193" s="19">
        <v>215</v>
      </c>
      <c r="AO193" s="19">
        <v>224</v>
      </c>
      <c r="AP193" s="20">
        <v>96</v>
      </c>
      <c r="AQ193" s="19">
        <v>131</v>
      </c>
      <c r="AR193" s="19">
        <v>135</v>
      </c>
      <c r="AS193" s="20">
        <v>97</v>
      </c>
      <c r="AT193" s="89">
        <v>95</v>
      </c>
      <c r="AU193" s="19">
        <v>210</v>
      </c>
      <c r="AV193" s="19">
        <v>224</v>
      </c>
      <c r="AW193" s="20">
        <v>94</v>
      </c>
      <c r="AX193" s="19">
        <v>209</v>
      </c>
      <c r="AY193" s="19">
        <v>224</v>
      </c>
      <c r="AZ193" s="20">
        <v>93</v>
      </c>
      <c r="BA193" s="19">
        <v>212</v>
      </c>
      <c r="BB193" s="19">
        <v>224</v>
      </c>
      <c r="BC193" s="20">
        <v>95</v>
      </c>
      <c r="BD193" s="92">
        <v>94</v>
      </c>
      <c r="BE193" s="94">
        <v>85</v>
      </c>
      <c r="BF193" s="79">
        <v>7</v>
      </c>
      <c r="BG193" s="19">
        <v>2</v>
      </c>
      <c r="BH193" s="19">
        <v>5</v>
      </c>
      <c r="BI193" s="19">
        <v>1</v>
      </c>
      <c r="BJ193" s="19">
        <v>7</v>
      </c>
      <c r="BK193" s="19">
        <v>14</v>
      </c>
      <c r="BL193" s="19">
        <v>6</v>
      </c>
      <c r="BM193" s="19">
        <v>3</v>
      </c>
      <c r="BN193" s="19">
        <v>21</v>
      </c>
      <c r="BO193" s="19">
        <v>9</v>
      </c>
      <c r="BP193" s="19">
        <v>5</v>
      </c>
      <c r="BQ193" s="19">
        <v>4</v>
      </c>
      <c r="BR193" s="19">
        <v>7</v>
      </c>
      <c r="BS193" s="19">
        <v>8</v>
      </c>
      <c r="BT193" s="62">
        <v>6</v>
      </c>
      <c r="BU193" s="63">
        <v>8</v>
      </c>
      <c r="BV193" s="19">
        <v>7</v>
      </c>
      <c r="BW193" s="19">
        <v>45</v>
      </c>
      <c r="BX193" s="19">
        <v>6</v>
      </c>
      <c r="BY193" s="64">
        <v>7</v>
      </c>
      <c r="BZ193" s="70">
        <v>85</v>
      </c>
      <c r="CA193" s="72">
        <v>13</v>
      </c>
    </row>
    <row r="194" spans="1:79" ht="31.5">
      <c r="A194" s="21">
        <v>380</v>
      </c>
      <c r="B194" s="34">
        <v>6613002223</v>
      </c>
      <c r="C194" s="40" t="s">
        <v>507</v>
      </c>
      <c r="D194" s="74" t="s">
        <v>376</v>
      </c>
      <c r="E194" s="63">
        <v>8</v>
      </c>
      <c r="F194" s="19">
        <v>35</v>
      </c>
      <c r="G194" s="22">
        <v>9</v>
      </c>
      <c r="H194" s="22">
        <v>36</v>
      </c>
      <c r="I194" s="22">
        <v>93</v>
      </c>
      <c r="J194" s="19">
        <v>30</v>
      </c>
      <c r="K194" s="19">
        <v>4</v>
      </c>
      <c r="L194" s="19">
        <v>100</v>
      </c>
      <c r="M194" s="19">
        <v>74</v>
      </c>
      <c r="N194" s="19">
        <v>69</v>
      </c>
      <c r="O194" s="19">
        <v>74</v>
      </c>
      <c r="P194" s="19">
        <v>69</v>
      </c>
      <c r="Q194" s="64">
        <v>100</v>
      </c>
      <c r="R194" s="90">
        <v>98</v>
      </c>
      <c r="S194" s="19">
        <v>20</v>
      </c>
      <c r="T194" s="19">
        <v>5</v>
      </c>
      <c r="U194" s="19">
        <v>100</v>
      </c>
      <c r="V194" s="19">
        <v>74</v>
      </c>
      <c r="W194" s="23">
        <v>74</v>
      </c>
      <c r="X194" s="20">
        <v>100</v>
      </c>
      <c r="Y194" s="43">
        <v>100</v>
      </c>
      <c r="Z194" s="85">
        <v>100</v>
      </c>
      <c r="AA194" s="19">
        <v>20</v>
      </c>
      <c r="AB194" s="19">
        <v>0</v>
      </c>
      <c r="AC194" s="19">
        <v>0</v>
      </c>
      <c r="AD194" s="19">
        <v>20</v>
      </c>
      <c r="AE194" s="19">
        <v>1</v>
      </c>
      <c r="AF194" s="19">
        <v>20</v>
      </c>
      <c r="AG194" s="19">
        <v>7</v>
      </c>
      <c r="AH194" s="19">
        <v>9</v>
      </c>
      <c r="AI194" s="20">
        <v>78</v>
      </c>
      <c r="AJ194" s="84">
        <v>31</v>
      </c>
      <c r="AK194" s="19">
        <v>66</v>
      </c>
      <c r="AL194" s="19">
        <v>74</v>
      </c>
      <c r="AM194" s="20">
        <v>89</v>
      </c>
      <c r="AN194" s="19">
        <v>74</v>
      </c>
      <c r="AO194" s="19">
        <v>74</v>
      </c>
      <c r="AP194" s="20">
        <v>100</v>
      </c>
      <c r="AQ194" s="19">
        <v>69</v>
      </c>
      <c r="AR194" s="19">
        <v>69</v>
      </c>
      <c r="AS194" s="20">
        <v>100</v>
      </c>
      <c r="AT194" s="89">
        <v>96</v>
      </c>
      <c r="AU194" s="19">
        <v>71</v>
      </c>
      <c r="AV194" s="19">
        <v>74</v>
      </c>
      <c r="AW194" s="20">
        <v>96</v>
      </c>
      <c r="AX194" s="19">
        <v>73</v>
      </c>
      <c r="AY194" s="19">
        <v>74</v>
      </c>
      <c r="AZ194" s="20">
        <v>99</v>
      </c>
      <c r="BA194" s="19">
        <v>74</v>
      </c>
      <c r="BB194" s="19">
        <v>74</v>
      </c>
      <c r="BC194" s="20">
        <v>100</v>
      </c>
      <c r="BD194" s="92">
        <v>99</v>
      </c>
      <c r="BE194" s="94">
        <v>85</v>
      </c>
      <c r="BF194" s="79">
        <v>7</v>
      </c>
      <c r="BG194" s="19">
        <v>1</v>
      </c>
      <c r="BH194" s="19">
        <v>1</v>
      </c>
      <c r="BI194" s="19">
        <v>1</v>
      </c>
      <c r="BJ194" s="19">
        <v>1</v>
      </c>
      <c r="BK194" s="19">
        <v>1</v>
      </c>
      <c r="BL194" s="19">
        <v>6</v>
      </c>
      <c r="BM194" s="19">
        <v>5</v>
      </c>
      <c r="BN194" s="19">
        <v>22</v>
      </c>
      <c r="BO194" s="19">
        <v>12</v>
      </c>
      <c r="BP194" s="19">
        <v>1</v>
      </c>
      <c r="BQ194" s="19">
        <v>1</v>
      </c>
      <c r="BR194" s="19">
        <v>5</v>
      </c>
      <c r="BS194" s="19">
        <v>2</v>
      </c>
      <c r="BT194" s="62">
        <v>1</v>
      </c>
      <c r="BU194" s="63">
        <v>3</v>
      </c>
      <c r="BV194" s="19">
        <v>1</v>
      </c>
      <c r="BW194" s="19">
        <v>62</v>
      </c>
      <c r="BX194" s="19">
        <v>5</v>
      </c>
      <c r="BY194" s="64">
        <v>2</v>
      </c>
      <c r="BZ194" s="70">
        <v>85</v>
      </c>
      <c r="CA194" s="72">
        <v>13</v>
      </c>
    </row>
    <row r="195" spans="1:79" ht="47.25">
      <c r="A195" s="21">
        <v>390</v>
      </c>
      <c r="B195" s="34">
        <v>6632014672</v>
      </c>
      <c r="C195" s="5" t="s">
        <v>459</v>
      </c>
      <c r="D195" s="74" t="s">
        <v>384</v>
      </c>
      <c r="E195" s="63">
        <v>8</v>
      </c>
      <c r="F195" s="19">
        <v>35</v>
      </c>
      <c r="G195" s="22">
        <v>9</v>
      </c>
      <c r="H195" s="22">
        <v>36</v>
      </c>
      <c r="I195" s="22">
        <v>93</v>
      </c>
      <c r="J195" s="19">
        <v>30</v>
      </c>
      <c r="K195" s="19">
        <v>4</v>
      </c>
      <c r="L195" s="19">
        <v>100</v>
      </c>
      <c r="M195" s="19">
        <v>14</v>
      </c>
      <c r="N195" s="19">
        <v>13</v>
      </c>
      <c r="O195" s="19">
        <v>15</v>
      </c>
      <c r="P195" s="19">
        <v>13</v>
      </c>
      <c r="Q195" s="64">
        <v>97</v>
      </c>
      <c r="R195" s="90">
        <v>97</v>
      </c>
      <c r="S195" s="19">
        <v>20</v>
      </c>
      <c r="T195" s="19">
        <v>5</v>
      </c>
      <c r="U195" s="19">
        <v>100</v>
      </c>
      <c r="V195" s="19">
        <v>13</v>
      </c>
      <c r="W195" s="23">
        <v>20</v>
      </c>
      <c r="X195" s="20">
        <v>65</v>
      </c>
      <c r="Y195" s="43">
        <v>83</v>
      </c>
      <c r="Z195" s="85">
        <v>83</v>
      </c>
      <c r="AA195" s="19">
        <v>20</v>
      </c>
      <c r="AB195" s="19">
        <v>0</v>
      </c>
      <c r="AC195" s="19">
        <v>0</v>
      </c>
      <c r="AD195" s="19">
        <v>20</v>
      </c>
      <c r="AE195" s="19">
        <v>4</v>
      </c>
      <c r="AF195" s="19">
        <v>80</v>
      </c>
      <c r="AG195" s="19">
        <v>1</v>
      </c>
      <c r="AH195" s="19">
        <v>2</v>
      </c>
      <c r="AI195" s="20">
        <v>50</v>
      </c>
      <c r="AJ195" s="84">
        <v>47</v>
      </c>
      <c r="AK195" s="19">
        <v>21</v>
      </c>
      <c r="AL195" s="19">
        <v>21</v>
      </c>
      <c r="AM195" s="20">
        <v>100</v>
      </c>
      <c r="AN195" s="19">
        <v>20</v>
      </c>
      <c r="AO195" s="19">
        <v>20</v>
      </c>
      <c r="AP195" s="20">
        <v>100</v>
      </c>
      <c r="AQ195" s="19">
        <v>11</v>
      </c>
      <c r="AR195" s="19">
        <v>11</v>
      </c>
      <c r="AS195" s="20">
        <v>100</v>
      </c>
      <c r="AT195" s="89">
        <v>100</v>
      </c>
      <c r="AU195" s="19">
        <v>21</v>
      </c>
      <c r="AV195" s="19">
        <v>21</v>
      </c>
      <c r="AW195" s="20">
        <v>100</v>
      </c>
      <c r="AX195" s="19">
        <v>21</v>
      </c>
      <c r="AY195" s="19">
        <v>21</v>
      </c>
      <c r="AZ195" s="20">
        <v>100</v>
      </c>
      <c r="BA195" s="19">
        <v>20</v>
      </c>
      <c r="BB195" s="19">
        <v>21</v>
      </c>
      <c r="BC195" s="20">
        <v>95</v>
      </c>
      <c r="BD195" s="92">
        <v>98</v>
      </c>
      <c r="BE195" s="94">
        <v>85</v>
      </c>
      <c r="BF195" s="79">
        <v>7</v>
      </c>
      <c r="BG195" s="19">
        <v>1</v>
      </c>
      <c r="BH195" s="19">
        <v>4</v>
      </c>
      <c r="BI195" s="19">
        <v>1</v>
      </c>
      <c r="BJ195" s="19">
        <v>18</v>
      </c>
      <c r="BK195" s="19">
        <v>34</v>
      </c>
      <c r="BL195" s="19">
        <v>6</v>
      </c>
      <c r="BM195" s="19">
        <v>2</v>
      </c>
      <c r="BN195" s="19">
        <v>36</v>
      </c>
      <c r="BO195" s="19">
        <v>1</v>
      </c>
      <c r="BP195" s="19">
        <v>1</v>
      </c>
      <c r="BQ195" s="19">
        <v>1</v>
      </c>
      <c r="BR195" s="19">
        <v>1</v>
      </c>
      <c r="BS195" s="19">
        <v>1</v>
      </c>
      <c r="BT195" s="62">
        <v>6</v>
      </c>
      <c r="BU195" s="63">
        <v>4</v>
      </c>
      <c r="BV195" s="19">
        <v>18</v>
      </c>
      <c r="BW195" s="19">
        <v>46</v>
      </c>
      <c r="BX195" s="19">
        <v>1</v>
      </c>
      <c r="BY195" s="64">
        <v>3</v>
      </c>
      <c r="BZ195" s="70">
        <v>85</v>
      </c>
      <c r="CA195" s="72">
        <v>13</v>
      </c>
    </row>
    <row r="196" spans="1:79" ht="31.5">
      <c r="A196" s="21">
        <v>408</v>
      </c>
      <c r="B196" s="34">
        <v>6615005519</v>
      </c>
      <c r="C196" s="5" t="s">
        <v>461</v>
      </c>
      <c r="D196" s="74" t="s">
        <v>400</v>
      </c>
      <c r="E196" s="63">
        <v>11</v>
      </c>
      <c r="F196" s="19">
        <v>38</v>
      </c>
      <c r="G196" s="22">
        <v>11</v>
      </c>
      <c r="H196" s="22">
        <v>38</v>
      </c>
      <c r="I196" s="22">
        <v>100</v>
      </c>
      <c r="J196" s="19">
        <v>30</v>
      </c>
      <c r="K196" s="19">
        <v>4</v>
      </c>
      <c r="L196" s="19">
        <v>100</v>
      </c>
      <c r="M196" s="19">
        <v>47</v>
      </c>
      <c r="N196" s="19">
        <v>48</v>
      </c>
      <c r="O196" s="19">
        <v>47</v>
      </c>
      <c r="P196" s="19">
        <v>48</v>
      </c>
      <c r="Q196" s="64">
        <v>100</v>
      </c>
      <c r="R196" s="90">
        <v>100</v>
      </c>
      <c r="S196" s="19">
        <v>20</v>
      </c>
      <c r="T196" s="19">
        <v>4</v>
      </c>
      <c r="U196" s="19">
        <v>80</v>
      </c>
      <c r="V196" s="19">
        <v>49</v>
      </c>
      <c r="W196" s="23">
        <v>49</v>
      </c>
      <c r="X196" s="20">
        <v>100</v>
      </c>
      <c r="Y196" s="43">
        <v>90</v>
      </c>
      <c r="Z196" s="85">
        <v>90</v>
      </c>
      <c r="AA196" s="19">
        <v>20</v>
      </c>
      <c r="AB196" s="19">
        <v>0</v>
      </c>
      <c r="AC196" s="19">
        <v>0</v>
      </c>
      <c r="AD196" s="19">
        <v>20</v>
      </c>
      <c r="AE196" s="19">
        <v>1</v>
      </c>
      <c r="AF196" s="19">
        <v>20</v>
      </c>
      <c r="AG196" s="19">
        <v>1</v>
      </c>
      <c r="AH196" s="19">
        <v>1</v>
      </c>
      <c r="AI196" s="20">
        <v>100</v>
      </c>
      <c r="AJ196" s="84">
        <v>38</v>
      </c>
      <c r="AK196" s="19">
        <v>45</v>
      </c>
      <c r="AL196" s="19">
        <v>49</v>
      </c>
      <c r="AM196" s="20">
        <v>92</v>
      </c>
      <c r="AN196" s="19">
        <v>49</v>
      </c>
      <c r="AO196" s="19">
        <v>49</v>
      </c>
      <c r="AP196" s="20">
        <v>100</v>
      </c>
      <c r="AQ196" s="19">
        <v>44</v>
      </c>
      <c r="AR196" s="19">
        <v>44</v>
      </c>
      <c r="AS196" s="20">
        <v>100</v>
      </c>
      <c r="AT196" s="89">
        <v>97</v>
      </c>
      <c r="AU196" s="19">
        <v>48</v>
      </c>
      <c r="AV196" s="19">
        <v>49</v>
      </c>
      <c r="AW196" s="20">
        <v>98</v>
      </c>
      <c r="AX196" s="19">
        <v>48</v>
      </c>
      <c r="AY196" s="19">
        <v>49</v>
      </c>
      <c r="AZ196" s="20">
        <v>98</v>
      </c>
      <c r="BA196" s="19">
        <v>48</v>
      </c>
      <c r="BB196" s="19">
        <v>49</v>
      </c>
      <c r="BC196" s="20">
        <v>98</v>
      </c>
      <c r="BD196" s="92">
        <v>98</v>
      </c>
      <c r="BE196" s="94">
        <v>85</v>
      </c>
      <c r="BF196" s="79">
        <v>1</v>
      </c>
      <c r="BG196" s="19">
        <v>1</v>
      </c>
      <c r="BH196" s="19">
        <v>1</v>
      </c>
      <c r="BI196" s="19">
        <v>2</v>
      </c>
      <c r="BJ196" s="19">
        <v>11</v>
      </c>
      <c r="BK196" s="19">
        <v>1</v>
      </c>
      <c r="BL196" s="19">
        <v>6</v>
      </c>
      <c r="BM196" s="19">
        <v>5</v>
      </c>
      <c r="BN196" s="19">
        <v>1</v>
      </c>
      <c r="BO196" s="19">
        <v>9</v>
      </c>
      <c r="BP196" s="19">
        <v>1</v>
      </c>
      <c r="BQ196" s="19">
        <v>1</v>
      </c>
      <c r="BR196" s="19">
        <v>3</v>
      </c>
      <c r="BS196" s="19">
        <v>3</v>
      </c>
      <c r="BT196" s="62">
        <v>3</v>
      </c>
      <c r="BU196" s="63">
        <v>1</v>
      </c>
      <c r="BV196" s="19">
        <v>11</v>
      </c>
      <c r="BW196" s="19">
        <v>55</v>
      </c>
      <c r="BX196" s="19">
        <v>4</v>
      </c>
      <c r="BY196" s="64">
        <v>3</v>
      </c>
      <c r="BZ196" s="70">
        <v>85</v>
      </c>
      <c r="CA196" s="72">
        <v>13</v>
      </c>
    </row>
    <row r="197" spans="1:79" ht="31.5">
      <c r="A197" s="21">
        <v>410</v>
      </c>
      <c r="B197" s="34">
        <v>6615005501</v>
      </c>
      <c r="C197" s="5" t="s">
        <v>461</v>
      </c>
      <c r="D197" s="74" t="s">
        <v>402</v>
      </c>
      <c r="E197" s="63">
        <v>10</v>
      </c>
      <c r="F197" s="19">
        <v>38</v>
      </c>
      <c r="G197" s="22">
        <v>11</v>
      </c>
      <c r="H197" s="22">
        <v>38</v>
      </c>
      <c r="I197" s="22">
        <v>95</v>
      </c>
      <c r="J197" s="19">
        <v>30</v>
      </c>
      <c r="K197" s="19">
        <v>4</v>
      </c>
      <c r="L197" s="19">
        <v>100</v>
      </c>
      <c r="M197" s="19">
        <v>52</v>
      </c>
      <c r="N197" s="19">
        <v>45</v>
      </c>
      <c r="O197" s="19">
        <v>52</v>
      </c>
      <c r="P197" s="19">
        <v>50</v>
      </c>
      <c r="Q197" s="64">
        <v>95</v>
      </c>
      <c r="R197" s="90">
        <v>97</v>
      </c>
      <c r="S197" s="19">
        <v>20</v>
      </c>
      <c r="T197" s="19">
        <v>5</v>
      </c>
      <c r="U197" s="19">
        <v>100</v>
      </c>
      <c r="V197" s="19">
        <v>58</v>
      </c>
      <c r="W197" s="23">
        <v>69</v>
      </c>
      <c r="X197" s="20">
        <v>84</v>
      </c>
      <c r="Y197" s="43">
        <v>92</v>
      </c>
      <c r="Z197" s="85">
        <v>92</v>
      </c>
      <c r="AA197" s="19">
        <v>20</v>
      </c>
      <c r="AB197" s="19">
        <v>0</v>
      </c>
      <c r="AC197" s="19">
        <v>0</v>
      </c>
      <c r="AD197" s="19">
        <v>20</v>
      </c>
      <c r="AE197" s="19">
        <v>3</v>
      </c>
      <c r="AF197" s="19">
        <v>60</v>
      </c>
      <c r="AG197" s="19">
        <v>2</v>
      </c>
      <c r="AH197" s="19">
        <v>3</v>
      </c>
      <c r="AI197" s="20">
        <v>67</v>
      </c>
      <c r="AJ197" s="84">
        <v>44</v>
      </c>
      <c r="AK197" s="19">
        <v>68</v>
      </c>
      <c r="AL197" s="19">
        <v>69</v>
      </c>
      <c r="AM197" s="20">
        <v>99</v>
      </c>
      <c r="AN197" s="19">
        <v>68</v>
      </c>
      <c r="AO197" s="19">
        <v>69</v>
      </c>
      <c r="AP197" s="20">
        <v>99</v>
      </c>
      <c r="AQ197" s="19">
        <v>50</v>
      </c>
      <c r="AR197" s="19">
        <v>52</v>
      </c>
      <c r="AS197" s="20">
        <v>96</v>
      </c>
      <c r="AT197" s="89">
        <v>98</v>
      </c>
      <c r="AU197" s="19">
        <v>67</v>
      </c>
      <c r="AV197" s="19">
        <v>69</v>
      </c>
      <c r="AW197" s="20">
        <v>97</v>
      </c>
      <c r="AX197" s="19">
        <v>65</v>
      </c>
      <c r="AY197" s="19">
        <v>69</v>
      </c>
      <c r="AZ197" s="20">
        <v>94</v>
      </c>
      <c r="BA197" s="19">
        <v>67</v>
      </c>
      <c r="BB197" s="19">
        <v>69</v>
      </c>
      <c r="BC197" s="20">
        <v>97</v>
      </c>
      <c r="BD197" s="92">
        <v>96</v>
      </c>
      <c r="BE197" s="94">
        <v>85</v>
      </c>
      <c r="BF197" s="79">
        <v>5</v>
      </c>
      <c r="BG197" s="19">
        <v>1</v>
      </c>
      <c r="BH197" s="19">
        <v>6</v>
      </c>
      <c r="BI197" s="19">
        <v>1</v>
      </c>
      <c r="BJ197" s="19">
        <v>9</v>
      </c>
      <c r="BK197" s="19">
        <v>17</v>
      </c>
      <c r="BL197" s="19">
        <v>6</v>
      </c>
      <c r="BM197" s="19">
        <v>3</v>
      </c>
      <c r="BN197" s="19">
        <v>29</v>
      </c>
      <c r="BO197" s="19">
        <v>2</v>
      </c>
      <c r="BP197" s="19">
        <v>2</v>
      </c>
      <c r="BQ197" s="19">
        <v>5</v>
      </c>
      <c r="BR197" s="19">
        <v>4</v>
      </c>
      <c r="BS197" s="19">
        <v>7</v>
      </c>
      <c r="BT197" s="62">
        <v>4</v>
      </c>
      <c r="BU197" s="63">
        <v>4</v>
      </c>
      <c r="BV197" s="19">
        <v>9</v>
      </c>
      <c r="BW197" s="19">
        <v>49</v>
      </c>
      <c r="BX197" s="19">
        <v>3</v>
      </c>
      <c r="BY197" s="64">
        <v>5</v>
      </c>
      <c r="BZ197" s="70">
        <v>85</v>
      </c>
      <c r="CA197" s="72">
        <v>13</v>
      </c>
    </row>
    <row r="198" spans="1:79" ht="47.25">
      <c r="A198" s="21">
        <v>13</v>
      </c>
      <c r="B198" s="34">
        <v>6663002606</v>
      </c>
      <c r="C198" s="5" t="s">
        <v>504</v>
      </c>
      <c r="D198" s="74" t="s">
        <v>47</v>
      </c>
      <c r="E198" s="63">
        <v>10</v>
      </c>
      <c r="F198" s="19">
        <v>36.5</v>
      </c>
      <c r="G198" s="22">
        <v>11</v>
      </c>
      <c r="H198" s="22">
        <v>38</v>
      </c>
      <c r="I198" s="22">
        <v>93</v>
      </c>
      <c r="J198" s="19">
        <v>30</v>
      </c>
      <c r="K198" s="19">
        <v>3</v>
      </c>
      <c r="L198" s="19">
        <v>90</v>
      </c>
      <c r="M198" s="19">
        <v>313</v>
      </c>
      <c r="N198" s="19">
        <v>297</v>
      </c>
      <c r="O198" s="19">
        <v>314</v>
      </c>
      <c r="P198" s="19">
        <v>298</v>
      </c>
      <c r="Q198" s="64">
        <v>100</v>
      </c>
      <c r="R198" s="90">
        <v>95</v>
      </c>
      <c r="S198" s="19">
        <v>20</v>
      </c>
      <c r="T198" s="19">
        <v>4</v>
      </c>
      <c r="U198" s="19">
        <v>80</v>
      </c>
      <c r="V198" s="19">
        <v>328</v>
      </c>
      <c r="W198" s="23">
        <v>360</v>
      </c>
      <c r="X198" s="20">
        <v>91</v>
      </c>
      <c r="Y198" s="43">
        <v>86</v>
      </c>
      <c r="Z198" s="85">
        <v>86</v>
      </c>
      <c r="AA198" s="19">
        <v>20</v>
      </c>
      <c r="AB198" s="19">
        <v>1</v>
      </c>
      <c r="AC198" s="19">
        <v>20</v>
      </c>
      <c r="AD198" s="19">
        <v>20</v>
      </c>
      <c r="AE198" s="19">
        <v>1</v>
      </c>
      <c r="AF198" s="19">
        <v>20</v>
      </c>
      <c r="AG198" s="19">
        <v>47</v>
      </c>
      <c r="AH198" s="19">
        <v>49</v>
      </c>
      <c r="AI198" s="20">
        <v>96</v>
      </c>
      <c r="AJ198" s="84">
        <v>43</v>
      </c>
      <c r="AK198" s="19">
        <v>354</v>
      </c>
      <c r="AL198" s="19">
        <v>360</v>
      </c>
      <c r="AM198" s="20">
        <v>98</v>
      </c>
      <c r="AN198" s="19">
        <v>357</v>
      </c>
      <c r="AO198" s="19">
        <v>360</v>
      </c>
      <c r="AP198" s="20">
        <v>99</v>
      </c>
      <c r="AQ198" s="19">
        <v>224</v>
      </c>
      <c r="AR198" s="19">
        <v>225</v>
      </c>
      <c r="AS198" s="20">
        <v>100</v>
      </c>
      <c r="AT198" s="89">
        <v>99</v>
      </c>
      <c r="AU198" s="19">
        <v>357</v>
      </c>
      <c r="AV198" s="19">
        <v>360</v>
      </c>
      <c r="AW198" s="20">
        <v>99</v>
      </c>
      <c r="AX198" s="19">
        <v>359</v>
      </c>
      <c r="AY198" s="19">
        <v>360</v>
      </c>
      <c r="AZ198" s="20">
        <v>100</v>
      </c>
      <c r="BA198" s="19">
        <v>358</v>
      </c>
      <c r="BB198" s="19">
        <v>360</v>
      </c>
      <c r="BC198" s="20">
        <v>99</v>
      </c>
      <c r="BD198" s="92">
        <v>99</v>
      </c>
      <c r="BE198" s="94">
        <v>84</v>
      </c>
      <c r="BF198" s="79">
        <v>7</v>
      </c>
      <c r="BG198" s="19">
        <v>2</v>
      </c>
      <c r="BH198" s="19">
        <v>1</v>
      </c>
      <c r="BI198" s="19">
        <v>2</v>
      </c>
      <c r="BJ198" s="19">
        <v>15</v>
      </c>
      <c r="BK198" s="19">
        <v>10</v>
      </c>
      <c r="BL198" s="19">
        <v>5</v>
      </c>
      <c r="BM198" s="19">
        <v>5</v>
      </c>
      <c r="BN198" s="19">
        <v>4</v>
      </c>
      <c r="BO198" s="19">
        <v>3</v>
      </c>
      <c r="BP198" s="19">
        <v>2</v>
      </c>
      <c r="BQ198" s="19">
        <v>1</v>
      </c>
      <c r="BR198" s="19">
        <v>2</v>
      </c>
      <c r="BS198" s="19">
        <v>1</v>
      </c>
      <c r="BT198" s="62">
        <v>2</v>
      </c>
      <c r="BU198" s="63">
        <v>6</v>
      </c>
      <c r="BV198" s="19">
        <v>15</v>
      </c>
      <c r="BW198" s="19">
        <v>50</v>
      </c>
      <c r="BX198" s="19">
        <v>2</v>
      </c>
      <c r="BY198" s="64">
        <v>2</v>
      </c>
      <c r="BZ198" s="70">
        <v>84</v>
      </c>
      <c r="CA198" s="72">
        <v>14</v>
      </c>
    </row>
    <row r="199" spans="1:79" ht="47.25">
      <c r="A199" s="21">
        <v>17</v>
      </c>
      <c r="B199" s="34">
        <v>6672137462</v>
      </c>
      <c r="C199" s="5" t="s">
        <v>504</v>
      </c>
      <c r="D199" s="74" t="s">
        <v>50</v>
      </c>
      <c r="E199" s="63">
        <v>10</v>
      </c>
      <c r="F199" s="19">
        <v>33.5</v>
      </c>
      <c r="G199" s="22">
        <v>11</v>
      </c>
      <c r="H199" s="22">
        <v>38</v>
      </c>
      <c r="I199" s="22">
        <v>90</v>
      </c>
      <c r="J199" s="19">
        <v>30</v>
      </c>
      <c r="K199" s="19">
        <v>3</v>
      </c>
      <c r="L199" s="19">
        <v>90</v>
      </c>
      <c r="M199" s="19">
        <v>92</v>
      </c>
      <c r="N199" s="19">
        <v>90</v>
      </c>
      <c r="O199" s="19">
        <v>97</v>
      </c>
      <c r="P199" s="19">
        <v>97</v>
      </c>
      <c r="Q199" s="64">
        <v>94</v>
      </c>
      <c r="R199" s="90">
        <v>92</v>
      </c>
      <c r="S199" s="19">
        <v>20</v>
      </c>
      <c r="T199" s="19">
        <v>5</v>
      </c>
      <c r="U199" s="19">
        <v>100</v>
      </c>
      <c r="V199" s="19">
        <v>84</v>
      </c>
      <c r="W199" s="23">
        <v>113</v>
      </c>
      <c r="X199" s="20">
        <v>74</v>
      </c>
      <c r="Y199" s="43">
        <v>87</v>
      </c>
      <c r="Z199" s="85">
        <v>87</v>
      </c>
      <c r="AA199" s="19">
        <v>20</v>
      </c>
      <c r="AB199" s="19">
        <v>0</v>
      </c>
      <c r="AC199" s="19">
        <v>0</v>
      </c>
      <c r="AD199" s="19">
        <v>20</v>
      </c>
      <c r="AE199" s="19">
        <v>3</v>
      </c>
      <c r="AF199" s="19">
        <v>60</v>
      </c>
      <c r="AG199" s="19">
        <v>2</v>
      </c>
      <c r="AH199" s="19">
        <v>2</v>
      </c>
      <c r="AI199" s="20">
        <v>100</v>
      </c>
      <c r="AJ199" s="84">
        <v>54</v>
      </c>
      <c r="AK199" s="19">
        <v>99</v>
      </c>
      <c r="AL199" s="19">
        <v>113</v>
      </c>
      <c r="AM199" s="20">
        <v>88</v>
      </c>
      <c r="AN199" s="19">
        <v>111</v>
      </c>
      <c r="AO199" s="19">
        <v>113</v>
      </c>
      <c r="AP199" s="20">
        <v>98</v>
      </c>
      <c r="AQ199" s="19">
        <v>89</v>
      </c>
      <c r="AR199" s="19">
        <v>91</v>
      </c>
      <c r="AS199" s="20">
        <v>98</v>
      </c>
      <c r="AT199" s="89">
        <v>94</v>
      </c>
      <c r="AU199" s="19">
        <v>107</v>
      </c>
      <c r="AV199" s="19">
        <v>113</v>
      </c>
      <c r="AW199" s="20">
        <v>95</v>
      </c>
      <c r="AX199" s="19">
        <v>98</v>
      </c>
      <c r="AY199" s="19">
        <v>113</v>
      </c>
      <c r="AZ199" s="20">
        <v>87</v>
      </c>
      <c r="BA199" s="19">
        <v>109</v>
      </c>
      <c r="BB199" s="19">
        <v>113</v>
      </c>
      <c r="BC199" s="20">
        <v>96</v>
      </c>
      <c r="BD199" s="92">
        <v>94</v>
      </c>
      <c r="BE199" s="94">
        <v>84</v>
      </c>
      <c r="BF199" s="79">
        <v>10</v>
      </c>
      <c r="BG199" s="19">
        <v>2</v>
      </c>
      <c r="BH199" s="19">
        <v>7</v>
      </c>
      <c r="BI199" s="19">
        <v>1</v>
      </c>
      <c r="BJ199" s="19">
        <v>14</v>
      </c>
      <c r="BK199" s="19">
        <v>27</v>
      </c>
      <c r="BL199" s="19">
        <v>6</v>
      </c>
      <c r="BM199" s="19">
        <v>3</v>
      </c>
      <c r="BN199" s="19">
        <v>1</v>
      </c>
      <c r="BO199" s="19">
        <v>13</v>
      </c>
      <c r="BP199" s="19">
        <v>3</v>
      </c>
      <c r="BQ199" s="19">
        <v>3</v>
      </c>
      <c r="BR199" s="19">
        <v>6</v>
      </c>
      <c r="BS199" s="19">
        <v>14</v>
      </c>
      <c r="BT199" s="62">
        <v>5</v>
      </c>
      <c r="BU199" s="63">
        <v>9</v>
      </c>
      <c r="BV199" s="19">
        <v>14</v>
      </c>
      <c r="BW199" s="19">
        <v>39</v>
      </c>
      <c r="BX199" s="19">
        <v>7</v>
      </c>
      <c r="BY199" s="64">
        <v>7</v>
      </c>
      <c r="BZ199" s="70">
        <v>84</v>
      </c>
      <c r="CA199" s="72">
        <v>14</v>
      </c>
    </row>
    <row r="200" spans="1:79" ht="47.25">
      <c r="A200" s="21">
        <v>18</v>
      </c>
      <c r="B200" s="34">
        <v>6662096739</v>
      </c>
      <c r="C200" s="5" t="s">
        <v>504</v>
      </c>
      <c r="D200" s="74" t="s">
        <v>51</v>
      </c>
      <c r="E200" s="63">
        <v>10</v>
      </c>
      <c r="F200" s="19">
        <v>28.5</v>
      </c>
      <c r="G200" s="22">
        <v>11</v>
      </c>
      <c r="H200" s="22">
        <v>38</v>
      </c>
      <c r="I200" s="22">
        <v>83</v>
      </c>
      <c r="J200" s="19">
        <v>30</v>
      </c>
      <c r="K200" s="19">
        <v>3</v>
      </c>
      <c r="L200" s="19">
        <v>90</v>
      </c>
      <c r="M200" s="19">
        <v>436</v>
      </c>
      <c r="N200" s="19">
        <v>449</v>
      </c>
      <c r="O200" s="19">
        <v>475</v>
      </c>
      <c r="P200" s="19">
        <v>482</v>
      </c>
      <c r="Q200" s="64">
        <v>92</v>
      </c>
      <c r="R200" s="90">
        <v>89</v>
      </c>
      <c r="S200" s="19">
        <v>20</v>
      </c>
      <c r="T200" s="19">
        <v>5</v>
      </c>
      <c r="U200" s="19">
        <v>100</v>
      </c>
      <c r="V200" s="19">
        <v>539</v>
      </c>
      <c r="W200" s="23">
        <v>600</v>
      </c>
      <c r="X200" s="20">
        <v>90</v>
      </c>
      <c r="Y200" s="43">
        <v>95</v>
      </c>
      <c r="Z200" s="85">
        <v>95</v>
      </c>
      <c r="AA200" s="19">
        <v>20</v>
      </c>
      <c r="AB200" s="19">
        <v>1</v>
      </c>
      <c r="AC200" s="19">
        <v>20</v>
      </c>
      <c r="AD200" s="19">
        <v>20</v>
      </c>
      <c r="AE200" s="19">
        <v>2</v>
      </c>
      <c r="AF200" s="19">
        <v>40</v>
      </c>
      <c r="AG200" s="19">
        <v>77</v>
      </c>
      <c r="AH200" s="19">
        <v>86</v>
      </c>
      <c r="AI200" s="20">
        <v>90</v>
      </c>
      <c r="AJ200" s="84">
        <v>49</v>
      </c>
      <c r="AK200" s="19">
        <v>504</v>
      </c>
      <c r="AL200" s="19">
        <v>600</v>
      </c>
      <c r="AM200" s="20">
        <v>84</v>
      </c>
      <c r="AN200" s="19">
        <v>582</v>
      </c>
      <c r="AO200" s="19">
        <v>600</v>
      </c>
      <c r="AP200" s="20">
        <v>97</v>
      </c>
      <c r="AQ200" s="19">
        <v>411</v>
      </c>
      <c r="AR200" s="19">
        <v>427</v>
      </c>
      <c r="AS200" s="20">
        <v>96</v>
      </c>
      <c r="AT200" s="89">
        <v>92</v>
      </c>
      <c r="AU200" s="19">
        <v>575</v>
      </c>
      <c r="AV200" s="19">
        <v>600</v>
      </c>
      <c r="AW200" s="20">
        <v>96</v>
      </c>
      <c r="AX200" s="19">
        <v>561</v>
      </c>
      <c r="AY200" s="19">
        <v>600</v>
      </c>
      <c r="AZ200" s="20">
        <v>94</v>
      </c>
      <c r="BA200" s="19">
        <v>576</v>
      </c>
      <c r="BB200" s="19">
        <v>600</v>
      </c>
      <c r="BC200" s="20">
        <v>96</v>
      </c>
      <c r="BD200" s="92">
        <v>96</v>
      </c>
      <c r="BE200" s="94">
        <v>84</v>
      </c>
      <c r="BF200" s="79">
        <v>17</v>
      </c>
      <c r="BG200" s="19">
        <v>2</v>
      </c>
      <c r="BH200" s="19">
        <v>9</v>
      </c>
      <c r="BI200" s="19">
        <v>1</v>
      </c>
      <c r="BJ200" s="19">
        <v>6</v>
      </c>
      <c r="BK200" s="19">
        <v>11</v>
      </c>
      <c r="BL200" s="19">
        <v>5</v>
      </c>
      <c r="BM200" s="19">
        <v>4</v>
      </c>
      <c r="BN200" s="19">
        <v>10</v>
      </c>
      <c r="BO200" s="19">
        <v>17</v>
      </c>
      <c r="BP200" s="19">
        <v>4</v>
      </c>
      <c r="BQ200" s="19">
        <v>5</v>
      </c>
      <c r="BR200" s="19">
        <v>5</v>
      </c>
      <c r="BS200" s="19">
        <v>7</v>
      </c>
      <c r="BT200" s="62">
        <v>5</v>
      </c>
      <c r="BU200" s="63">
        <v>12</v>
      </c>
      <c r="BV200" s="19">
        <v>6</v>
      </c>
      <c r="BW200" s="19">
        <v>44</v>
      </c>
      <c r="BX200" s="19">
        <v>9</v>
      </c>
      <c r="BY200" s="64">
        <v>5</v>
      </c>
      <c r="BZ200" s="70">
        <v>84</v>
      </c>
      <c r="CA200" s="72">
        <v>14</v>
      </c>
    </row>
    <row r="201" spans="1:79" ht="47.25">
      <c r="A201" s="21">
        <v>23</v>
      </c>
      <c r="B201" s="34">
        <v>6659076468</v>
      </c>
      <c r="C201" s="5" t="s">
        <v>504</v>
      </c>
      <c r="D201" s="75" t="s">
        <v>56</v>
      </c>
      <c r="E201" s="63">
        <v>11</v>
      </c>
      <c r="F201" s="19">
        <v>37</v>
      </c>
      <c r="G201" s="22">
        <v>11</v>
      </c>
      <c r="H201" s="22">
        <v>38</v>
      </c>
      <c r="I201" s="22">
        <v>99</v>
      </c>
      <c r="J201" s="19">
        <v>30</v>
      </c>
      <c r="K201" s="19">
        <v>2</v>
      </c>
      <c r="L201" s="19">
        <v>60</v>
      </c>
      <c r="M201" s="19">
        <v>93</v>
      </c>
      <c r="N201" s="19">
        <v>97</v>
      </c>
      <c r="O201" s="19">
        <v>96</v>
      </c>
      <c r="P201" s="19">
        <v>100</v>
      </c>
      <c r="Q201" s="64">
        <v>97</v>
      </c>
      <c r="R201" s="90">
        <v>87</v>
      </c>
      <c r="S201" s="19">
        <v>20</v>
      </c>
      <c r="T201" s="19">
        <v>5</v>
      </c>
      <c r="U201" s="19">
        <v>100</v>
      </c>
      <c r="V201" s="19">
        <v>95</v>
      </c>
      <c r="W201" s="23">
        <v>110</v>
      </c>
      <c r="X201" s="20">
        <v>86</v>
      </c>
      <c r="Y201" s="43">
        <v>93</v>
      </c>
      <c r="Z201" s="85">
        <v>93</v>
      </c>
      <c r="AA201" s="19">
        <v>20</v>
      </c>
      <c r="AB201" s="19">
        <v>1</v>
      </c>
      <c r="AC201" s="19">
        <v>20</v>
      </c>
      <c r="AD201" s="19">
        <v>20</v>
      </c>
      <c r="AE201" s="19">
        <v>2</v>
      </c>
      <c r="AF201" s="19">
        <v>40</v>
      </c>
      <c r="AG201" s="19">
        <v>11</v>
      </c>
      <c r="AH201" s="19">
        <v>12</v>
      </c>
      <c r="AI201" s="20">
        <v>92</v>
      </c>
      <c r="AJ201" s="84">
        <v>50</v>
      </c>
      <c r="AK201" s="19">
        <v>103</v>
      </c>
      <c r="AL201" s="19">
        <v>110</v>
      </c>
      <c r="AM201" s="20">
        <v>94</v>
      </c>
      <c r="AN201" s="19">
        <v>105</v>
      </c>
      <c r="AO201" s="19">
        <v>110</v>
      </c>
      <c r="AP201" s="20">
        <v>95</v>
      </c>
      <c r="AQ201" s="19">
        <v>91</v>
      </c>
      <c r="AR201" s="19">
        <v>92</v>
      </c>
      <c r="AS201" s="20">
        <v>99</v>
      </c>
      <c r="AT201" s="89">
        <v>95</v>
      </c>
      <c r="AU201" s="19">
        <v>104</v>
      </c>
      <c r="AV201" s="19">
        <v>110</v>
      </c>
      <c r="AW201" s="20">
        <v>95</v>
      </c>
      <c r="AX201" s="19">
        <v>102</v>
      </c>
      <c r="AY201" s="19">
        <v>110</v>
      </c>
      <c r="AZ201" s="20">
        <v>93</v>
      </c>
      <c r="BA201" s="19">
        <v>104</v>
      </c>
      <c r="BB201" s="19">
        <v>110</v>
      </c>
      <c r="BC201" s="20">
        <v>95</v>
      </c>
      <c r="BD201" s="92">
        <v>95</v>
      </c>
      <c r="BE201" s="94">
        <v>84</v>
      </c>
      <c r="BF201" s="79">
        <v>2</v>
      </c>
      <c r="BG201" s="19">
        <v>3</v>
      </c>
      <c r="BH201" s="19">
        <v>4</v>
      </c>
      <c r="BI201" s="19">
        <v>1</v>
      </c>
      <c r="BJ201" s="19">
        <v>8</v>
      </c>
      <c r="BK201" s="19">
        <v>15</v>
      </c>
      <c r="BL201" s="19">
        <v>5</v>
      </c>
      <c r="BM201" s="19">
        <v>4</v>
      </c>
      <c r="BN201" s="19">
        <v>8</v>
      </c>
      <c r="BO201" s="19">
        <v>7</v>
      </c>
      <c r="BP201" s="19">
        <v>6</v>
      </c>
      <c r="BQ201" s="19">
        <v>2</v>
      </c>
      <c r="BR201" s="19">
        <v>6</v>
      </c>
      <c r="BS201" s="19">
        <v>8</v>
      </c>
      <c r="BT201" s="62">
        <v>6</v>
      </c>
      <c r="BU201" s="63">
        <v>14</v>
      </c>
      <c r="BV201" s="19">
        <v>8</v>
      </c>
      <c r="BW201" s="19">
        <v>43</v>
      </c>
      <c r="BX201" s="19">
        <v>6</v>
      </c>
      <c r="BY201" s="64">
        <v>6</v>
      </c>
      <c r="BZ201" s="70">
        <v>84</v>
      </c>
      <c r="CA201" s="72">
        <v>14</v>
      </c>
    </row>
    <row r="202" spans="1:79" ht="47.25">
      <c r="A202" s="21">
        <v>30</v>
      </c>
      <c r="B202" s="34">
        <v>6663027960</v>
      </c>
      <c r="C202" s="5" t="s">
        <v>504</v>
      </c>
      <c r="D202" s="74" t="s">
        <v>60</v>
      </c>
      <c r="E202" s="63">
        <v>10</v>
      </c>
      <c r="F202" s="19">
        <v>30</v>
      </c>
      <c r="G202" s="22">
        <v>11</v>
      </c>
      <c r="H202" s="22">
        <v>38</v>
      </c>
      <c r="I202" s="22">
        <v>85</v>
      </c>
      <c r="J202" s="19">
        <v>30</v>
      </c>
      <c r="K202" s="19">
        <v>4</v>
      </c>
      <c r="L202" s="19">
        <v>100</v>
      </c>
      <c r="M202" s="19">
        <v>94</v>
      </c>
      <c r="N202" s="19">
        <v>103</v>
      </c>
      <c r="O202" s="19">
        <v>96</v>
      </c>
      <c r="P202" s="19">
        <v>108</v>
      </c>
      <c r="Q202" s="64">
        <v>97</v>
      </c>
      <c r="R202" s="90">
        <v>94</v>
      </c>
      <c r="S202" s="19">
        <v>20</v>
      </c>
      <c r="T202" s="19">
        <v>5</v>
      </c>
      <c r="U202" s="19">
        <v>100</v>
      </c>
      <c r="V202" s="19">
        <v>104</v>
      </c>
      <c r="W202" s="23">
        <v>111</v>
      </c>
      <c r="X202" s="20">
        <v>94</v>
      </c>
      <c r="Y202" s="43">
        <v>97</v>
      </c>
      <c r="Z202" s="85">
        <v>97</v>
      </c>
      <c r="AA202" s="19">
        <v>20</v>
      </c>
      <c r="AB202" s="19">
        <v>2</v>
      </c>
      <c r="AC202" s="19">
        <v>40</v>
      </c>
      <c r="AD202" s="19">
        <v>20</v>
      </c>
      <c r="AE202" s="19">
        <v>0</v>
      </c>
      <c r="AF202" s="19">
        <v>0</v>
      </c>
      <c r="AG202" s="19">
        <v>2</v>
      </c>
      <c r="AH202" s="19">
        <v>2</v>
      </c>
      <c r="AI202" s="20">
        <v>100</v>
      </c>
      <c r="AJ202" s="84">
        <v>42</v>
      </c>
      <c r="AK202" s="19">
        <v>87</v>
      </c>
      <c r="AL202" s="19">
        <v>111</v>
      </c>
      <c r="AM202" s="20">
        <v>78</v>
      </c>
      <c r="AN202" s="19">
        <v>106</v>
      </c>
      <c r="AO202" s="19">
        <v>111</v>
      </c>
      <c r="AP202" s="20">
        <v>95</v>
      </c>
      <c r="AQ202" s="19">
        <v>89</v>
      </c>
      <c r="AR202" s="19">
        <v>90</v>
      </c>
      <c r="AS202" s="20">
        <v>99</v>
      </c>
      <c r="AT202" s="89">
        <v>89</v>
      </c>
      <c r="AU202" s="19">
        <v>108</v>
      </c>
      <c r="AV202" s="19">
        <v>111</v>
      </c>
      <c r="AW202" s="20">
        <v>97</v>
      </c>
      <c r="AX202" s="19">
        <v>105</v>
      </c>
      <c r="AY202" s="19">
        <v>111</v>
      </c>
      <c r="AZ202" s="20">
        <v>95</v>
      </c>
      <c r="BA202" s="19">
        <v>110</v>
      </c>
      <c r="BB202" s="19">
        <v>111</v>
      </c>
      <c r="BC202" s="20">
        <v>99</v>
      </c>
      <c r="BD202" s="92">
        <v>98</v>
      </c>
      <c r="BE202" s="94">
        <v>84</v>
      </c>
      <c r="BF202" s="79">
        <v>15</v>
      </c>
      <c r="BG202" s="19">
        <v>1</v>
      </c>
      <c r="BH202" s="19">
        <v>4</v>
      </c>
      <c r="BI202" s="19">
        <v>1</v>
      </c>
      <c r="BJ202" s="19">
        <v>4</v>
      </c>
      <c r="BK202" s="19">
        <v>7</v>
      </c>
      <c r="BL202" s="19">
        <v>4</v>
      </c>
      <c r="BM202" s="19">
        <v>6</v>
      </c>
      <c r="BN202" s="19">
        <v>1</v>
      </c>
      <c r="BO202" s="19">
        <v>23</v>
      </c>
      <c r="BP202" s="19">
        <v>6</v>
      </c>
      <c r="BQ202" s="19">
        <v>2</v>
      </c>
      <c r="BR202" s="19">
        <v>4</v>
      </c>
      <c r="BS202" s="19">
        <v>6</v>
      </c>
      <c r="BT202" s="62">
        <v>2</v>
      </c>
      <c r="BU202" s="63">
        <v>7</v>
      </c>
      <c r="BV202" s="19">
        <v>4</v>
      </c>
      <c r="BW202" s="19">
        <v>51</v>
      </c>
      <c r="BX202" s="19">
        <v>12</v>
      </c>
      <c r="BY202" s="64">
        <v>3</v>
      </c>
      <c r="BZ202" s="70">
        <v>84</v>
      </c>
      <c r="CA202" s="72">
        <v>14</v>
      </c>
    </row>
    <row r="203" spans="1:79" ht="47.25">
      <c r="A203" s="21">
        <v>32</v>
      </c>
      <c r="B203" s="34">
        <v>6659041899</v>
      </c>
      <c r="C203" s="5" t="s">
        <v>504</v>
      </c>
      <c r="D203" s="74" t="s">
        <v>62</v>
      </c>
      <c r="E203" s="63">
        <v>10</v>
      </c>
      <c r="F203" s="19">
        <v>38</v>
      </c>
      <c r="G203" s="22">
        <v>11</v>
      </c>
      <c r="H203" s="22">
        <v>38</v>
      </c>
      <c r="I203" s="22">
        <v>95</v>
      </c>
      <c r="J203" s="19">
        <v>30</v>
      </c>
      <c r="K203" s="19">
        <v>3</v>
      </c>
      <c r="L203" s="19">
        <v>90</v>
      </c>
      <c r="M203" s="19">
        <v>94</v>
      </c>
      <c r="N203" s="19">
        <v>75</v>
      </c>
      <c r="O203" s="19">
        <v>98</v>
      </c>
      <c r="P203" s="19">
        <v>77</v>
      </c>
      <c r="Q203" s="64">
        <v>97</v>
      </c>
      <c r="R203" s="90">
        <v>94</v>
      </c>
      <c r="S203" s="19">
        <v>20</v>
      </c>
      <c r="T203" s="19">
        <v>5</v>
      </c>
      <c r="U203" s="19">
        <v>100</v>
      </c>
      <c r="V203" s="19">
        <v>95</v>
      </c>
      <c r="W203" s="23">
        <v>110</v>
      </c>
      <c r="X203" s="20">
        <v>86</v>
      </c>
      <c r="Y203" s="43">
        <v>93</v>
      </c>
      <c r="Z203" s="85">
        <v>93</v>
      </c>
      <c r="AA203" s="19">
        <v>20</v>
      </c>
      <c r="AB203" s="19">
        <v>0</v>
      </c>
      <c r="AC203" s="19">
        <v>0</v>
      </c>
      <c r="AD203" s="19">
        <v>20</v>
      </c>
      <c r="AE203" s="19">
        <v>1</v>
      </c>
      <c r="AF203" s="19">
        <v>20</v>
      </c>
      <c r="AG203" s="19">
        <v>3</v>
      </c>
      <c r="AH203" s="19">
        <v>3</v>
      </c>
      <c r="AI203" s="20">
        <v>100</v>
      </c>
      <c r="AJ203" s="84">
        <v>38</v>
      </c>
      <c r="AK203" s="19">
        <v>101</v>
      </c>
      <c r="AL203" s="19">
        <v>110</v>
      </c>
      <c r="AM203" s="20">
        <v>92</v>
      </c>
      <c r="AN203" s="19">
        <v>108</v>
      </c>
      <c r="AO203" s="19">
        <v>110</v>
      </c>
      <c r="AP203" s="20">
        <v>98</v>
      </c>
      <c r="AQ203" s="19">
        <v>76</v>
      </c>
      <c r="AR203" s="19">
        <v>76</v>
      </c>
      <c r="AS203" s="20">
        <v>100</v>
      </c>
      <c r="AT203" s="89">
        <v>96</v>
      </c>
      <c r="AU203" s="19">
        <v>107</v>
      </c>
      <c r="AV203" s="19">
        <v>110</v>
      </c>
      <c r="AW203" s="20">
        <v>97</v>
      </c>
      <c r="AX203" s="19">
        <v>109</v>
      </c>
      <c r="AY203" s="19">
        <v>110</v>
      </c>
      <c r="AZ203" s="20">
        <v>99</v>
      </c>
      <c r="BA203" s="19">
        <v>109</v>
      </c>
      <c r="BB203" s="19">
        <v>110</v>
      </c>
      <c r="BC203" s="20">
        <v>99</v>
      </c>
      <c r="BD203" s="92">
        <v>98</v>
      </c>
      <c r="BE203" s="94">
        <v>84</v>
      </c>
      <c r="BF203" s="79">
        <v>5</v>
      </c>
      <c r="BG203" s="19">
        <v>2</v>
      </c>
      <c r="BH203" s="19">
        <v>4</v>
      </c>
      <c r="BI203" s="19">
        <v>1</v>
      </c>
      <c r="BJ203" s="19">
        <v>8</v>
      </c>
      <c r="BK203" s="19">
        <v>15</v>
      </c>
      <c r="BL203" s="19">
        <v>6</v>
      </c>
      <c r="BM203" s="19">
        <v>5</v>
      </c>
      <c r="BN203" s="19">
        <v>1</v>
      </c>
      <c r="BO203" s="19">
        <v>9</v>
      </c>
      <c r="BP203" s="19">
        <v>3</v>
      </c>
      <c r="BQ203" s="19">
        <v>1</v>
      </c>
      <c r="BR203" s="19">
        <v>4</v>
      </c>
      <c r="BS203" s="19">
        <v>2</v>
      </c>
      <c r="BT203" s="62">
        <v>2</v>
      </c>
      <c r="BU203" s="63">
        <v>7</v>
      </c>
      <c r="BV203" s="19">
        <v>8</v>
      </c>
      <c r="BW203" s="19">
        <v>55</v>
      </c>
      <c r="BX203" s="19">
        <v>5</v>
      </c>
      <c r="BY203" s="64">
        <v>3</v>
      </c>
      <c r="BZ203" s="70">
        <v>84</v>
      </c>
      <c r="CA203" s="72">
        <v>14</v>
      </c>
    </row>
    <row r="204" spans="1:79" ht="47.25">
      <c r="A204" s="21">
        <v>42</v>
      </c>
      <c r="B204" s="34">
        <v>6679109009</v>
      </c>
      <c r="C204" s="5" t="s">
        <v>504</v>
      </c>
      <c r="D204" s="74" t="s">
        <v>69</v>
      </c>
      <c r="E204" s="63">
        <v>7</v>
      </c>
      <c r="F204" s="19">
        <v>31.5</v>
      </c>
      <c r="G204" s="22">
        <v>11</v>
      </c>
      <c r="H204" s="22">
        <v>38</v>
      </c>
      <c r="I204" s="22">
        <v>73</v>
      </c>
      <c r="J204" s="19">
        <v>30</v>
      </c>
      <c r="K204" s="19">
        <v>3</v>
      </c>
      <c r="L204" s="19">
        <v>90</v>
      </c>
      <c r="M204" s="19">
        <v>56</v>
      </c>
      <c r="N204" s="19">
        <v>56</v>
      </c>
      <c r="O204" s="19">
        <v>57</v>
      </c>
      <c r="P204" s="19">
        <v>57</v>
      </c>
      <c r="Q204" s="64">
        <v>98</v>
      </c>
      <c r="R204" s="90">
        <v>88</v>
      </c>
      <c r="S204" s="19">
        <v>20</v>
      </c>
      <c r="T204" s="19">
        <v>4</v>
      </c>
      <c r="U204" s="19">
        <v>80</v>
      </c>
      <c r="V204" s="19">
        <v>56</v>
      </c>
      <c r="W204" s="23">
        <v>59</v>
      </c>
      <c r="X204" s="20">
        <v>95</v>
      </c>
      <c r="Y204" s="43">
        <v>88</v>
      </c>
      <c r="Z204" s="85">
        <v>88</v>
      </c>
      <c r="AA204" s="19">
        <v>20</v>
      </c>
      <c r="AB204" s="19">
        <v>0</v>
      </c>
      <c r="AC204" s="19">
        <v>0</v>
      </c>
      <c r="AD204" s="19">
        <v>20</v>
      </c>
      <c r="AE204" s="19">
        <v>3</v>
      </c>
      <c r="AF204" s="19">
        <v>60</v>
      </c>
      <c r="AG204" s="19">
        <v>3</v>
      </c>
      <c r="AH204" s="19">
        <v>3</v>
      </c>
      <c r="AI204" s="20">
        <v>100</v>
      </c>
      <c r="AJ204" s="84">
        <v>54</v>
      </c>
      <c r="AK204" s="19">
        <v>57</v>
      </c>
      <c r="AL204" s="19">
        <v>59</v>
      </c>
      <c r="AM204" s="20">
        <v>97</v>
      </c>
      <c r="AN204" s="19">
        <v>56</v>
      </c>
      <c r="AO204" s="19">
        <v>59</v>
      </c>
      <c r="AP204" s="20">
        <v>95</v>
      </c>
      <c r="AQ204" s="19">
        <v>50</v>
      </c>
      <c r="AR204" s="19">
        <v>50</v>
      </c>
      <c r="AS204" s="20">
        <v>100</v>
      </c>
      <c r="AT204" s="89">
        <v>97</v>
      </c>
      <c r="AU204" s="19">
        <v>55</v>
      </c>
      <c r="AV204" s="19">
        <v>59</v>
      </c>
      <c r="AW204" s="20">
        <v>93</v>
      </c>
      <c r="AX204" s="19">
        <v>55</v>
      </c>
      <c r="AY204" s="19">
        <v>59</v>
      </c>
      <c r="AZ204" s="20">
        <v>93</v>
      </c>
      <c r="BA204" s="19">
        <v>55</v>
      </c>
      <c r="BB204" s="19">
        <v>59</v>
      </c>
      <c r="BC204" s="20">
        <v>93</v>
      </c>
      <c r="BD204" s="92">
        <v>93</v>
      </c>
      <c r="BE204" s="94">
        <v>84</v>
      </c>
      <c r="BF204" s="79">
        <v>27</v>
      </c>
      <c r="BG204" s="19">
        <v>2</v>
      </c>
      <c r="BH204" s="19">
        <v>3</v>
      </c>
      <c r="BI204" s="19">
        <v>2</v>
      </c>
      <c r="BJ204" s="19">
        <v>13</v>
      </c>
      <c r="BK204" s="19">
        <v>6</v>
      </c>
      <c r="BL204" s="19">
        <v>6</v>
      </c>
      <c r="BM204" s="19">
        <v>3</v>
      </c>
      <c r="BN204" s="19">
        <v>1</v>
      </c>
      <c r="BO204" s="19">
        <v>4</v>
      </c>
      <c r="BP204" s="19">
        <v>6</v>
      </c>
      <c r="BQ204" s="19">
        <v>1</v>
      </c>
      <c r="BR204" s="19">
        <v>8</v>
      </c>
      <c r="BS204" s="19">
        <v>8</v>
      </c>
      <c r="BT204" s="62">
        <v>8</v>
      </c>
      <c r="BU204" s="63">
        <v>13</v>
      </c>
      <c r="BV204" s="19">
        <v>13</v>
      </c>
      <c r="BW204" s="19">
        <v>39</v>
      </c>
      <c r="BX204" s="19">
        <v>4</v>
      </c>
      <c r="BY204" s="64">
        <v>8</v>
      </c>
      <c r="BZ204" s="70">
        <v>84</v>
      </c>
      <c r="CA204" s="72">
        <v>14</v>
      </c>
    </row>
    <row r="205" spans="1:79" ht="47.25">
      <c r="A205" s="21">
        <v>43</v>
      </c>
      <c r="B205" s="34">
        <v>6660128939</v>
      </c>
      <c r="C205" s="5" t="s">
        <v>504</v>
      </c>
      <c r="D205" s="74" t="s">
        <v>70</v>
      </c>
      <c r="E205" s="63">
        <v>11</v>
      </c>
      <c r="F205" s="19">
        <v>37</v>
      </c>
      <c r="G205" s="22">
        <v>11</v>
      </c>
      <c r="H205" s="22">
        <v>38</v>
      </c>
      <c r="I205" s="22">
        <v>99</v>
      </c>
      <c r="J205" s="19">
        <v>30</v>
      </c>
      <c r="K205" s="19">
        <v>3</v>
      </c>
      <c r="L205" s="19">
        <v>90</v>
      </c>
      <c r="M205" s="19">
        <v>23</v>
      </c>
      <c r="N205" s="19">
        <v>21</v>
      </c>
      <c r="O205" s="19">
        <v>25</v>
      </c>
      <c r="P205" s="19">
        <v>23</v>
      </c>
      <c r="Q205" s="64">
        <v>92</v>
      </c>
      <c r="R205" s="90">
        <v>94</v>
      </c>
      <c r="S205" s="19">
        <v>20</v>
      </c>
      <c r="T205" s="19">
        <v>4</v>
      </c>
      <c r="U205" s="19">
        <v>80</v>
      </c>
      <c r="V205" s="19">
        <v>23</v>
      </c>
      <c r="W205" s="23">
        <v>27</v>
      </c>
      <c r="X205" s="20">
        <v>85</v>
      </c>
      <c r="Y205" s="43">
        <v>83</v>
      </c>
      <c r="Z205" s="85">
        <v>83</v>
      </c>
      <c r="AA205" s="19">
        <v>20</v>
      </c>
      <c r="AB205" s="19">
        <v>0</v>
      </c>
      <c r="AC205" s="19">
        <v>0</v>
      </c>
      <c r="AD205" s="19">
        <v>20</v>
      </c>
      <c r="AE205" s="19">
        <v>3</v>
      </c>
      <c r="AF205" s="19">
        <v>60</v>
      </c>
      <c r="AG205" s="19">
        <v>1</v>
      </c>
      <c r="AH205" s="19">
        <v>1</v>
      </c>
      <c r="AI205" s="20">
        <v>100</v>
      </c>
      <c r="AJ205" s="84">
        <v>54</v>
      </c>
      <c r="AK205" s="19">
        <v>23</v>
      </c>
      <c r="AL205" s="19">
        <v>27</v>
      </c>
      <c r="AM205" s="20">
        <v>85</v>
      </c>
      <c r="AN205" s="19">
        <v>26</v>
      </c>
      <c r="AO205" s="19">
        <v>27</v>
      </c>
      <c r="AP205" s="20">
        <v>96</v>
      </c>
      <c r="AQ205" s="19">
        <v>24</v>
      </c>
      <c r="AR205" s="19">
        <v>24</v>
      </c>
      <c r="AS205" s="20">
        <v>100</v>
      </c>
      <c r="AT205" s="89">
        <v>92</v>
      </c>
      <c r="AU205" s="19">
        <v>27</v>
      </c>
      <c r="AV205" s="19">
        <v>27</v>
      </c>
      <c r="AW205" s="20">
        <v>100</v>
      </c>
      <c r="AX205" s="19">
        <v>24</v>
      </c>
      <c r="AY205" s="19">
        <v>27</v>
      </c>
      <c r="AZ205" s="20">
        <v>89</v>
      </c>
      <c r="BA205" s="19">
        <v>27</v>
      </c>
      <c r="BB205" s="19">
        <v>27</v>
      </c>
      <c r="BC205" s="20">
        <v>100</v>
      </c>
      <c r="BD205" s="92">
        <v>98</v>
      </c>
      <c r="BE205" s="94">
        <v>84</v>
      </c>
      <c r="BF205" s="79">
        <v>2</v>
      </c>
      <c r="BG205" s="19">
        <v>2</v>
      </c>
      <c r="BH205" s="19">
        <v>9</v>
      </c>
      <c r="BI205" s="19">
        <v>2</v>
      </c>
      <c r="BJ205" s="19">
        <v>18</v>
      </c>
      <c r="BK205" s="19">
        <v>16</v>
      </c>
      <c r="BL205" s="19">
        <v>6</v>
      </c>
      <c r="BM205" s="19">
        <v>3</v>
      </c>
      <c r="BN205" s="19">
        <v>1</v>
      </c>
      <c r="BO205" s="19">
        <v>16</v>
      </c>
      <c r="BP205" s="19">
        <v>5</v>
      </c>
      <c r="BQ205" s="19">
        <v>1</v>
      </c>
      <c r="BR205" s="19">
        <v>1</v>
      </c>
      <c r="BS205" s="19">
        <v>12</v>
      </c>
      <c r="BT205" s="62">
        <v>1</v>
      </c>
      <c r="BU205" s="63">
        <v>7</v>
      </c>
      <c r="BV205" s="19">
        <v>18</v>
      </c>
      <c r="BW205" s="19">
        <v>39</v>
      </c>
      <c r="BX205" s="19">
        <v>9</v>
      </c>
      <c r="BY205" s="64">
        <v>3</v>
      </c>
      <c r="BZ205" s="70">
        <v>84</v>
      </c>
      <c r="CA205" s="72">
        <v>14</v>
      </c>
    </row>
    <row r="206" spans="1:79" ht="47.25">
      <c r="A206" s="21">
        <v>49</v>
      </c>
      <c r="B206" s="34">
        <v>6660018580</v>
      </c>
      <c r="C206" s="5" t="s">
        <v>504</v>
      </c>
      <c r="D206" s="74" t="s">
        <v>75</v>
      </c>
      <c r="E206" s="63">
        <v>9</v>
      </c>
      <c r="F206" s="19">
        <v>32</v>
      </c>
      <c r="G206" s="22">
        <v>11</v>
      </c>
      <c r="H206" s="22">
        <v>37</v>
      </c>
      <c r="I206" s="22">
        <v>84</v>
      </c>
      <c r="J206" s="19">
        <v>30</v>
      </c>
      <c r="K206" s="19">
        <v>4</v>
      </c>
      <c r="L206" s="19">
        <v>100</v>
      </c>
      <c r="M206" s="19">
        <v>46</v>
      </c>
      <c r="N206" s="19">
        <v>44</v>
      </c>
      <c r="O206" s="19">
        <v>46</v>
      </c>
      <c r="P206" s="19">
        <v>47</v>
      </c>
      <c r="Q206" s="64">
        <v>97</v>
      </c>
      <c r="R206" s="90">
        <v>94</v>
      </c>
      <c r="S206" s="19">
        <v>20</v>
      </c>
      <c r="T206" s="19">
        <v>5</v>
      </c>
      <c r="U206" s="19">
        <v>100</v>
      </c>
      <c r="V206" s="19">
        <v>52</v>
      </c>
      <c r="W206" s="23">
        <v>62</v>
      </c>
      <c r="X206" s="20">
        <v>84</v>
      </c>
      <c r="Y206" s="43">
        <v>92</v>
      </c>
      <c r="Z206" s="85">
        <v>92</v>
      </c>
      <c r="AA206" s="19">
        <v>20</v>
      </c>
      <c r="AB206" s="19">
        <v>0</v>
      </c>
      <c r="AC206" s="19">
        <v>0</v>
      </c>
      <c r="AD206" s="19">
        <v>20</v>
      </c>
      <c r="AE206" s="19">
        <v>2</v>
      </c>
      <c r="AF206" s="19">
        <v>40</v>
      </c>
      <c r="AG206" s="19">
        <v>5</v>
      </c>
      <c r="AH206" s="19">
        <v>6</v>
      </c>
      <c r="AI206" s="20">
        <v>83</v>
      </c>
      <c r="AJ206" s="84">
        <v>41</v>
      </c>
      <c r="AK206" s="19">
        <v>61</v>
      </c>
      <c r="AL206" s="19">
        <v>62</v>
      </c>
      <c r="AM206" s="20">
        <v>98</v>
      </c>
      <c r="AN206" s="19">
        <v>62</v>
      </c>
      <c r="AO206" s="19">
        <v>62</v>
      </c>
      <c r="AP206" s="20">
        <v>100</v>
      </c>
      <c r="AQ206" s="19">
        <v>48</v>
      </c>
      <c r="AR206" s="19">
        <v>49</v>
      </c>
      <c r="AS206" s="20">
        <v>98</v>
      </c>
      <c r="AT206" s="89">
        <v>99</v>
      </c>
      <c r="AU206" s="19">
        <v>61</v>
      </c>
      <c r="AV206" s="19">
        <v>62</v>
      </c>
      <c r="AW206" s="20">
        <v>98</v>
      </c>
      <c r="AX206" s="19">
        <v>59</v>
      </c>
      <c r="AY206" s="19">
        <v>62</v>
      </c>
      <c r="AZ206" s="20">
        <v>95</v>
      </c>
      <c r="BA206" s="19">
        <v>58</v>
      </c>
      <c r="BB206" s="19">
        <v>62</v>
      </c>
      <c r="BC206" s="20">
        <v>94</v>
      </c>
      <c r="BD206" s="92">
        <v>95</v>
      </c>
      <c r="BE206" s="94">
        <v>84</v>
      </c>
      <c r="BF206" s="79">
        <v>16</v>
      </c>
      <c r="BG206" s="19">
        <v>1</v>
      </c>
      <c r="BH206" s="19">
        <v>4</v>
      </c>
      <c r="BI206" s="19">
        <v>1</v>
      </c>
      <c r="BJ206" s="19">
        <v>9</v>
      </c>
      <c r="BK206" s="19">
        <v>17</v>
      </c>
      <c r="BL206" s="19">
        <v>6</v>
      </c>
      <c r="BM206" s="19">
        <v>4</v>
      </c>
      <c r="BN206" s="19">
        <v>17</v>
      </c>
      <c r="BO206" s="19">
        <v>3</v>
      </c>
      <c r="BP206" s="19">
        <v>1</v>
      </c>
      <c r="BQ206" s="19">
        <v>3</v>
      </c>
      <c r="BR206" s="19">
        <v>3</v>
      </c>
      <c r="BS206" s="19">
        <v>6</v>
      </c>
      <c r="BT206" s="62">
        <v>7</v>
      </c>
      <c r="BU206" s="63">
        <v>7</v>
      </c>
      <c r="BV206" s="19">
        <v>9</v>
      </c>
      <c r="BW206" s="19">
        <v>52</v>
      </c>
      <c r="BX206" s="19">
        <v>2</v>
      </c>
      <c r="BY206" s="64">
        <v>6</v>
      </c>
      <c r="BZ206" s="70">
        <v>84</v>
      </c>
      <c r="CA206" s="72">
        <v>14</v>
      </c>
    </row>
    <row r="207" spans="1:79" ht="47.25">
      <c r="A207" s="21">
        <v>75</v>
      </c>
      <c r="B207" s="34">
        <v>6663029615</v>
      </c>
      <c r="C207" s="5" t="s">
        <v>504</v>
      </c>
      <c r="D207" s="74" t="s">
        <v>97</v>
      </c>
      <c r="E207" s="63">
        <v>10</v>
      </c>
      <c r="F207" s="19">
        <v>38</v>
      </c>
      <c r="G207" s="22">
        <v>11</v>
      </c>
      <c r="H207" s="22">
        <v>38</v>
      </c>
      <c r="I207" s="22">
        <v>95</v>
      </c>
      <c r="J207" s="19">
        <v>30</v>
      </c>
      <c r="K207" s="19">
        <v>3</v>
      </c>
      <c r="L207" s="19">
        <v>90</v>
      </c>
      <c r="M207" s="19">
        <v>202</v>
      </c>
      <c r="N207" s="19">
        <v>210</v>
      </c>
      <c r="O207" s="19">
        <v>218</v>
      </c>
      <c r="P207" s="19">
        <v>232</v>
      </c>
      <c r="Q207" s="64">
        <v>92</v>
      </c>
      <c r="R207" s="90">
        <v>92</v>
      </c>
      <c r="S207" s="19">
        <v>20</v>
      </c>
      <c r="T207" s="19">
        <v>5</v>
      </c>
      <c r="U207" s="19">
        <v>100</v>
      </c>
      <c r="V207" s="19">
        <v>178</v>
      </c>
      <c r="W207" s="23">
        <v>249</v>
      </c>
      <c r="X207" s="20">
        <v>71</v>
      </c>
      <c r="Y207" s="43">
        <v>86</v>
      </c>
      <c r="Z207" s="85">
        <v>86</v>
      </c>
      <c r="AA207" s="19">
        <v>20</v>
      </c>
      <c r="AB207" s="19">
        <v>1</v>
      </c>
      <c r="AC207" s="19">
        <v>20</v>
      </c>
      <c r="AD207" s="19">
        <v>20</v>
      </c>
      <c r="AE207" s="19">
        <v>3</v>
      </c>
      <c r="AF207" s="19">
        <v>60</v>
      </c>
      <c r="AG207" s="19">
        <v>9</v>
      </c>
      <c r="AH207" s="19">
        <v>9</v>
      </c>
      <c r="AI207" s="20">
        <v>100</v>
      </c>
      <c r="AJ207" s="84">
        <v>60</v>
      </c>
      <c r="AK207" s="19">
        <v>192</v>
      </c>
      <c r="AL207" s="19">
        <v>249</v>
      </c>
      <c r="AM207" s="20">
        <v>77</v>
      </c>
      <c r="AN207" s="19">
        <v>234</v>
      </c>
      <c r="AO207" s="19">
        <v>249</v>
      </c>
      <c r="AP207" s="20">
        <v>94</v>
      </c>
      <c r="AQ207" s="19">
        <v>200</v>
      </c>
      <c r="AR207" s="19">
        <v>202</v>
      </c>
      <c r="AS207" s="20">
        <v>99</v>
      </c>
      <c r="AT207" s="89">
        <v>88</v>
      </c>
      <c r="AU207" s="19">
        <v>232</v>
      </c>
      <c r="AV207" s="19">
        <v>249</v>
      </c>
      <c r="AW207" s="20">
        <v>93</v>
      </c>
      <c r="AX207" s="19">
        <v>228</v>
      </c>
      <c r="AY207" s="19">
        <v>249</v>
      </c>
      <c r="AZ207" s="20">
        <v>92</v>
      </c>
      <c r="BA207" s="19">
        <v>238</v>
      </c>
      <c r="BB207" s="19">
        <v>249</v>
      </c>
      <c r="BC207" s="20">
        <v>96</v>
      </c>
      <c r="BD207" s="92">
        <v>94</v>
      </c>
      <c r="BE207" s="94">
        <v>84</v>
      </c>
      <c r="BF207" s="79">
        <v>5</v>
      </c>
      <c r="BG207" s="19">
        <v>2</v>
      </c>
      <c r="BH207" s="19">
        <v>9</v>
      </c>
      <c r="BI207" s="19">
        <v>1</v>
      </c>
      <c r="BJ207" s="19">
        <v>15</v>
      </c>
      <c r="BK207" s="19">
        <v>30</v>
      </c>
      <c r="BL207" s="19">
        <v>5</v>
      </c>
      <c r="BM207" s="19">
        <v>3</v>
      </c>
      <c r="BN207" s="19">
        <v>1</v>
      </c>
      <c r="BO207" s="19">
        <v>24</v>
      </c>
      <c r="BP207" s="19">
        <v>7</v>
      </c>
      <c r="BQ207" s="19">
        <v>2</v>
      </c>
      <c r="BR207" s="19">
        <v>8</v>
      </c>
      <c r="BS207" s="19">
        <v>9</v>
      </c>
      <c r="BT207" s="62">
        <v>5</v>
      </c>
      <c r="BU207" s="63">
        <v>9</v>
      </c>
      <c r="BV207" s="19">
        <v>15</v>
      </c>
      <c r="BW207" s="19">
        <v>33</v>
      </c>
      <c r="BX207" s="19">
        <v>13</v>
      </c>
      <c r="BY207" s="64">
        <v>7</v>
      </c>
      <c r="BZ207" s="70">
        <v>84</v>
      </c>
      <c r="CA207" s="72">
        <v>14</v>
      </c>
    </row>
    <row r="208" spans="1:79" ht="31.5">
      <c r="A208" s="21">
        <v>98</v>
      </c>
      <c r="B208" s="34">
        <v>6668017099</v>
      </c>
      <c r="C208" s="5" t="s">
        <v>418</v>
      </c>
      <c r="D208" s="74" t="s">
        <v>118</v>
      </c>
      <c r="E208" s="63">
        <v>11</v>
      </c>
      <c r="F208" s="19">
        <v>38</v>
      </c>
      <c r="G208" s="22">
        <v>11</v>
      </c>
      <c r="H208" s="22">
        <v>38</v>
      </c>
      <c r="I208" s="22">
        <v>100</v>
      </c>
      <c r="J208" s="19">
        <v>30</v>
      </c>
      <c r="K208" s="19">
        <v>4</v>
      </c>
      <c r="L208" s="19">
        <v>100</v>
      </c>
      <c r="M208" s="19">
        <v>235</v>
      </c>
      <c r="N208" s="19">
        <v>197</v>
      </c>
      <c r="O208" s="19">
        <v>241</v>
      </c>
      <c r="P208" s="19">
        <v>212</v>
      </c>
      <c r="Q208" s="64">
        <v>95</v>
      </c>
      <c r="R208" s="90">
        <v>98</v>
      </c>
      <c r="S208" s="19">
        <v>20</v>
      </c>
      <c r="T208" s="19">
        <v>5</v>
      </c>
      <c r="U208" s="19">
        <v>100</v>
      </c>
      <c r="V208" s="19">
        <v>259</v>
      </c>
      <c r="W208" s="23">
        <v>275</v>
      </c>
      <c r="X208" s="20">
        <v>94</v>
      </c>
      <c r="Y208" s="43">
        <v>97</v>
      </c>
      <c r="Z208" s="85">
        <v>97</v>
      </c>
      <c r="AA208" s="19">
        <v>20</v>
      </c>
      <c r="AB208" s="19">
        <v>1</v>
      </c>
      <c r="AC208" s="19">
        <v>20</v>
      </c>
      <c r="AD208" s="19">
        <v>20</v>
      </c>
      <c r="AE208" s="19">
        <v>2</v>
      </c>
      <c r="AF208" s="19">
        <v>40</v>
      </c>
      <c r="AG208" s="19">
        <v>26</v>
      </c>
      <c r="AH208" s="19">
        <v>29</v>
      </c>
      <c r="AI208" s="20">
        <v>90</v>
      </c>
      <c r="AJ208" s="84">
        <v>49</v>
      </c>
      <c r="AK208" s="19">
        <v>166</v>
      </c>
      <c r="AL208" s="19">
        <v>275</v>
      </c>
      <c r="AM208" s="20">
        <v>60</v>
      </c>
      <c r="AN208" s="19">
        <v>273</v>
      </c>
      <c r="AO208" s="19">
        <v>275</v>
      </c>
      <c r="AP208" s="20">
        <v>99</v>
      </c>
      <c r="AQ208" s="19">
        <v>215</v>
      </c>
      <c r="AR208" s="19">
        <v>216</v>
      </c>
      <c r="AS208" s="20">
        <v>100</v>
      </c>
      <c r="AT208" s="89">
        <v>84</v>
      </c>
      <c r="AU208" s="19">
        <v>237</v>
      </c>
      <c r="AV208" s="19">
        <v>275</v>
      </c>
      <c r="AW208" s="20">
        <v>86</v>
      </c>
      <c r="AX208" s="19">
        <v>264</v>
      </c>
      <c r="AY208" s="19">
        <v>275</v>
      </c>
      <c r="AZ208" s="20">
        <v>96</v>
      </c>
      <c r="BA208" s="19">
        <v>267</v>
      </c>
      <c r="BB208" s="19">
        <v>275</v>
      </c>
      <c r="BC208" s="20">
        <v>97</v>
      </c>
      <c r="BD208" s="92">
        <v>94</v>
      </c>
      <c r="BE208" s="94">
        <v>84</v>
      </c>
      <c r="BF208" s="79">
        <v>1</v>
      </c>
      <c r="BG208" s="19">
        <v>1</v>
      </c>
      <c r="BH208" s="19">
        <v>6</v>
      </c>
      <c r="BI208" s="19">
        <v>1</v>
      </c>
      <c r="BJ208" s="19">
        <v>4</v>
      </c>
      <c r="BK208" s="19">
        <v>7</v>
      </c>
      <c r="BL208" s="19">
        <v>5</v>
      </c>
      <c r="BM208" s="19">
        <v>4</v>
      </c>
      <c r="BN208" s="19">
        <v>10</v>
      </c>
      <c r="BO208" s="19">
        <v>41</v>
      </c>
      <c r="BP208" s="19">
        <v>2</v>
      </c>
      <c r="BQ208" s="19">
        <v>1</v>
      </c>
      <c r="BR208" s="19">
        <v>15</v>
      </c>
      <c r="BS208" s="19">
        <v>5</v>
      </c>
      <c r="BT208" s="62">
        <v>4</v>
      </c>
      <c r="BU208" s="63">
        <v>3</v>
      </c>
      <c r="BV208" s="19">
        <v>4</v>
      </c>
      <c r="BW208" s="19">
        <v>44</v>
      </c>
      <c r="BX208" s="19">
        <v>17</v>
      </c>
      <c r="BY208" s="64">
        <v>7</v>
      </c>
      <c r="BZ208" s="70">
        <v>84</v>
      </c>
      <c r="CA208" s="72">
        <v>14</v>
      </c>
    </row>
    <row r="209" spans="1:79" ht="31.5">
      <c r="A209" s="21">
        <v>107</v>
      </c>
      <c r="B209" s="34">
        <v>6668016602</v>
      </c>
      <c r="C209" s="5" t="s">
        <v>418</v>
      </c>
      <c r="D209" s="74" t="s">
        <v>127</v>
      </c>
      <c r="E209" s="63">
        <v>8</v>
      </c>
      <c r="F209" s="19">
        <v>38</v>
      </c>
      <c r="G209" s="22">
        <v>11</v>
      </c>
      <c r="H209" s="22">
        <v>38</v>
      </c>
      <c r="I209" s="22">
        <v>86</v>
      </c>
      <c r="J209" s="19">
        <v>30</v>
      </c>
      <c r="K209" s="19">
        <v>4</v>
      </c>
      <c r="L209" s="19">
        <v>100</v>
      </c>
      <c r="M209" s="19">
        <v>380</v>
      </c>
      <c r="N209" s="19">
        <v>318</v>
      </c>
      <c r="O209" s="19">
        <v>387</v>
      </c>
      <c r="P209" s="19">
        <v>324</v>
      </c>
      <c r="Q209" s="64">
        <v>98</v>
      </c>
      <c r="R209" s="90">
        <v>95</v>
      </c>
      <c r="S209" s="19">
        <v>20</v>
      </c>
      <c r="T209" s="19">
        <v>5</v>
      </c>
      <c r="U209" s="19">
        <v>100</v>
      </c>
      <c r="V209" s="19">
        <v>387</v>
      </c>
      <c r="W209" s="23">
        <v>427</v>
      </c>
      <c r="X209" s="20">
        <v>91</v>
      </c>
      <c r="Y209" s="43">
        <v>96</v>
      </c>
      <c r="Z209" s="85">
        <v>96</v>
      </c>
      <c r="AA209" s="19">
        <v>20</v>
      </c>
      <c r="AB209" s="19">
        <v>1</v>
      </c>
      <c r="AC209" s="19">
        <v>20</v>
      </c>
      <c r="AD209" s="19">
        <v>20</v>
      </c>
      <c r="AE209" s="19">
        <v>1</v>
      </c>
      <c r="AF209" s="19">
        <v>20</v>
      </c>
      <c r="AG209" s="19">
        <v>20</v>
      </c>
      <c r="AH209" s="19">
        <v>24</v>
      </c>
      <c r="AI209" s="20">
        <v>83</v>
      </c>
      <c r="AJ209" s="84">
        <v>39</v>
      </c>
      <c r="AK209" s="19">
        <v>369</v>
      </c>
      <c r="AL209" s="19">
        <v>427</v>
      </c>
      <c r="AM209" s="20">
        <v>86</v>
      </c>
      <c r="AN209" s="19">
        <v>422</v>
      </c>
      <c r="AO209" s="19">
        <v>427</v>
      </c>
      <c r="AP209" s="20">
        <v>99</v>
      </c>
      <c r="AQ209" s="19">
        <v>330</v>
      </c>
      <c r="AR209" s="19">
        <v>340</v>
      </c>
      <c r="AS209" s="20">
        <v>97</v>
      </c>
      <c r="AT209" s="89">
        <v>93</v>
      </c>
      <c r="AU209" s="19">
        <v>417</v>
      </c>
      <c r="AV209" s="19">
        <v>427</v>
      </c>
      <c r="AW209" s="20">
        <v>98</v>
      </c>
      <c r="AX209" s="19">
        <v>405</v>
      </c>
      <c r="AY209" s="19">
        <v>427</v>
      </c>
      <c r="AZ209" s="20">
        <v>95</v>
      </c>
      <c r="BA209" s="19">
        <v>420</v>
      </c>
      <c r="BB209" s="19">
        <v>427</v>
      </c>
      <c r="BC209" s="20">
        <v>98</v>
      </c>
      <c r="BD209" s="92">
        <v>97</v>
      </c>
      <c r="BE209" s="94">
        <v>84</v>
      </c>
      <c r="BF209" s="79">
        <v>14</v>
      </c>
      <c r="BG209" s="19">
        <v>1</v>
      </c>
      <c r="BH209" s="19">
        <v>3</v>
      </c>
      <c r="BI209" s="19">
        <v>1</v>
      </c>
      <c r="BJ209" s="19">
        <v>5</v>
      </c>
      <c r="BK209" s="19">
        <v>10</v>
      </c>
      <c r="BL209" s="19">
        <v>5</v>
      </c>
      <c r="BM209" s="19">
        <v>5</v>
      </c>
      <c r="BN209" s="19">
        <v>17</v>
      </c>
      <c r="BO209" s="19">
        <v>15</v>
      </c>
      <c r="BP209" s="19">
        <v>2</v>
      </c>
      <c r="BQ209" s="19">
        <v>4</v>
      </c>
      <c r="BR209" s="19">
        <v>3</v>
      </c>
      <c r="BS209" s="19">
        <v>6</v>
      </c>
      <c r="BT209" s="62">
        <v>3</v>
      </c>
      <c r="BU209" s="63">
        <v>6</v>
      </c>
      <c r="BV209" s="19">
        <v>5</v>
      </c>
      <c r="BW209" s="19">
        <v>54</v>
      </c>
      <c r="BX209" s="19">
        <v>8</v>
      </c>
      <c r="BY209" s="64">
        <v>4</v>
      </c>
      <c r="BZ209" s="70">
        <v>84</v>
      </c>
      <c r="CA209" s="72">
        <v>14</v>
      </c>
    </row>
    <row r="210" spans="1:79" ht="31.5">
      <c r="A210" s="21">
        <v>114</v>
      </c>
      <c r="B210" s="34">
        <v>6669013315</v>
      </c>
      <c r="C210" s="5" t="s">
        <v>418</v>
      </c>
      <c r="D210" s="74" t="s">
        <v>134</v>
      </c>
      <c r="E210" s="63">
        <v>10</v>
      </c>
      <c r="F210" s="19">
        <v>30</v>
      </c>
      <c r="G210" s="22">
        <v>11</v>
      </c>
      <c r="H210" s="22">
        <v>37</v>
      </c>
      <c r="I210" s="22">
        <v>86</v>
      </c>
      <c r="J210" s="19">
        <v>30</v>
      </c>
      <c r="K210" s="19">
        <v>4</v>
      </c>
      <c r="L210" s="19">
        <v>100</v>
      </c>
      <c r="M210" s="19">
        <v>63</v>
      </c>
      <c r="N210" s="19">
        <v>50</v>
      </c>
      <c r="O210" s="19">
        <v>64</v>
      </c>
      <c r="P210" s="19">
        <v>52</v>
      </c>
      <c r="Q210" s="64">
        <v>97</v>
      </c>
      <c r="R210" s="90">
        <v>95</v>
      </c>
      <c r="S210" s="19">
        <v>20</v>
      </c>
      <c r="T210" s="19">
        <v>4</v>
      </c>
      <c r="U210" s="19">
        <v>80</v>
      </c>
      <c r="V210" s="19">
        <v>71</v>
      </c>
      <c r="W210" s="23">
        <v>75</v>
      </c>
      <c r="X210" s="20">
        <v>95</v>
      </c>
      <c r="Y210" s="43">
        <v>88</v>
      </c>
      <c r="Z210" s="85">
        <v>88</v>
      </c>
      <c r="AA210" s="19">
        <v>20</v>
      </c>
      <c r="AB210" s="19">
        <v>0</v>
      </c>
      <c r="AC210" s="19">
        <v>0</v>
      </c>
      <c r="AD210" s="19">
        <v>20</v>
      </c>
      <c r="AE210" s="19">
        <v>3</v>
      </c>
      <c r="AF210" s="19">
        <v>60</v>
      </c>
      <c r="AG210" s="19">
        <v>5</v>
      </c>
      <c r="AH210" s="19">
        <v>6</v>
      </c>
      <c r="AI210" s="20">
        <v>83</v>
      </c>
      <c r="AJ210" s="84">
        <v>49</v>
      </c>
      <c r="AK210" s="19">
        <v>64</v>
      </c>
      <c r="AL210" s="19">
        <v>75</v>
      </c>
      <c r="AM210" s="20">
        <v>85</v>
      </c>
      <c r="AN210" s="19">
        <v>71</v>
      </c>
      <c r="AO210" s="19">
        <v>75</v>
      </c>
      <c r="AP210" s="20">
        <v>95</v>
      </c>
      <c r="AQ210" s="19">
        <v>54</v>
      </c>
      <c r="AR210" s="19">
        <v>54</v>
      </c>
      <c r="AS210" s="20">
        <v>100</v>
      </c>
      <c r="AT210" s="89">
        <v>92</v>
      </c>
      <c r="AU210" s="19">
        <v>71</v>
      </c>
      <c r="AV210" s="19">
        <v>75</v>
      </c>
      <c r="AW210" s="20">
        <v>95</v>
      </c>
      <c r="AX210" s="19">
        <v>73</v>
      </c>
      <c r="AY210" s="19">
        <v>75</v>
      </c>
      <c r="AZ210" s="20">
        <v>97</v>
      </c>
      <c r="BA210" s="19">
        <v>73</v>
      </c>
      <c r="BB210" s="19">
        <v>75</v>
      </c>
      <c r="BC210" s="20">
        <v>97</v>
      </c>
      <c r="BD210" s="92">
        <v>96</v>
      </c>
      <c r="BE210" s="94">
        <v>84</v>
      </c>
      <c r="BF210" s="79">
        <v>14</v>
      </c>
      <c r="BG210" s="19">
        <v>1</v>
      </c>
      <c r="BH210" s="19">
        <v>4</v>
      </c>
      <c r="BI210" s="19">
        <v>2</v>
      </c>
      <c r="BJ210" s="19">
        <v>13</v>
      </c>
      <c r="BK210" s="19">
        <v>6</v>
      </c>
      <c r="BL210" s="19">
        <v>6</v>
      </c>
      <c r="BM210" s="19">
        <v>3</v>
      </c>
      <c r="BN210" s="19">
        <v>17</v>
      </c>
      <c r="BO210" s="19">
        <v>16</v>
      </c>
      <c r="BP210" s="19">
        <v>6</v>
      </c>
      <c r="BQ210" s="19">
        <v>1</v>
      </c>
      <c r="BR210" s="19">
        <v>6</v>
      </c>
      <c r="BS210" s="19">
        <v>4</v>
      </c>
      <c r="BT210" s="62">
        <v>4</v>
      </c>
      <c r="BU210" s="63">
        <v>6</v>
      </c>
      <c r="BV210" s="19">
        <v>13</v>
      </c>
      <c r="BW210" s="19">
        <v>44</v>
      </c>
      <c r="BX210" s="19">
        <v>9</v>
      </c>
      <c r="BY210" s="64">
        <v>5</v>
      </c>
      <c r="BZ210" s="70">
        <v>84</v>
      </c>
      <c r="CA210" s="72">
        <v>14</v>
      </c>
    </row>
    <row r="211" spans="1:79" ht="15.75">
      <c r="A211" s="21">
        <v>115</v>
      </c>
      <c r="B211" s="34">
        <v>6667008479</v>
      </c>
      <c r="C211" s="5" t="s">
        <v>418</v>
      </c>
      <c r="D211" s="74" t="s">
        <v>135</v>
      </c>
      <c r="E211" s="63">
        <v>10</v>
      </c>
      <c r="F211" s="19">
        <v>38</v>
      </c>
      <c r="G211" s="22">
        <v>11</v>
      </c>
      <c r="H211" s="22">
        <v>38</v>
      </c>
      <c r="I211" s="22">
        <v>95</v>
      </c>
      <c r="J211" s="19">
        <v>30</v>
      </c>
      <c r="K211" s="19">
        <v>4</v>
      </c>
      <c r="L211" s="19">
        <v>100</v>
      </c>
      <c r="M211" s="19">
        <v>509</v>
      </c>
      <c r="N211" s="19">
        <v>470</v>
      </c>
      <c r="O211" s="19">
        <v>521</v>
      </c>
      <c r="P211" s="19">
        <v>482</v>
      </c>
      <c r="Q211" s="64">
        <v>98</v>
      </c>
      <c r="R211" s="90">
        <v>98</v>
      </c>
      <c r="S211" s="19">
        <v>20</v>
      </c>
      <c r="T211" s="19">
        <v>5</v>
      </c>
      <c r="U211" s="19">
        <v>100</v>
      </c>
      <c r="V211" s="19">
        <v>505</v>
      </c>
      <c r="W211" s="23">
        <v>600</v>
      </c>
      <c r="X211" s="20">
        <v>84</v>
      </c>
      <c r="Y211" s="43">
        <v>92</v>
      </c>
      <c r="Z211" s="85">
        <v>92</v>
      </c>
      <c r="AA211" s="19">
        <v>20</v>
      </c>
      <c r="AB211" s="19">
        <v>0</v>
      </c>
      <c r="AC211" s="19">
        <v>0</v>
      </c>
      <c r="AD211" s="19">
        <v>20</v>
      </c>
      <c r="AE211" s="19">
        <v>2</v>
      </c>
      <c r="AF211" s="19">
        <v>40</v>
      </c>
      <c r="AG211" s="19">
        <v>35</v>
      </c>
      <c r="AH211" s="19">
        <v>35</v>
      </c>
      <c r="AI211" s="20">
        <v>100</v>
      </c>
      <c r="AJ211" s="84">
        <v>46</v>
      </c>
      <c r="AK211" s="19">
        <v>445</v>
      </c>
      <c r="AL211" s="19">
        <v>600</v>
      </c>
      <c r="AM211" s="20">
        <v>74</v>
      </c>
      <c r="AN211" s="19">
        <v>594</v>
      </c>
      <c r="AO211" s="19">
        <v>600</v>
      </c>
      <c r="AP211" s="20">
        <v>99</v>
      </c>
      <c r="AQ211" s="19">
        <v>485</v>
      </c>
      <c r="AR211" s="19">
        <v>504</v>
      </c>
      <c r="AS211" s="20">
        <v>96</v>
      </c>
      <c r="AT211" s="89">
        <v>88</v>
      </c>
      <c r="AU211" s="19">
        <v>576</v>
      </c>
      <c r="AV211" s="19">
        <v>600</v>
      </c>
      <c r="AW211" s="20">
        <v>96</v>
      </c>
      <c r="AX211" s="19">
        <v>600</v>
      </c>
      <c r="AY211" s="19">
        <v>600</v>
      </c>
      <c r="AZ211" s="20">
        <v>100</v>
      </c>
      <c r="BA211" s="19">
        <v>594</v>
      </c>
      <c r="BB211" s="19">
        <v>600</v>
      </c>
      <c r="BC211" s="20">
        <v>99</v>
      </c>
      <c r="BD211" s="92">
        <v>98</v>
      </c>
      <c r="BE211" s="94">
        <v>84</v>
      </c>
      <c r="BF211" s="79">
        <v>5</v>
      </c>
      <c r="BG211" s="19">
        <v>1</v>
      </c>
      <c r="BH211" s="19">
        <v>3</v>
      </c>
      <c r="BI211" s="19">
        <v>1</v>
      </c>
      <c r="BJ211" s="19">
        <v>9</v>
      </c>
      <c r="BK211" s="19">
        <v>17</v>
      </c>
      <c r="BL211" s="19">
        <v>6</v>
      </c>
      <c r="BM211" s="19">
        <v>4</v>
      </c>
      <c r="BN211" s="19">
        <v>1</v>
      </c>
      <c r="BO211" s="19">
        <v>27</v>
      </c>
      <c r="BP211" s="19">
        <v>2</v>
      </c>
      <c r="BQ211" s="19">
        <v>5</v>
      </c>
      <c r="BR211" s="19">
        <v>5</v>
      </c>
      <c r="BS211" s="19">
        <v>1</v>
      </c>
      <c r="BT211" s="62">
        <v>2</v>
      </c>
      <c r="BU211" s="63">
        <v>3</v>
      </c>
      <c r="BV211" s="19">
        <v>9</v>
      </c>
      <c r="BW211" s="19">
        <v>47</v>
      </c>
      <c r="BX211" s="19">
        <v>13</v>
      </c>
      <c r="BY211" s="64">
        <v>3</v>
      </c>
      <c r="BZ211" s="70">
        <v>84</v>
      </c>
      <c r="CA211" s="72">
        <v>14</v>
      </c>
    </row>
    <row r="212" spans="1:79" ht="31.5">
      <c r="A212" s="21">
        <v>146</v>
      </c>
      <c r="B212" s="34">
        <v>6627011161</v>
      </c>
      <c r="C212" s="5" t="s">
        <v>425</v>
      </c>
      <c r="D212" s="74" t="s">
        <v>166</v>
      </c>
      <c r="E212" s="63">
        <v>10</v>
      </c>
      <c r="F212" s="19">
        <v>36</v>
      </c>
      <c r="G212" s="22">
        <v>11</v>
      </c>
      <c r="H212" s="22">
        <v>38</v>
      </c>
      <c r="I212" s="22">
        <v>93</v>
      </c>
      <c r="J212" s="19">
        <v>30</v>
      </c>
      <c r="K212" s="19">
        <v>3</v>
      </c>
      <c r="L212" s="19">
        <v>90</v>
      </c>
      <c r="M212" s="19">
        <v>53</v>
      </c>
      <c r="N212" s="19">
        <v>55</v>
      </c>
      <c r="O212" s="19">
        <v>59</v>
      </c>
      <c r="P212" s="19">
        <v>61</v>
      </c>
      <c r="Q212" s="64">
        <v>90</v>
      </c>
      <c r="R212" s="90">
        <v>91</v>
      </c>
      <c r="S212" s="19">
        <v>20</v>
      </c>
      <c r="T212" s="19">
        <v>5</v>
      </c>
      <c r="U212" s="19">
        <v>100</v>
      </c>
      <c r="V212" s="19">
        <v>49</v>
      </c>
      <c r="W212" s="23">
        <v>69</v>
      </c>
      <c r="X212" s="20">
        <v>71</v>
      </c>
      <c r="Y212" s="43">
        <v>86</v>
      </c>
      <c r="Z212" s="85">
        <v>86</v>
      </c>
      <c r="AA212" s="19">
        <v>20</v>
      </c>
      <c r="AB212" s="19">
        <v>3</v>
      </c>
      <c r="AC212" s="19">
        <v>60</v>
      </c>
      <c r="AD212" s="19">
        <v>20</v>
      </c>
      <c r="AE212" s="19">
        <v>5</v>
      </c>
      <c r="AF212" s="19">
        <v>100</v>
      </c>
      <c r="AG212" s="19">
        <v>3</v>
      </c>
      <c r="AH212" s="19">
        <v>5</v>
      </c>
      <c r="AI212" s="20">
        <v>60</v>
      </c>
      <c r="AJ212" s="84">
        <v>76</v>
      </c>
      <c r="AK212" s="19">
        <v>43</v>
      </c>
      <c r="AL212" s="19">
        <v>69</v>
      </c>
      <c r="AM212" s="20">
        <v>62</v>
      </c>
      <c r="AN212" s="19">
        <v>57</v>
      </c>
      <c r="AO212" s="19">
        <v>69</v>
      </c>
      <c r="AP212" s="20">
        <v>83</v>
      </c>
      <c r="AQ212" s="19">
        <v>49</v>
      </c>
      <c r="AR212" s="19">
        <v>56</v>
      </c>
      <c r="AS212" s="20">
        <v>88</v>
      </c>
      <c r="AT212" s="89">
        <v>76</v>
      </c>
      <c r="AU212" s="19">
        <v>61</v>
      </c>
      <c r="AV212" s="19">
        <v>69</v>
      </c>
      <c r="AW212" s="20">
        <v>88</v>
      </c>
      <c r="AX212" s="19">
        <v>58</v>
      </c>
      <c r="AY212" s="19">
        <v>69</v>
      </c>
      <c r="AZ212" s="20">
        <v>84</v>
      </c>
      <c r="BA212" s="19">
        <v>64</v>
      </c>
      <c r="BB212" s="19">
        <v>69</v>
      </c>
      <c r="BC212" s="20">
        <v>93</v>
      </c>
      <c r="BD212" s="92">
        <v>90</v>
      </c>
      <c r="BE212" s="94">
        <v>84</v>
      </c>
      <c r="BF212" s="79">
        <v>7</v>
      </c>
      <c r="BG212" s="19">
        <v>2</v>
      </c>
      <c r="BH212" s="19">
        <v>11</v>
      </c>
      <c r="BI212" s="19">
        <v>1</v>
      </c>
      <c r="BJ212" s="19">
        <v>15</v>
      </c>
      <c r="BK212" s="19">
        <v>30</v>
      </c>
      <c r="BL212" s="19">
        <v>3</v>
      </c>
      <c r="BM212" s="19">
        <v>1</v>
      </c>
      <c r="BN212" s="19">
        <v>32</v>
      </c>
      <c r="BO212" s="19">
        <v>39</v>
      </c>
      <c r="BP212" s="19">
        <v>13</v>
      </c>
      <c r="BQ212" s="19">
        <v>13</v>
      </c>
      <c r="BR212" s="19">
        <v>13</v>
      </c>
      <c r="BS212" s="19">
        <v>17</v>
      </c>
      <c r="BT212" s="62">
        <v>8</v>
      </c>
      <c r="BU212" s="63">
        <v>10</v>
      </c>
      <c r="BV212" s="19">
        <v>15</v>
      </c>
      <c r="BW212" s="19">
        <v>18</v>
      </c>
      <c r="BX212" s="19">
        <v>25</v>
      </c>
      <c r="BY212" s="64">
        <v>11</v>
      </c>
      <c r="BZ212" s="70">
        <v>84</v>
      </c>
      <c r="CA212" s="72">
        <v>14</v>
      </c>
    </row>
    <row r="213" spans="1:79" ht="47.25">
      <c r="A213" s="21">
        <v>155</v>
      </c>
      <c r="B213" s="34">
        <v>6619017709</v>
      </c>
      <c r="C213" s="40" t="s">
        <v>491</v>
      </c>
      <c r="D213" s="75" t="s">
        <v>175</v>
      </c>
      <c r="E213" s="63">
        <v>8</v>
      </c>
      <c r="F213" s="19">
        <v>37</v>
      </c>
      <c r="G213" s="22">
        <v>11</v>
      </c>
      <c r="H213" s="22">
        <v>38</v>
      </c>
      <c r="I213" s="22">
        <v>85</v>
      </c>
      <c r="J213" s="19">
        <v>30</v>
      </c>
      <c r="K213" s="19">
        <v>3</v>
      </c>
      <c r="L213" s="19">
        <v>90</v>
      </c>
      <c r="M213" s="19">
        <v>268</v>
      </c>
      <c r="N213" s="19">
        <v>242</v>
      </c>
      <c r="O213" s="19">
        <v>270</v>
      </c>
      <c r="P213" s="19">
        <v>243</v>
      </c>
      <c r="Q213" s="64">
        <v>99</v>
      </c>
      <c r="R213" s="90">
        <v>92</v>
      </c>
      <c r="S213" s="19">
        <v>20</v>
      </c>
      <c r="T213" s="19">
        <v>4</v>
      </c>
      <c r="U213" s="19">
        <v>80</v>
      </c>
      <c r="V213" s="19">
        <v>298</v>
      </c>
      <c r="W213" s="23">
        <v>307</v>
      </c>
      <c r="X213" s="20">
        <v>97</v>
      </c>
      <c r="Y213" s="43">
        <v>89</v>
      </c>
      <c r="Z213" s="85">
        <v>89</v>
      </c>
      <c r="AA213" s="19">
        <v>20</v>
      </c>
      <c r="AB213" s="19">
        <v>2</v>
      </c>
      <c r="AC213" s="19">
        <v>40</v>
      </c>
      <c r="AD213" s="19">
        <v>20</v>
      </c>
      <c r="AE213" s="19">
        <v>0</v>
      </c>
      <c r="AF213" s="19">
        <v>0</v>
      </c>
      <c r="AG213" s="19">
        <v>12</v>
      </c>
      <c r="AH213" s="19">
        <v>13</v>
      </c>
      <c r="AI213" s="20">
        <v>92</v>
      </c>
      <c r="AJ213" s="84">
        <v>40</v>
      </c>
      <c r="AK213" s="19">
        <v>302</v>
      </c>
      <c r="AL213" s="19">
        <v>307</v>
      </c>
      <c r="AM213" s="20">
        <v>98</v>
      </c>
      <c r="AN213" s="19">
        <v>305</v>
      </c>
      <c r="AO213" s="19">
        <v>307</v>
      </c>
      <c r="AP213" s="20">
        <v>99</v>
      </c>
      <c r="AQ213" s="19">
        <v>263</v>
      </c>
      <c r="AR213" s="19">
        <v>270</v>
      </c>
      <c r="AS213" s="20">
        <v>97</v>
      </c>
      <c r="AT213" s="89">
        <v>98</v>
      </c>
      <c r="AU213" s="19">
        <v>303</v>
      </c>
      <c r="AV213" s="19">
        <v>307</v>
      </c>
      <c r="AW213" s="20">
        <v>99</v>
      </c>
      <c r="AX213" s="19">
        <v>304</v>
      </c>
      <c r="AY213" s="19">
        <v>307</v>
      </c>
      <c r="AZ213" s="20">
        <v>99</v>
      </c>
      <c r="BA213" s="19">
        <v>301</v>
      </c>
      <c r="BB213" s="19">
        <v>307</v>
      </c>
      <c r="BC213" s="20">
        <v>98</v>
      </c>
      <c r="BD213" s="92">
        <v>99</v>
      </c>
      <c r="BE213" s="94">
        <v>84</v>
      </c>
      <c r="BF213" s="79">
        <v>15</v>
      </c>
      <c r="BG213" s="19">
        <v>2</v>
      </c>
      <c r="BH213" s="19">
        <v>2</v>
      </c>
      <c r="BI213" s="19">
        <v>2</v>
      </c>
      <c r="BJ213" s="19">
        <v>12</v>
      </c>
      <c r="BK213" s="19">
        <v>4</v>
      </c>
      <c r="BL213" s="19">
        <v>4</v>
      </c>
      <c r="BM213" s="19">
        <v>6</v>
      </c>
      <c r="BN213" s="19">
        <v>8</v>
      </c>
      <c r="BO213" s="19">
        <v>3</v>
      </c>
      <c r="BP213" s="19">
        <v>2</v>
      </c>
      <c r="BQ213" s="19">
        <v>4</v>
      </c>
      <c r="BR213" s="19">
        <v>2</v>
      </c>
      <c r="BS213" s="19">
        <v>2</v>
      </c>
      <c r="BT213" s="62">
        <v>3</v>
      </c>
      <c r="BU213" s="63">
        <v>9</v>
      </c>
      <c r="BV213" s="19">
        <v>12</v>
      </c>
      <c r="BW213" s="19">
        <v>53</v>
      </c>
      <c r="BX213" s="19">
        <v>3</v>
      </c>
      <c r="BY213" s="64">
        <v>2</v>
      </c>
      <c r="BZ213" s="70">
        <v>84</v>
      </c>
      <c r="CA213" s="72">
        <v>14</v>
      </c>
    </row>
    <row r="214" spans="1:79" ht="15.75">
      <c r="A214" s="21">
        <v>159</v>
      </c>
      <c r="B214" s="34">
        <v>6636000790</v>
      </c>
      <c r="C214" s="5" t="s">
        <v>427</v>
      </c>
      <c r="D214" s="74" t="s">
        <v>179</v>
      </c>
      <c r="E214" s="63">
        <v>7</v>
      </c>
      <c r="F214" s="19">
        <v>38</v>
      </c>
      <c r="G214" s="22">
        <v>11</v>
      </c>
      <c r="H214" s="22">
        <v>38</v>
      </c>
      <c r="I214" s="22">
        <v>82</v>
      </c>
      <c r="J214" s="19">
        <v>30</v>
      </c>
      <c r="K214" s="19">
        <v>4</v>
      </c>
      <c r="L214" s="19">
        <v>100</v>
      </c>
      <c r="M214" s="19">
        <v>159</v>
      </c>
      <c r="N214" s="19">
        <v>110</v>
      </c>
      <c r="O214" s="19">
        <v>166</v>
      </c>
      <c r="P214" s="19">
        <v>119</v>
      </c>
      <c r="Q214" s="64">
        <v>94</v>
      </c>
      <c r="R214" s="90">
        <v>92</v>
      </c>
      <c r="S214" s="19">
        <v>20</v>
      </c>
      <c r="T214" s="19">
        <v>4</v>
      </c>
      <c r="U214" s="19">
        <v>80</v>
      </c>
      <c r="V214" s="19">
        <v>177</v>
      </c>
      <c r="W214" s="23">
        <v>198</v>
      </c>
      <c r="X214" s="20">
        <v>89</v>
      </c>
      <c r="Y214" s="43">
        <v>85</v>
      </c>
      <c r="Z214" s="85">
        <v>85</v>
      </c>
      <c r="AA214" s="19">
        <v>20</v>
      </c>
      <c r="AB214" s="19">
        <v>3</v>
      </c>
      <c r="AC214" s="19">
        <v>60</v>
      </c>
      <c r="AD214" s="19">
        <v>20</v>
      </c>
      <c r="AE214" s="19">
        <v>4</v>
      </c>
      <c r="AF214" s="19">
        <v>80</v>
      </c>
      <c r="AG214" s="19">
        <v>7</v>
      </c>
      <c r="AH214" s="19">
        <v>9</v>
      </c>
      <c r="AI214" s="20">
        <v>78</v>
      </c>
      <c r="AJ214" s="84">
        <v>73</v>
      </c>
      <c r="AK214" s="19">
        <v>92</v>
      </c>
      <c r="AL214" s="19">
        <v>198</v>
      </c>
      <c r="AM214" s="20">
        <v>46</v>
      </c>
      <c r="AN214" s="19">
        <v>195</v>
      </c>
      <c r="AO214" s="19">
        <v>198</v>
      </c>
      <c r="AP214" s="20">
        <v>98</v>
      </c>
      <c r="AQ214" s="19">
        <v>142</v>
      </c>
      <c r="AR214" s="19">
        <v>145</v>
      </c>
      <c r="AS214" s="20">
        <v>98</v>
      </c>
      <c r="AT214" s="89">
        <v>77</v>
      </c>
      <c r="AU214" s="19">
        <v>159</v>
      </c>
      <c r="AV214" s="19">
        <v>198</v>
      </c>
      <c r="AW214" s="20">
        <v>80</v>
      </c>
      <c r="AX214" s="19">
        <v>190</v>
      </c>
      <c r="AY214" s="19">
        <v>198</v>
      </c>
      <c r="AZ214" s="20">
        <v>96</v>
      </c>
      <c r="BA214" s="19">
        <v>192</v>
      </c>
      <c r="BB214" s="19">
        <v>198</v>
      </c>
      <c r="BC214" s="20">
        <v>97</v>
      </c>
      <c r="BD214" s="92">
        <v>92</v>
      </c>
      <c r="BE214" s="94">
        <v>84</v>
      </c>
      <c r="BF214" s="79">
        <v>18</v>
      </c>
      <c r="BG214" s="19">
        <v>1</v>
      </c>
      <c r="BH214" s="19">
        <v>7</v>
      </c>
      <c r="BI214" s="19">
        <v>2</v>
      </c>
      <c r="BJ214" s="19">
        <v>16</v>
      </c>
      <c r="BK214" s="19">
        <v>12</v>
      </c>
      <c r="BL214" s="19">
        <v>3</v>
      </c>
      <c r="BM214" s="19">
        <v>2</v>
      </c>
      <c r="BN214" s="19">
        <v>22</v>
      </c>
      <c r="BO214" s="19">
        <v>54</v>
      </c>
      <c r="BP214" s="19">
        <v>3</v>
      </c>
      <c r="BQ214" s="19">
        <v>3</v>
      </c>
      <c r="BR214" s="19">
        <v>21</v>
      </c>
      <c r="BS214" s="19">
        <v>5</v>
      </c>
      <c r="BT214" s="62">
        <v>4</v>
      </c>
      <c r="BU214" s="63">
        <v>9</v>
      </c>
      <c r="BV214" s="19">
        <v>16</v>
      </c>
      <c r="BW214" s="19">
        <v>21</v>
      </c>
      <c r="BX214" s="19">
        <v>24</v>
      </c>
      <c r="BY214" s="64">
        <v>9</v>
      </c>
      <c r="BZ214" s="70">
        <v>84</v>
      </c>
      <c r="CA214" s="72">
        <v>14</v>
      </c>
    </row>
    <row r="215" spans="1:79" ht="15.75">
      <c r="A215" s="21">
        <v>177</v>
      </c>
      <c r="B215" s="34">
        <v>6643007420</v>
      </c>
      <c r="C215" s="6" t="s">
        <v>429</v>
      </c>
      <c r="D215" s="74" t="s">
        <v>195</v>
      </c>
      <c r="E215" s="63">
        <v>7.5</v>
      </c>
      <c r="F215" s="19">
        <v>33</v>
      </c>
      <c r="G215" s="22">
        <v>9</v>
      </c>
      <c r="H215" s="22">
        <v>36</v>
      </c>
      <c r="I215" s="22">
        <v>88</v>
      </c>
      <c r="J215" s="19">
        <v>30</v>
      </c>
      <c r="K215" s="19">
        <v>2</v>
      </c>
      <c r="L215" s="19">
        <v>60</v>
      </c>
      <c r="M215" s="19">
        <v>196</v>
      </c>
      <c r="N215" s="19">
        <v>174</v>
      </c>
      <c r="O215" s="19">
        <v>200</v>
      </c>
      <c r="P215" s="19">
        <v>182</v>
      </c>
      <c r="Q215" s="64">
        <v>97</v>
      </c>
      <c r="R215" s="90">
        <v>83</v>
      </c>
      <c r="S215" s="19">
        <v>20</v>
      </c>
      <c r="T215" s="19">
        <v>5</v>
      </c>
      <c r="U215" s="19">
        <v>100</v>
      </c>
      <c r="V215" s="19">
        <v>211</v>
      </c>
      <c r="W215" s="23">
        <v>228</v>
      </c>
      <c r="X215" s="20">
        <v>93</v>
      </c>
      <c r="Y215" s="43">
        <v>97</v>
      </c>
      <c r="Z215" s="85">
        <v>97</v>
      </c>
      <c r="AA215" s="19">
        <v>20</v>
      </c>
      <c r="AB215" s="19">
        <v>0</v>
      </c>
      <c r="AC215" s="19">
        <v>0</v>
      </c>
      <c r="AD215" s="19">
        <v>20</v>
      </c>
      <c r="AE215" s="19">
        <v>3</v>
      </c>
      <c r="AF215" s="19">
        <v>60</v>
      </c>
      <c r="AG215" s="19">
        <v>25</v>
      </c>
      <c r="AH215" s="19">
        <v>26</v>
      </c>
      <c r="AI215" s="20">
        <v>96</v>
      </c>
      <c r="AJ215" s="84">
        <v>53</v>
      </c>
      <c r="AK215" s="19">
        <v>188</v>
      </c>
      <c r="AL215" s="19">
        <v>228</v>
      </c>
      <c r="AM215" s="20">
        <v>82</v>
      </c>
      <c r="AN215" s="19">
        <v>224</v>
      </c>
      <c r="AO215" s="19">
        <v>228</v>
      </c>
      <c r="AP215" s="20">
        <v>98</v>
      </c>
      <c r="AQ215" s="19">
        <v>168</v>
      </c>
      <c r="AR215" s="19">
        <v>174</v>
      </c>
      <c r="AS215" s="20">
        <v>97</v>
      </c>
      <c r="AT215" s="89">
        <v>91</v>
      </c>
      <c r="AU215" s="19">
        <v>209</v>
      </c>
      <c r="AV215" s="19">
        <v>228</v>
      </c>
      <c r="AW215" s="20">
        <v>92</v>
      </c>
      <c r="AX215" s="19">
        <v>220</v>
      </c>
      <c r="AY215" s="19">
        <v>228</v>
      </c>
      <c r="AZ215" s="20">
        <v>96</v>
      </c>
      <c r="BA215" s="19">
        <v>224</v>
      </c>
      <c r="BB215" s="19">
        <v>228</v>
      </c>
      <c r="BC215" s="20">
        <v>98</v>
      </c>
      <c r="BD215" s="92">
        <v>96</v>
      </c>
      <c r="BE215" s="94">
        <v>84</v>
      </c>
      <c r="BF215" s="79">
        <v>12</v>
      </c>
      <c r="BG215" s="19">
        <v>3</v>
      </c>
      <c r="BH215" s="19">
        <v>4</v>
      </c>
      <c r="BI215" s="19">
        <v>1</v>
      </c>
      <c r="BJ215" s="19">
        <v>4</v>
      </c>
      <c r="BK215" s="19">
        <v>8</v>
      </c>
      <c r="BL215" s="19">
        <v>6</v>
      </c>
      <c r="BM215" s="19">
        <v>3</v>
      </c>
      <c r="BN215" s="19">
        <v>4</v>
      </c>
      <c r="BO215" s="19">
        <v>19</v>
      </c>
      <c r="BP215" s="19">
        <v>3</v>
      </c>
      <c r="BQ215" s="19">
        <v>4</v>
      </c>
      <c r="BR215" s="19">
        <v>9</v>
      </c>
      <c r="BS215" s="19">
        <v>5</v>
      </c>
      <c r="BT215" s="62">
        <v>3</v>
      </c>
      <c r="BU215" s="63">
        <v>18</v>
      </c>
      <c r="BV215" s="19">
        <v>4</v>
      </c>
      <c r="BW215" s="19">
        <v>40</v>
      </c>
      <c r="BX215" s="19">
        <v>10</v>
      </c>
      <c r="BY215" s="64">
        <v>5</v>
      </c>
      <c r="BZ215" s="70">
        <v>84</v>
      </c>
      <c r="CA215" s="72">
        <v>14</v>
      </c>
    </row>
    <row r="216" spans="1:79" ht="31.5">
      <c r="A216" s="21">
        <v>179</v>
      </c>
      <c r="B216" s="34">
        <v>6643007927</v>
      </c>
      <c r="C216" s="6" t="s">
        <v>429</v>
      </c>
      <c r="D216" s="75" t="s">
        <v>197</v>
      </c>
      <c r="E216" s="63">
        <v>10</v>
      </c>
      <c r="F216" s="19">
        <v>38</v>
      </c>
      <c r="G216" s="22">
        <v>11</v>
      </c>
      <c r="H216" s="22">
        <v>38</v>
      </c>
      <c r="I216" s="22">
        <v>95</v>
      </c>
      <c r="J216" s="19">
        <v>30</v>
      </c>
      <c r="K216" s="19">
        <v>4</v>
      </c>
      <c r="L216" s="19">
        <v>100</v>
      </c>
      <c r="M216" s="19">
        <v>24</v>
      </c>
      <c r="N216" s="19">
        <v>17</v>
      </c>
      <c r="O216" s="19">
        <v>24</v>
      </c>
      <c r="P216" s="19">
        <v>17</v>
      </c>
      <c r="Q216" s="64">
        <v>100</v>
      </c>
      <c r="R216" s="90">
        <v>99</v>
      </c>
      <c r="S216" s="19">
        <v>20</v>
      </c>
      <c r="T216" s="19">
        <v>5</v>
      </c>
      <c r="U216" s="19">
        <v>100</v>
      </c>
      <c r="V216" s="19">
        <v>24</v>
      </c>
      <c r="W216" s="23">
        <v>26</v>
      </c>
      <c r="X216" s="20">
        <v>92</v>
      </c>
      <c r="Y216" s="43">
        <v>96</v>
      </c>
      <c r="Z216" s="85">
        <v>96</v>
      </c>
      <c r="AA216" s="19">
        <v>20</v>
      </c>
      <c r="AB216" s="19">
        <v>0</v>
      </c>
      <c r="AC216" s="19">
        <v>0</v>
      </c>
      <c r="AD216" s="19">
        <v>20</v>
      </c>
      <c r="AE216" s="19">
        <v>3</v>
      </c>
      <c r="AF216" s="19">
        <v>60</v>
      </c>
      <c r="AG216" s="19">
        <v>0</v>
      </c>
      <c r="AH216" s="19">
        <v>1</v>
      </c>
      <c r="AI216" s="20">
        <v>0</v>
      </c>
      <c r="AJ216" s="84">
        <v>24</v>
      </c>
      <c r="AK216" s="19">
        <v>26</v>
      </c>
      <c r="AL216" s="19">
        <v>26</v>
      </c>
      <c r="AM216" s="20">
        <v>100</v>
      </c>
      <c r="AN216" s="19">
        <v>26</v>
      </c>
      <c r="AO216" s="19">
        <v>26</v>
      </c>
      <c r="AP216" s="20">
        <v>100</v>
      </c>
      <c r="AQ216" s="19">
        <v>20</v>
      </c>
      <c r="AR216" s="19">
        <v>20</v>
      </c>
      <c r="AS216" s="20">
        <v>100</v>
      </c>
      <c r="AT216" s="89">
        <v>100</v>
      </c>
      <c r="AU216" s="19">
        <v>26</v>
      </c>
      <c r="AV216" s="19">
        <v>26</v>
      </c>
      <c r="AW216" s="20">
        <v>100</v>
      </c>
      <c r="AX216" s="19">
        <v>26</v>
      </c>
      <c r="AY216" s="19">
        <v>26</v>
      </c>
      <c r="AZ216" s="20">
        <v>100</v>
      </c>
      <c r="BA216" s="19">
        <v>26</v>
      </c>
      <c r="BB216" s="19">
        <v>26</v>
      </c>
      <c r="BC216" s="20">
        <v>100</v>
      </c>
      <c r="BD216" s="92">
        <v>100</v>
      </c>
      <c r="BE216" s="94">
        <v>84</v>
      </c>
      <c r="BF216" s="79">
        <v>5</v>
      </c>
      <c r="BG216" s="19">
        <v>1</v>
      </c>
      <c r="BH216" s="19">
        <v>1</v>
      </c>
      <c r="BI216" s="19">
        <v>1</v>
      </c>
      <c r="BJ216" s="19">
        <v>5</v>
      </c>
      <c r="BK216" s="19">
        <v>9</v>
      </c>
      <c r="BL216" s="19">
        <v>6</v>
      </c>
      <c r="BM216" s="19">
        <v>3</v>
      </c>
      <c r="BN216" s="19">
        <v>41</v>
      </c>
      <c r="BO216" s="19">
        <v>1</v>
      </c>
      <c r="BP216" s="19">
        <v>1</v>
      </c>
      <c r="BQ216" s="19">
        <v>1</v>
      </c>
      <c r="BR216" s="19">
        <v>1</v>
      </c>
      <c r="BS216" s="19">
        <v>1</v>
      </c>
      <c r="BT216" s="62">
        <v>1</v>
      </c>
      <c r="BU216" s="63">
        <v>2</v>
      </c>
      <c r="BV216" s="19">
        <v>5</v>
      </c>
      <c r="BW216" s="19">
        <v>68</v>
      </c>
      <c r="BX216" s="19">
        <v>1</v>
      </c>
      <c r="BY216" s="64">
        <v>1</v>
      </c>
      <c r="BZ216" s="70">
        <v>84</v>
      </c>
      <c r="CA216" s="72">
        <v>14</v>
      </c>
    </row>
    <row r="217" spans="1:79" ht="31.5">
      <c r="A217" s="21">
        <v>180</v>
      </c>
      <c r="B217" s="34">
        <v>6605006739</v>
      </c>
      <c r="C217" s="5" t="s">
        <v>430</v>
      </c>
      <c r="D217" s="75" t="s">
        <v>198</v>
      </c>
      <c r="E217" s="63">
        <v>10</v>
      </c>
      <c r="F217" s="19">
        <v>38</v>
      </c>
      <c r="G217" s="22">
        <v>11</v>
      </c>
      <c r="H217" s="22">
        <v>38</v>
      </c>
      <c r="I217" s="22">
        <v>95</v>
      </c>
      <c r="J217" s="19">
        <v>30</v>
      </c>
      <c r="K217" s="19">
        <v>4</v>
      </c>
      <c r="L217" s="19">
        <v>100</v>
      </c>
      <c r="M217" s="19">
        <v>116</v>
      </c>
      <c r="N217" s="19">
        <v>102</v>
      </c>
      <c r="O217" s="19">
        <v>118</v>
      </c>
      <c r="P217" s="19">
        <v>104</v>
      </c>
      <c r="Q217" s="64">
        <v>98</v>
      </c>
      <c r="R217" s="90">
        <v>98</v>
      </c>
      <c r="S217" s="19">
        <v>20</v>
      </c>
      <c r="T217" s="19">
        <v>5</v>
      </c>
      <c r="U217" s="19">
        <v>100</v>
      </c>
      <c r="V217" s="19">
        <v>128</v>
      </c>
      <c r="W217" s="23">
        <v>137</v>
      </c>
      <c r="X217" s="20">
        <v>93</v>
      </c>
      <c r="Y217" s="43">
        <v>97</v>
      </c>
      <c r="Z217" s="85">
        <v>97</v>
      </c>
      <c r="AA217" s="19">
        <v>20</v>
      </c>
      <c r="AB217" s="19">
        <v>0</v>
      </c>
      <c r="AC217" s="19">
        <v>0</v>
      </c>
      <c r="AD217" s="19">
        <v>20</v>
      </c>
      <c r="AE217" s="19">
        <v>1</v>
      </c>
      <c r="AF217" s="19">
        <v>20</v>
      </c>
      <c r="AG217" s="19">
        <v>13</v>
      </c>
      <c r="AH217" s="19">
        <v>15</v>
      </c>
      <c r="AI217" s="20">
        <v>87</v>
      </c>
      <c r="AJ217" s="84">
        <v>34</v>
      </c>
      <c r="AK217" s="19">
        <v>125</v>
      </c>
      <c r="AL217" s="19">
        <v>137</v>
      </c>
      <c r="AM217" s="20">
        <v>91</v>
      </c>
      <c r="AN217" s="19">
        <v>134</v>
      </c>
      <c r="AO217" s="19">
        <v>137</v>
      </c>
      <c r="AP217" s="20">
        <v>98</v>
      </c>
      <c r="AQ217" s="19">
        <v>99</v>
      </c>
      <c r="AR217" s="19">
        <v>101</v>
      </c>
      <c r="AS217" s="20">
        <v>98</v>
      </c>
      <c r="AT217" s="89">
        <v>95</v>
      </c>
      <c r="AU217" s="19">
        <v>132</v>
      </c>
      <c r="AV217" s="19">
        <v>137</v>
      </c>
      <c r="AW217" s="20">
        <v>96</v>
      </c>
      <c r="AX217" s="19">
        <v>127</v>
      </c>
      <c r="AY217" s="19">
        <v>137</v>
      </c>
      <c r="AZ217" s="20">
        <v>93</v>
      </c>
      <c r="BA217" s="19">
        <v>136</v>
      </c>
      <c r="BB217" s="19">
        <v>137</v>
      </c>
      <c r="BC217" s="20">
        <v>99</v>
      </c>
      <c r="BD217" s="92">
        <v>97</v>
      </c>
      <c r="BE217" s="94">
        <v>84</v>
      </c>
      <c r="BF217" s="79">
        <v>5</v>
      </c>
      <c r="BG217" s="19">
        <v>1</v>
      </c>
      <c r="BH217" s="19">
        <v>3</v>
      </c>
      <c r="BI217" s="19">
        <v>1</v>
      </c>
      <c r="BJ217" s="19">
        <v>4</v>
      </c>
      <c r="BK217" s="19">
        <v>8</v>
      </c>
      <c r="BL217" s="19">
        <v>6</v>
      </c>
      <c r="BM217" s="19">
        <v>5</v>
      </c>
      <c r="BN217" s="19">
        <v>13</v>
      </c>
      <c r="BO217" s="19">
        <v>10</v>
      </c>
      <c r="BP217" s="19">
        <v>3</v>
      </c>
      <c r="BQ217" s="19">
        <v>3</v>
      </c>
      <c r="BR217" s="19">
        <v>5</v>
      </c>
      <c r="BS217" s="19">
        <v>8</v>
      </c>
      <c r="BT217" s="62">
        <v>2</v>
      </c>
      <c r="BU217" s="63">
        <v>3</v>
      </c>
      <c r="BV217" s="19">
        <v>4</v>
      </c>
      <c r="BW217" s="19">
        <v>59</v>
      </c>
      <c r="BX217" s="19">
        <v>6</v>
      </c>
      <c r="BY217" s="64">
        <v>4</v>
      </c>
      <c r="BZ217" s="70">
        <v>84</v>
      </c>
      <c r="CA217" s="72">
        <v>14</v>
      </c>
    </row>
    <row r="218" spans="1:79" ht="31.5">
      <c r="A218" s="21">
        <v>202</v>
      </c>
      <c r="B218" s="34">
        <v>6628008098</v>
      </c>
      <c r="C218" s="5" t="s">
        <v>434</v>
      </c>
      <c r="D218" s="74" t="s">
        <v>217</v>
      </c>
      <c r="E218" s="63">
        <v>5</v>
      </c>
      <c r="F218" s="19">
        <v>33</v>
      </c>
      <c r="G218" s="22">
        <v>9</v>
      </c>
      <c r="H218" s="22">
        <v>36</v>
      </c>
      <c r="I218" s="22">
        <v>74</v>
      </c>
      <c r="J218" s="19">
        <v>30</v>
      </c>
      <c r="K218" s="19">
        <v>4</v>
      </c>
      <c r="L218" s="19">
        <v>100</v>
      </c>
      <c r="M218" s="19">
        <v>123</v>
      </c>
      <c r="N218" s="19">
        <v>83</v>
      </c>
      <c r="O218" s="19">
        <v>130</v>
      </c>
      <c r="P218" s="19">
        <v>101</v>
      </c>
      <c r="Q218" s="64">
        <v>88</v>
      </c>
      <c r="R218" s="90">
        <v>87</v>
      </c>
      <c r="S218" s="19">
        <v>20</v>
      </c>
      <c r="T218" s="19">
        <v>5</v>
      </c>
      <c r="U218" s="19">
        <v>100</v>
      </c>
      <c r="V218" s="19">
        <v>129</v>
      </c>
      <c r="W218" s="23">
        <v>148</v>
      </c>
      <c r="X218" s="20">
        <v>87</v>
      </c>
      <c r="Y218" s="43">
        <v>94</v>
      </c>
      <c r="Z218" s="85">
        <v>94</v>
      </c>
      <c r="AA218" s="19">
        <v>20</v>
      </c>
      <c r="AB218" s="19">
        <v>1</v>
      </c>
      <c r="AC218" s="19">
        <v>20</v>
      </c>
      <c r="AD218" s="19">
        <v>20</v>
      </c>
      <c r="AE218" s="19">
        <v>1</v>
      </c>
      <c r="AF218" s="19">
        <v>20</v>
      </c>
      <c r="AG218" s="19">
        <v>4</v>
      </c>
      <c r="AH218" s="19">
        <v>4</v>
      </c>
      <c r="AI218" s="20">
        <v>100</v>
      </c>
      <c r="AJ218" s="84">
        <v>44</v>
      </c>
      <c r="AK218" s="19">
        <v>142</v>
      </c>
      <c r="AL218" s="19">
        <v>148</v>
      </c>
      <c r="AM218" s="20">
        <v>96</v>
      </c>
      <c r="AN218" s="19">
        <v>147</v>
      </c>
      <c r="AO218" s="19">
        <v>148</v>
      </c>
      <c r="AP218" s="20">
        <v>99</v>
      </c>
      <c r="AQ218" s="19">
        <v>85</v>
      </c>
      <c r="AR218" s="19">
        <v>95</v>
      </c>
      <c r="AS218" s="20">
        <v>89</v>
      </c>
      <c r="AT218" s="89">
        <v>96</v>
      </c>
      <c r="AU218" s="19">
        <v>146</v>
      </c>
      <c r="AV218" s="19">
        <v>148</v>
      </c>
      <c r="AW218" s="20">
        <v>99</v>
      </c>
      <c r="AX218" s="19">
        <v>138</v>
      </c>
      <c r="AY218" s="19">
        <v>148</v>
      </c>
      <c r="AZ218" s="20">
        <v>93</v>
      </c>
      <c r="BA218" s="19">
        <v>145</v>
      </c>
      <c r="BB218" s="19">
        <v>148</v>
      </c>
      <c r="BC218" s="20">
        <v>98</v>
      </c>
      <c r="BD218" s="92">
        <v>97</v>
      </c>
      <c r="BE218" s="94">
        <v>84</v>
      </c>
      <c r="BF218" s="79">
        <v>26</v>
      </c>
      <c r="BG218" s="19">
        <v>1</v>
      </c>
      <c r="BH218" s="19">
        <v>13</v>
      </c>
      <c r="BI218" s="19">
        <v>1</v>
      </c>
      <c r="BJ218" s="19">
        <v>7</v>
      </c>
      <c r="BK218" s="19">
        <v>14</v>
      </c>
      <c r="BL218" s="19">
        <v>5</v>
      </c>
      <c r="BM218" s="19">
        <v>5</v>
      </c>
      <c r="BN218" s="19">
        <v>1</v>
      </c>
      <c r="BO218" s="19">
        <v>5</v>
      </c>
      <c r="BP218" s="19">
        <v>2</v>
      </c>
      <c r="BQ218" s="19">
        <v>12</v>
      </c>
      <c r="BR218" s="19">
        <v>2</v>
      </c>
      <c r="BS218" s="19">
        <v>8</v>
      </c>
      <c r="BT218" s="62">
        <v>3</v>
      </c>
      <c r="BU218" s="63">
        <v>14</v>
      </c>
      <c r="BV218" s="19">
        <v>7</v>
      </c>
      <c r="BW218" s="19">
        <v>49</v>
      </c>
      <c r="BX218" s="19">
        <v>5</v>
      </c>
      <c r="BY218" s="64">
        <v>4</v>
      </c>
      <c r="BZ218" s="70">
        <v>84</v>
      </c>
      <c r="CA218" s="72">
        <v>14</v>
      </c>
    </row>
    <row r="219" spans="1:79" ht="31.5">
      <c r="A219" s="21">
        <v>207</v>
      </c>
      <c r="B219" s="34">
        <v>6602005896</v>
      </c>
      <c r="C219" s="40" t="s">
        <v>486</v>
      </c>
      <c r="D219" s="75" t="s">
        <v>222</v>
      </c>
      <c r="E219" s="63">
        <v>8</v>
      </c>
      <c r="F219" s="19">
        <v>36</v>
      </c>
      <c r="G219" s="22">
        <v>11</v>
      </c>
      <c r="H219" s="22">
        <v>38</v>
      </c>
      <c r="I219" s="22">
        <v>84</v>
      </c>
      <c r="J219" s="19">
        <v>30</v>
      </c>
      <c r="K219" s="19">
        <v>4</v>
      </c>
      <c r="L219" s="19">
        <v>100</v>
      </c>
      <c r="M219" s="19">
        <v>177</v>
      </c>
      <c r="N219" s="19">
        <v>160</v>
      </c>
      <c r="O219" s="19">
        <v>178</v>
      </c>
      <c r="P219" s="19">
        <v>163</v>
      </c>
      <c r="Q219" s="64">
        <v>99</v>
      </c>
      <c r="R219" s="90">
        <v>95</v>
      </c>
      <c r="S219" s="19">
        <v>20</v>
      </c>
      <c r="T219" s="19">
        <v>5</v>
      </c>
      <c r="U219" s="19">
        <v>100</v>
      </c>
      <c r="V219" s="19">
        <v>193</v>
      </c>
      <c r="W219" s="23">
        <v>204</v>
      </c>
      <c r="X219" s="20">
        <v>95</v>
      </c>
      <c r="Y219" s="43">
        <v>98</v>
      </c>
      <c r="Z219" s="85">
        <v>98</v>
      </c>
      <c r="AA219" s="19">
        <v>20</v>
      </c>
      <c r="AB219" s="19">
        <v>0</v>
      </c>
      <c r="AC219" s="19">
        <v>0</v>
      </c>
      <c r="AD219" s="19">
        <v>20</v>
      </c>
      <c r="AE219" s="19">
        <v>1</v>
      </c>
      <c r="AF219" s="19">
        <v>20</v>
      </c>
      <c r="AG219" s="19">
        <v>5</v>
      </c>
      <c r="AH219" s="19">
        <v>6</v>
      </c>
      <c r="AI219" s="20">
        <v>83</v>
      </c>
      <c r="AJ219" s="84">
        <v>33</v>
      </c>
      <c r="AK219" s="19">
        <v>190</v>
      </c>
      <c r="AL219" s="19">
        <v>204</v>
      </c>
      <c r="AM219" s="20">
        <v>93</v>
      </c>
      <c r="AN219" s="19">
        <v>199</v>
      </c>
      <c r="AO219" s="19">
        <v>204</v>
      </c>
      <c r="AP219" s="20">
        <v>98</v>
      </c>
      <c r="AQ219" s="19">
        <v>160</v>
      </c>
      <c r="AR219" s="19">
        <v>162</v>
      </c>
      <c r="AS219" s="20">
        <v>99</v>
      </c>
      <c r="AT219" s="89">
        <v>96</v>
      </c>
      <c r="AU219" s="19">
        <v>203</v>
      </c>
      <c r="AV219" s="19">
        <v>204</v>
      </c>
      <c r="AW219" s="20">
        <v>100</v>
      </c>
      <c r="AX219" s="19">
        <v>195</v>
      </c>
      <c r="AY219" s="19">
        <v>204</v>
      </c>
      <c r="AZ219" s="20">
        <v>96</v>
      </c>
      <c r="BA219" s="19">
        <v>198</v>
      </c>
      <c r="BB219" s="19">
        <v>204</v>
      </c>
      <c r="BC219" s="20">
        <v>97</v>
      </c>
      <c r="BD219" s="92">
        <v>98</v>
      </c>
      <c r="BE219" s="94">
        <v>84</v>
      </c>
      <c r="BF219" s="79">
        <v>16</v>
      </c>
      <c r="BG219" s="19">
        <v>1</v>
      </c>
      <c r="BH219" s="19">
        <v>2</v>
      </c>
      <c r="BI219" s="19">
        <v>1</v>
      </c>
      <c r="BJ219" s="19">
        <v>3</v>
      </c>
      <c r="BK219" s="19">
        <v>6</v>
      </c>
      <c r="BL219" s="19">
        <v>6</v>
      </c>
      <c r="BM219" s="19">
        <v>5</v>
      </c>
      <c r="BN219" s="19">
        <v>17</v>
      </c>
      <c r="BO219" s="19">
        <v>8</v>
      </c>
      <c r="BP219" s="19">
        <v>3</v>
      </c>
      <c r="BQ219" s="19">
        <v>2</v>
      </c>
      <c r="BR219" s="19">
        <v>1</v>
      </c>
      <c r="BS219" s="19">
        <v>5</v>
      </c>
      <c r="BT219" s="62">
        <v>4</v>
      </c>
      <c r="BU219" s="63">
        <v>6</v>
      </c>
      <c r="BV219" s="19">
        <v>3</v>
      </c>
      <c r="BW219" s="19">
        <v>60</v>
      </c>
      <c r="BX219" s="19">
        <v>5</v>
      </c>
      <c r="BY219" s="64">
        <v>3</v>
      </c>
      <c r="BZ219" s="70">
        <v>84</v>
      </c>
      <c r="CA219" s="72">
        <v>14</v>
      </c>
    </row>
    <row r="220" spans="1:79" ht="31.5">
      <c r="A220" s="21">
        <v>217</v>
      </c>
      <c r="B220" s="34">
        <v>6611004874</v>
      </c>
      <c r="C220" s="40" t="s">
        <v>505</v>
      </c>
      <c r="D220" s="74" t="s">
        <v>232</v>
      </c>
      <c r="E220" s="63">
        <v>10</v>
      </c>
      <c r="F220" s="19">
        <v>36</v>
      </c>
      <c r="G220" s="22">
        <v>11</v>
      </c>
      <c r="H220" s="22">
        <v>38</v>
      </c>
      <c r="I220" s="22">
        <v>93</v>
      </c>
      <c r="J220" s="19">
        <v>30</v>
      </c>
      <c r="K220" s="19">
        <v>4</v>
      </c>
      <c r="L220" s="19">
        <v>100</v>
      </c>
      <c r="M220" s="19">
        <v>233</v>
      </c>
      <c r="N220" s="19">
        <v>173</v>
      </c>
      <c r="O220" s="19">
        <v>248</v>
      </c>
      <c r="P220" s="19">
        <v>186</v>
      </c>
      <c r="Q220" s="64">
        <v>93</v>
      </c>
      <c r="R220" s="90">
        <v>95</v>
      </c>
      <c r="S220" s="19">
        <v>20</v>
      </c>
      <c r="T220" s="19">
        <v>5</v>
      </c>
      <c r="U220" s="19">
        <v>100</v>
      </c>
      <c r="V220" s="19">
        <v>218</v>
      </c>
      <c r="W220" s="23">
        <v>311</v>
      </c>
      <c r="X220" s="20">
        <v>70</v>
      </c>
      <c r="Y220" s="43">
        <v>85</v>
      </c>
      <c r="Z220" s="85">
        <v>85</v>
      </c>
      <c r="AA220" s="19">
        <v>20</v>
      </c>
      <c r="AB220" s="19">
        <v>2</v>
      </c>
      <c r="AC220" s="19">
        <v>40</v>
      </c>
      <c r="AD220" s="19">
        <v>20</v>
      </c>
      <c r="AE220" s="19">
        <v>2</v>
      </c>
      <c r="AF220" s="19">
        <v>40</v>
      </c>
      <c r="AG220" s="19">
        <v>22</v>
      </c>
      <c r="AH220" s="19">
        <v>23</v>
      </c>
      <c r="AI220" s="20">
        <v>96</v>
      </c>
      <c r="AJ220" s="84">
        <v>57</v>
      </c>
      <c r="AK220" s="19">
        <v>217</v>
      </c>
      <c r="AL220" s="19">
        <v>311</v>
      </c>
      <c r="AM220" s="20">
        <v>70</v>
      </c>
      <c r="AN220" s="19">
        <v>310</v>
      </c>
      <c r="AO220" s="19">
        <v>311</v>
      </c>
      <c r="AP220" s="20">
        <v>100</v>
      </c>
      <c r="AQ220" s="19">
        <v>216</v>
      </c>
      <c r="AR220" s="19">
        <v>224</v>
      </c>
      <c r="AS220" s="20">
        <v>96</v>
      </c>
      <c r="AT220" s="89">
        <v>87</v>
      </c>
      <c r="AU220" s="19">
        <v>282</v>
      </c>
      <c r="AV220" s="19">
        <v>311</v>
      </c>
      <c r="AW220" s="20">
        <v>91</v>
      </c>
      <c r="AX220" s="19">
        <v>292</v>
      </c>
      <c r="AY220" s="19">
        <v>311</v>
      </c>
      <c r="AZ220" s="20">
        <v>94</v>
      </c>
      <c r="BA220" s="19">
        <v>298</v>
      </c>
      <c r="BB220" s="19">
        <v>311</v>
      </c>
      <c r="BC220" s="20">
        <v>96</v>
      </c>
      <c r="BD220" s="92">
        <v>94</v>
      </c>
      <c r="BE220" s="94">
        <v>84</v>
      </c>
      <c r="BF220" s="79">
        <v>7</v>
      </c>
      <c r="BG220" s="19">
        <v>1</v>
      </c>
      <c r="BH220" s="19">
        <v>8</v>
      </c>
      <c r="BI220" s="19">
        <v>1</v>
      </c>
      <c r="BJ220" s="19">
        <v>16</v>
      </c>
      <c r="BK220" s="19">
        <v>31</v>
      </c>
      <c r="BL220" s="19">
        <v>4</v>
      </c>
      <c r="BM220" s="19">
        <v>4</v>
      </c>
      <c r="BN220" s="19">
        <v>4</v>
      </c>
      <c r="BO220" s="19">
        <v>31</v>
      </c>
      <c r="BP220" s="19">
        <v>1</v>
      </c>
      <c r="BQ220" s="19">
        <v>5</v>
      </c>
      <c r="BR220" s="19">
        <v>10</v>
      </c>
      <c r="BS220" s="19">
        <v>7</v>
      </c>
      <c r="BT220" s="62">
        <v>5</v>
      </c>
      <c r="BU220" s="63">
        <v>6</v>
      </c>
      <c r="BV220" s="19">
        <v>16</v>
      </c>
      <c r="BW220" s="19">
        <v>36</v>
      </c>
      <c r="BX220" s="19">
        <v>14</v>
      </c>
      <c r="BY220" s="64">
        <v>7</v>
      </c>
      <c r="BZ220" s="70">
        <v>84</v>
      </c>
      <c r="CA220" s="72">
        <v>14</v>
      </c>
    </row>
    <row r="221" spans="1:79" ht="31.5">
      <c r="A221" s="21">
        <v>229</v>
      </c>
      <c r="B221" s="34">
        <v>6634007367</v>
      </c>
      <c r="C221" s="5" t="s">
        <v>437</v>
      </c>
      <c r="D221" s="74" t="s">
        <v>244</v>
      </c>
      <c r="E221" s="63">
        <v>10</v>
      </c>
      <c r="F221" s="19">
        <v>36</v>
      </c>
      <c r="G221" s="22">
        <v>11</v>
      </c>
      <c r="H221" s="22">
        <v>38</v>
      </c>
      <c r="I221" s="22">
        <v>93</v>
      </c>
      <c r="J221" s="19">
        <v>30</v>
      </c>
      <c r="K221" s="19">
        <v>3</v>
      </c>
      <c r="L221" s="19">
        <v>90</v>
      </c>
      <c r="M221" s="19">
        <v>503</v>
      </c>
      <c r="N221" s="19">
        <v>449</v>
      </c>
      <c r="O221" s="19">
        <v>517</v>
      </c>
      <c r="P221" s="19">
        <v>469</v>
      </c>
      <c r="Q221" s="64">
        <v>97</v>
      </c>
      <c r="R221" s="90">
        <v>94</v>
      </c>
      <c r="S221" s="19">
        <v>20</v>
      </c>
      <c r="T221" s="19">
        <v>3</v>
      </c>
      <c r="U221" s="19">
        <v>60</v>
      </c>
      <c r="V221" s="19">
        <v>554</v>
      </c>
      <c r="W221" s="23">
        <v>600</v>
      </c>
      <c r="X221" s="20">
        <v>92</v>
      </c>
      <c r="Y221" s="43">
        <v>76</v>
      </c>
      <c r="Z221" s="85">
        <v>76</v>
      </c>
      <c r="AA221" s="19">
        <v>20</v>
      </c>
      <c r="AB221" s="19">
        <v>2</v>
      </c>
      <c r="AC221" s="19">
        <v>40</v>
      </c>
      <c r="AD221" s="19">
        <v>20</v>
      </c>
      <c r="AE221" s="19">
        <v>3</v>
      </c>
      <c r="AF221" s="19">
        <v>60</v>
      </c>
      <c r="AG221" s="19">
        <v>28</v>
      </c>
      <c r="AH221" s="19">
        <v>31</v>
      </c>
      <c r="AI221" s="20">
        <v>90</v>
      </c>
      <c r="AJ221" s="84">
        <v>63</v>
      </c>
      <c r="AK221" s="19">
        <v>471</v>
      </c>
      <c r="AL221" s="19">
        <v>600</v>
      </c>
      <c r="AM221" s="20">
        <v>79</v>
      </c>
      <c r="AN221" s="19">
        <v>593</v>
      </c>
      <c r="AO221" s="19">
        <v>600</v>
      </c>
      <c r="AP221" s="20">
        <v>99</v>
      </c>
      <c r="AQ221" s="19">
        <v>435</v>
      </c>
      <c r="AR221" s="19">
        <v>440</v>
      </c>
      <c r="AS221" s="20">
        <v>99</v>
      </c>
      <c r="AT221" s="89">
        <v>91</v>
      </c>
      <c r="AU221" s="19">
        <v>568</v>
      </c>
      <c r="AV221" s="19">
        <v>600</v>
      </c>
      <c r="AW221" s="20">
        <v>95</v>
      </c>
      <c r="AX221" s="19">
        <v>576</v>
      </c>
      <c r="AY221" s="19">
        <v>600</v>
      </c>
      <c r="AZ221" s="20">
        <v>96</v>
      </c>
      <c r="BA221" s="19">
        <v>594</v>
      </c>
      <c r="BB221" s="19">
        <v>600</v>
      </c>
      <c r="BC221" s="20">
        <v>99</v>
      </c>
      <c r="BD221" s="92">
        <v>97</v>
      </c>
      <c r="BE221" s="94">
        <v>84</v>
      </c>
      <c r="BF221" s="79">
        <v>7</v>
      </c>
      <c r="BG221" s="19">
        <v>2</v>
      </c>
      <c r="BH221" s="19">
        <v>4</v>
      </c>
      <c r="BI221" s="19">
        <v>3</v>
      </c>
      <c r="BJ221" s="19">
        <v>25</v>
      </c>
      <c r="BK221" s="19">
        <v>9</v>
      </c>
      <c r="BL221" s="19">
        <v>4</v>
      </c>
      <c r="BM221" s="19">
        <v>3</v>
      </c>
      <c r="BN221" s="19">
        <v>10</v>
      </c>
      <c r="BO221" s="19">
        <v>22</v>
      </c>
      <c r="BP221" s="19">
        <v>2</v>
      </c>
      <c r="BQ221" s="19">
        <v>2</v>
      </c>
      <c r="BR221" s="19">
        <v>6</v>
      </c>
      <c r="BS221" s="19">
        <v>5</v>
      </c>
      <c r="BT221" s="62">
        <v>2</v>
      </c>
      <c r="BU221" s="63">
        <v>7</v>
      </c>
      <c r="BV221" s="19">
        <v>25</v>
      </c>
      <c r="BW221" s="19">
        <v>30</v>
      </c>
      <c r="BX221" s="19">
        <v>10</v>
      </c>
      <c r="BY221" s="64">
        <v>4</v>
      </c>
      <c r="BZ221" s="70">
        <v>84</v>
      </c>
      <c r="CA221" s="72">
        <v>14</v>
      </c>
    </row>
    <row r="222" spans="1:79" ht="30">
      <c r="A222" s="21">
        <v>254</v>
      </c>
      <c r="B222" s="34">
        <v>6606003530</v>
      </c>
      <c r="C222" s="40" t="s">
        <v>502</v>
      </c>
      <c r="D222" s="74" t="s">
        <v>268</v>
      </c>
      <c r="E222" s="63">
        <v>11</v>
      </c>
      <c r="F222" s="19">
        <v>34</v>
      </c>
      <c r="G222" s="22">
        <v>11</v>
      </c>
      <c r="H222" s="22">
        <v>38</v>
      </c>
      <c r="I222" s="22">
        <v>95</v>
      </c>
      <c r="J222" s="19">
        <v>30</v>
      </c>
      <c r="K222" s="19">
        <v>3</v>
      </c>
      <c r="L222" s="19">
        <v>90</v>
      </c>
      <c r="M222" s="19">
        <v>106</v>
      </c>
      <c r="N222" s="19">
        <v>98</v>
      </c>
      <c r="O222" s="19">
        <v>125</v>
      </c>
      <c r="P222" s="19">
        <v>111</v>
      </c>
      <c r="Q222" s="64">
        <v>87</v>
      </c>
      <c r="R222" s="90">
        <v>90</v>
      </c>
      <c r="S222" s="19">
        <v>20</v>
      </c>
      <c r="T222" s="19">
        <v>5</v>
      </c>
      <c r="U222" s="19">
        <v>100</v>
      </c>
      <c r="V222" s="19">
        <v>119</v>
      </c>
      <c r="W222" s="23">
        <v>147</v>
      </c>
      <c r="X222" s="20">
        <v>81</v>
      </c>
      <c r="Y222" s="43">
        <v>91</v>
      </c>
      <c r="Z222" s="85">
        <v>91</v>
      </c>
      <c r="AA222" s="19">
        <v>20</v>
      </c>
      <c r="AB222" s="19">
        <v>3</v>
      </c>
      <c r="AC222" s="19">
        <v>60</v>
      </c>
      <c r="AD222" s="19">
        <v>20</v>
      </c>
      <c r="AE222" s="19">
        <v>2</v>
      </c>
      <c r="AF222" s="19">
        <v>40</v>
      </c>
      <c r="AG222" s="19">
        <v>5</v>
      </c>
      <c r="AH222" s="19">
        <v>6</v>
      </c>
      <c r="AI222" s="20">
        <v>83</v>
      </c>
      <c r="AJ222" s="84">
        <v>59</v>
      </c>
      <c r="AK222" s="19">
        <v>109</v>
      </c>
      <c r="AL222" s="19">
        <v>147</v>
      </c>
      <c r="AM222" s="20">
        <v>74</v>
      </c>
      <c r="AN222" s="19">
        <v>142</v>
      </c>
      <c r="AO222" s="19">
        <v>147</v>
      </c>
      <c r="AP222" s="20">
        <v>97</v>
      </c>
      <c r="AQ222" s="19">
        <v>91</v>
      </c>
      <c r="AR222" s="19">
        <v>93</v>
      </c>
      <c r="AS222" s="20">
        <v>98</v>
      </c>
      <c r="AT222" s="89">
        <v>88</v>
      </c>
      <c r="AU222" s="19">
        <v>131</v>
      </c>
      <c r="AV222" s="19">
        <v>147</v>
      </c>
      <c r="AW222" s="20">
        <v>89</v>
      </c>
      <c r="AX222" s="19">
        <v>134</v>
      </c>
      <c r="AY222" s="19">
        <v>147</v>
      </c>
      <c r="AZ222" s="20">
        <v>91</v>
      </c>
      <c r="BA222" s="19">
        <v>141</v>
      </c>
      <c r="BB222" s="19">
        <v>147</v>
      </c>
      <c r="BC222" s="20">
        <v>96</v>
      </c>
      <c r="BD222" s="92">
        <v>93</v>
      </c>
      <c r="BE222" s="94">
        <v>84</v>
      </c>
      <c r="BF222" s="79">
        <v>5</v>
      </c>
      <c r="BG222" s="19">
        <v>2</v>
      </c>
      <c r="BH222" s="19">
        <v>14</v>
      </c>
      <c r="BI222" s="19">
        <v>1</v>
      </c>
      <c r="BJ222" s="19">
        <v>10</v>
      </c>
      <c r="BK222" s="19">
        <v>20</v>
      </c>
      <c r="BL222" s="19">
        <v>3</v>
      </c>
      <c r="BM222" s="19">
        <v>4</v>
      </c>
      <c r="BN222" s="19">
        <v>17</v>
      </c>
      <c r="BO222" s="19">
        <v>27</v>
      </c>
      <c r="BP222" s="19">
        <v>4</v>
      </c>
      <c r="BQ222" s="19">
        <v>3</v>
      </c>
      <c r="BR222" s="19">
        <v>12</v>
      </c>
      <c r="BS222" s="19">
        <v>10</v>
      </c>
      <c r="BT222" s="62">
        <v>5</v>
      </c>
      <c r="BU222" s="63">
        <v>11</v>
      </c>
      <c r="BV222" s="19">
        <v>10</v>
      </c>
      <c r="BW222" s="19">
        <v>34</v>
      </c>
      <c r="BX222" s="19">
        <v>13</v>
      </c>
      <c r="BY222" s="64">
        <v>8</v>
      </c>
      <c r="BZ222" s="70">
        <v>84</v>
      </c>
      <c r="CA222" s="72">
        <v>14</v>
      </c>
    </row>
    <row r="223" spans="1:79" ht="31.5">
      <c r="A223" s="21">
        <v>263</v>
      </c>
      <c r="B223" s="34">
        <v>6629016863</v>
      </c>
      <c r="C223" s="6" t="s">
        <v>440</v>
      </c>
      <c r="D223" s="74" t="s">
        <v>275</v>
      </c>
      <c r="E223" s="63">
        <v>10</v>
      </c>
      <c r="F223" s="19">
        <v>36</v>
      </c>
      <c r="G223" s="22">
        <v>11</v>
      </c>
      <c r="H223" s="22">
        <v>38</v>
      </c>
      <c r="I223" s="22">
        <v>93</v>
      </c>
      <c r="J223" s="19">
        <v>30</v>
      </c>
      <c r="K223" s="19">
        <v>3</v>
      </c>
      <c r="L223" s="19">
        <v>90</v>
      </c>
      <c r="M223" s="19">
        <v>201</v>
      </c>
      <c r="N223" s="19">
        <v>167</v>
      </c>
      <c r="O223" s="19">
        <v>219</v>
      </c>
      <c r="P223" s="19">
        <v>196</v>
      </c>
      <c r="Q223" s="64">
        <v>88</v>
      </c>
      <c r="R223" s="90">
        <v>90</v>
      </c>
      <c r="S223" s="19">
        <v>20</v>
      </c>
      <c r="T223" s="19">
        <v>5</v>
      </c>
      <c r="U223" s="19">
        <v>100</v>
      </c>
      <c r="V223" s="19">
        <v>205</v>
      </c>
      <c r="W223" s="23">
        <v>277</v>
      </c>
      <c r="X223" s="20">
        <v>74</v>
      </c>
      <c r="Y223" s="43">
        <v>87</v>
      </c>
      <c r="Z223" s="85">
        <v>87</v>
      </c>
      <c r="AA223" s="19">
        <v>20</v>
      </c>
      <c r="AB223" s="19">
        <v>0</v>
      </c>
      <c r="AC223" s="19">
        <v>0</v>
      </c>
      <c r="AD223" s="19">
        <v>20</v>
      </c>
      <c r="AE223" s="19">
        <v>4</v>
      </c>
      <c r="AF223" s="19">
        <v>80</v>
      </c>
      <c r="AG223" s="19">
        <v>8</v>
      </c>
      <c r="AH223" s="19">
        <v>10</v>
      </c>
      <c r="AI223" s="20">
        <v>80</v>
      </c>
      <c r="AJ223" s="84">
        <v>56</v>
      </c>
      <c r="AK223" s="19">
        <v>244</v>
      </c>
      <c r="AL223" s="19">
        <v>277</v>
      </c>
      <c r="AM223" s="20">
        <v>88</v>
      </c>
      <c r="AN223" s="19">
        <v>264</v>
      </c>
      <c r="AO223" s="19">
        <v>277</v>
      </c>
      <c r="AP223" s="20">
        <v>95</v>
      </c>
      <c r="AQ223" s="19">
        <v>180</v>
      </c>
      <c r="AR223" s="19">
        <v>196</v>
      </c>
      <c r="AS223" s="20">
        <v>92</v>
      </c>
      <c r="AT223" s="89">
        <v>92</v>
      </c>
      <c r="AU223" s="19">
        <v>270</v>
      </c>
      <c r="AV223" s="19">
        <v>277</v>
      </c>
      <c r="AW223" s="20">
        <v>97</v>
      </c>
      <c r="AX223" s="19">
        <v>256</v>
      </c>
      <c r="AY223" s="19">
        <v>277</v>
      </c>
      <c r="AZ223" s="20">
        <v>92</v>
      </c>
      <c r="BA223" s="19">
        <v>270</v>
      </c>
      <c r="BB223" s="19">
        <v>277</v>
      </c>
      <c r="BC223" s="20">
        <v>97</v>
      </c>
      <c r="BD223" s="92">
        <v>96</v>
      </c>
      <c r="BE223" s="94">
        <v>84</v>
      </c>
      <c r="BF223" s="79">
        <v>7</v>
      </c>
      <c r="BG223" s="19">
        <v>2</v>
      </c>
      <c r="BH223" s="19">
        <v>13</v>
      </c>
      <c r="BI223" s="19">
        <v>1</v>
      </c>
      <c r="BJ223" s="19">
        <v>14</v>
      </c>
      <c r="BK223" s="19">
        <v>27</v>
      </c>
      <c r="BL223" s="19">
        <v>6</v>
      </c>
      <c r="BM223" s="19">
        <v>2</v>
      </c>
      <c r="BN223" s="19">
        <v>20</v>
      </c>
      <c r="BO223" s="19">
        <v>13</v>
      </c>
      <c r="BP223" s="19">
        <v>6</v>
      </c>
      <c r="BQ223" s="19">
        <v>9</v>
      </c>
      <c r="BR223" s="19">
        <v>4</v>
      </c>
      <c r="BS223" s="19">
        <v>9</v>
      </c>
      <c r="BT223" s="62">
        <v>4</v>
      </c>
      <c r="BU223" s="63">
        <v>11</v>
      </c>
      <c r="BV223" s="19">
        <v>14</v>
      </c>
      <c r="BW223" s="19">
        <v>37</v>
      </c>
      <c r="BX223" s="19">
        <v>9</v>
      </c>
      <c r="BY223" s="64">
        <v>5</v>
      </c>
      <c r="BZ223" s="70">
        <v>84</v>
      </c>
      <c r="CA223" s="72">
        <v>14</v>
      </c>
    </row>
    <row r="224" spans="1:79" ht="31.5">
      <c r="A224" s="21">
        <v>275</v>
      </c>
      <c r="B224" s="34">
        <v>6616006321</v>
      </c>
      <c r="C224" s="5" t="s">
        <v>442</v>
      </c>
      <c r="D224" s="74" t="s">
        <v>286</v>
      </c>
      <c r="E224" s="63">
        <v>10</v>
      </c>
      <c r="F224" s="19">
        <v>35</v>
      </c>
      <c r="G224" s="22">
        <v>11</v>
      </c>
      <c r="H224" s="22">
        <v>38</v>
      </c>
      <c r="I224" s="22">
        <v>92</v>
      </c>
      <c r="J224" s="19">
        <v>30</v>
      </c>
      <c r="K224" s="19">
        <v>3</v>
      </c>
      <c r="L224" s="19">
        <v>90</v>
      </c>
      <c r="M224" s="19">
        <v>117</v>
      </c>
      <c r="N224" s="19">
        <v>105</v>
      </c>
      <c r="O224" s="19">
        <v>118</v>
      </c>
      <c r="P224" s="19">
        <v>105</v>
      </c>
      <c r="Q224" s="64">
        <v>100</v>
      </c>
      <c r="R224" s="90">
        <v>95</v>
      </c>
      <c r="S224" s="19">
        <v>20</v>
      </c>
      <c r="T224" s="19">
        <v>3</v>
      </c>
      <c r="U224" s="19">
        <v>60</v>
      </c>
      <c r="V224" s="19">
        <v>118</v>
      </c>
      <c r="W224" s="23">
        <v>140</v>
      </c>
      <c r="X224" s="20">
        <v>84</v>
      </c>
      <c r="Y224" s="43">
        <v>72</v>
      </c>
      <c r="Z224" s="85">
        <v>72</v>
      </c>
      <c r="AA224" s="19">
        <v>20</v>
      </c>
      <c r="AB224" s="19">
        <v>0</v>
      </c>
      <c r="AC224" s="19">
        <v>0</v>
      </c>
      <c r="AD224" s="19">
        <v>20</v>
      </c>
      <c r="AE224" s="19">
        <v>4</v>
      </c>
      <c r="AF224" s="19">
        <v>80</v>
      </c>
      <c r="AG224" s="19">
        <v>34</v>
      </c>
      <c r="AH224" s="19">
        <v>37</v>
      </c>
      <c r="AI224" s="20">
        <v>92</v>
      </c>
      <c r="AJ224" s="84">
        <v>60</v>
      </c>
      <c r="AK224" s="19">
        <v>119</v>
      </c>
      <c r="AL224" s="19">
        <v>140</v>
      </c>
      <c r="AM224" s="20">
        <v>85</v>
      </c>
      <c r="AN224" s="19">
        <v>140</v>
      </c>
      <c r="AO224" s="19">
        <v>140</v>
      </c>
      <c r="AP224" s="20">
        <v>100</v>
      </c>
      <c r="AQ224" s="19">
        <v>110</v>
      </c>
      <c r="AR224" s="19">
        <v>111</v>
      </c>
      <c r="AS224" s="20">
        <v>99</v>
      </c>
      <c r="AT224" s="89">
        <v>94</v>
      </c>
      <c r="AU224" s="19">
        <v>134</v>
      </c>
      <c r="AV224" s="19">
        <v>140</v>
      </c>
      <c r="AW224" s="20">
        <v>96</v>
      </c>
      <c r="AX224" s="19">
        <v>135</v>
      </c>
      <c r="AY224" s="19">
        <v>140</v>
      </c>
      <c r="AZ224" s="20">
        <v>96</v>
      </c>
      <c r="BA224" s="19">
        <v>137</v>
      </c>
      <c r="BB224" s="19">
        <v>140</v>
      </c>
      <c r="BC224" s="20">
        <v>98</v>
      </c>
      <c r="BD224" s="92">
        <v>97</v>
      </c>
      <c r="BE224" s="94">
        <v>84</v>
      </c>
      <c r="BF224" s="79">
        <v>8</v>
      </c>
      <c r="BG224" s="19">
        <v>2</v>
      </c>
      <c r="BH224" s="19">
        <v>1</v>
      </c>
      <c r="BI224" s="19">
        <v>3</v>
      </c>
      <c r="BJ224" s="19">
        <v>29</v>
      </c>
      <c r="BK224" s="19">
        <v>17</v>
      </c>
      <c r="BL224" s="19">
        <v>6</v>
      </c>
      <c r="BM224" s="19">
        <v>2</v>
      </c>
      <c r="BN224" s="19">
        <v>8</v>
      </c>
      <c r="BO224" s="19">
        <v>16</v>
      </c>
      <c r="BP224" s="19">
        <v>1</v>
      </c>
      <c r="BQ224" s="19">
        <v>2</v>
      </c>
      <c r="BR224" s="19">
        <v>5</v>
      </c>
      <c r="BS224" s="19">
        <v>5</v>
      </c>
      <c r="BT224" s="62">
        <v>3</v>
      </c>
      <c r="BU224" s="63">
        <v>6</v>
      </c>
      <c r="BV224" s="19">
        <v>29</v>
      </c>
      <c r="BW224" s="19">
        <v>33</v>
      </c>
      <c r="BX224" s="19">
        <v>7</v>
      </c>
      <c r="BY224" s="64">
        <v>4</v>
      </c>
      <c r="BZ224" s="70">
        <v>84</v>
      </c>
      <c r="CA224" s="72">
        <v>14</v>
      </c>
    </row>
    <row r="225" spans="1:79" ht="15.75">
      <c r="A225" s="21">
        <v>294</v>
      </c>
      <c r="B225" s="34">
        <v>6630007775</v>
      </c>
      <c r="C225" s="40" t="s">
        <v>509</v>
      </c>
      <c r="D225" s="75" t="s">
        <v>301</v>
      </c>
      <c r="E225" s="63">
        <v>11</v>
      </c>
      <c r="F225" s="19">
        <v>34</v>
      </c>
      <c r="G225" s="22">
        <v>11</v>
      </c>
      <c r="H225" s="22">
        <v>38</v>
      </c>
      <c r="I225" s="22">
        <v>95</v>
      </c>
      <c r="J225" s="19">
        <v>30</v>
      </c>
      <c r="K225" s="19">
        <v>4</v>
      </c>
      <c r="L225" s="19">
        <v>100</v>
      </c>
      <c r="M225" s="19">
        <v>67</v>
      </c>
      <c r="N225" s="19">
        <v>69</v>
      </c>
      <c r="O225" s="19">
        <v>67</v>
      </c>
      <c r="P225" s="19">
        <v>70</v>
      </c>
      <c r="Q225" s="64">
        <v>99</v>
      </c>
      <c r="R225" s="90">
        <v>98</v>
      </c>
      <c r="S225" s="19">
        <v>20</v>
      </c>
      <c r="T225" s="19">
        <v>5</v>
      </c>
      <c r="U225" s="19">
        <v>100</v>
      </c>
      <c r="V225" s="19">
        <v>68</v>
      </c>
      <c r="W225" s="23">
        <v>74</v>
      </c>
      <c r="X225" s="20">
        <v>92</v>
      </c>
      <c r="Y225" s="43">
        <v>96</v>
      </c>
      <c r="Z225" s="85">
        <v>96</v>
      </c>
      <c r="AA225" s="19">
        <v>20</v>
      </c>
      <c r="AB225" s="19">
        <v>3</v>
      </c>
      <c r="AC225" s="19">
        <v>60</v>
      </c>
      <c r="AD225" s="19">
        <v>20</v>
      </c>
      <c r="AE225" s="19">
        <v>1</v>
      </c>
      <c r="AF225" s="19">
        <v>20</v>
      </c>
      <c r="AG225" s="19">
        <v>0</v>
      </c>
      <c r="AH225" s="19">
        <v>2</v>
      </c>
      <c r="AI225" s="20">
        <v>0</v>
      </c>
      <c r="AJ225" s="84">
        <v>26</v>
      </c>
      <c r="AK225" s="19">
        <v>73</v>
      </c>
      <c r="AL225" s="19">
        <v>74</v>
      </c>
      <c r="AM225" s="20">
        <v>99</v>
      </c>
      <c r="AN225" s="19">
        <v>73</v>
      </c>
      <c r="AO225" s="19">
        <v>74</v>
      </c>
      <c r="AP225" s="20">
        <v>99</v>
      </c>
      <c r="AQ225" s="19">
        <v>63</v>
      </c>
      <c r="AR225" s="19">
        <v>64</v>
      </c>
      <c r="AS225" s="20">
        <v>98</v>
      </c>
      <c r="AT225" s="89">
        <v>99</v>
      </c>
      <c r="AU225" s="19">
        <v>74</v>
      </c>
      <c r="AV225" s="19">
        <v>74</v>
      </c>
      <c r="AW225" s="20">
        <v>100</v>
      </c>
      <c r="AX225" s="19">
        <v>71</v>
      </c>
      <c r="AY225" s="19">
        <v>74</v>
      </c>
      <c r="AZ225" s="20">
        <v>96</v>
      </c>
      <c r="BA225" s="19">
        <v>73</v>
      </c>
      <c r="BB225" s="19">
        <v>74</v>
      </c>
      <c r="BC225" s="20">
        <v>99</v>
      </c>
      <c r="BD225" s="92">
        <v>99</v>
      </c>
      <c r="BE225" s="94">
        <v>84</v>
      </c>
      <c r="BF225" s="79">
        <v>5</v>
      </c>
      <c r="BG225" s="19">
        <v>1</v>
      </c>
      <c r="BH225" s="19">
        <v>2</v>
      </c>
      <c r="BI225" s="19">
        <v>1</v>
      </c>
      <c r="BJ225" s="19">
        <v>5</v>
      </c>
      <c r="BK225" s="19">
        <v>9</v>
      </c>
      <c r="BL225" s="19">
        <v>3</v>
      </c>
      <c r="BM225" s="19">
        <v>5</v>
      </c>
      <c r="BN225" s="19">
        <v>41</v>
      </c>
      <c r="BO225" s="19">
        <v>2</v>
      </c>
      <c r="BP225" s="19">
        <v>2</v>
      </c>
      <c r="BQ225" s="19">
        <v>3</v>
      </c>
      <c r="BR225" s="19">
        <v>1</v>
      </c>
      <c r="BS225" s="19">
        <v>5</v>
      </c>
      <c r="BT225" s="62">
        <v>2</v>
      </c>
      <c r="BU225" s="63">
        <v>3</v>
      </c>
      <c r="BV225" s="19">
        <v>5</v>
      </c>
      <c r="BW225" s="19">
        <v>67</v>
      </c>
      <c r="BX225" s="19">
        <v>2</v>
      </c>
      <c r="BY225" s="64">
        <v>2</v>
      </c>
      <c r="BZ225" s="70">
        <v>84</v>
      </c>
      <c r="CA225" s="72">
        <v>14</v>
      </c>
    </row>
    <row r="226" spans="1:79" ht="47.25">
      <c r="A226" s="21">
        <v>297</v>
      </c>
      <c r="B226" s="34">
        <v>6609009794</v>
      </c>
      <c r="C226" s="5" t="s">
        <v>446</v>
      </c>
      <c r="D226" s="75" t="s">
        <v>304</v>
      </c>
      <c r="E226" s="63">
        <v>8</v>
      </c>
      <c r="F226" s="19">
        <v>33</v>
      </c>
      <c r="G226" s="22">
        <v>9</v>
      </c>
      <c r="H226" s="22">
        <v>36</v>
      </c>
      <c r="I226" s="22">
        <v>90</v>
      </c>
      <c r="J226" s="19">
        <v>30</v>
      </c>
      <c r="K226" s="19">
        <v>4</v>
      </c>
      <c r="L226" s="19">
        <v>100</v>
      </c>
      <c r="M226" s="19">
        <v>146</v>
      </c>
      <c r="N226" s="19">
        <v>121</v>
      </c>
      <c r="O226" s="19">
        <v>148</v>
      </c>
      <c r="P226" s="19">
        <v>129</v>
      </c>
      <c r="Q226" s="64">
        <v>96</v>
      </c>
      <c r="R226" s="90">
        <v>95</v>
      </c>
      <c r="S226" s="19">
        <v>20</v>
      </c>
      <c r="T226" s="19">
        <v>5</v>
      </c>
      <c r="U226" s="19">
        <v>100</v>
      </c>
      <c r="V226" s="19">
        <v>177</v>
      </c>
      <c r="W226" s="23">
        <v>195</v>
      </c>
      <c r="X226" s="20">
        <v>91</v>
      </c>
      <c r="Y226" s="43">
        <v>96</v>
      </c>
      <c r="Z226" s="85">
        <v>96</v>
      </c>
      <c r="AA226" s="19">
        <v>20</v>
      </c>
      <c r="AB226" s="19">
        <v>0</v>
      </c>
      <c r="AC226" s="19">
        <v>0</v>
      </c>
      <c r="AD226" s="19">
        <v>20</v>
      </c>
      <c r="AE226" s="19">
        <v>2</v>
      </c>
      <c r="AF226" s="19">
        <v>40</v>
      </c>
      <c r="AG226" s="19">
        <v>2</v>
      </c>
      <c r="AH226" s="19">
        <v>4</v>
      </c>
      <c r="AI226" s="20">
        <v>50</v>
      </c>
      <c r="AJ226" s="84">
        <v>31</v>
      </c>
      <c r="AK226" s="19">
        <v>187</v>
      </c>
      <c r="AL226" s="19">
        <v>195</v>
      </c>
      <c r="AM226" s="20">
        <v>96</v>
      </c>
      <c r="AN226" s="19">
        <v>195</v>
      </c>
      <c r="AO226" s="19">
        <v>195</v>
      </c>
      <c r="AP226" s="20">
        <v>100</v>
      </c>
      <c r="AQ226" s="19">
        <v>125</v>
      </c>
      <c r="AR226" s="19">
        <v>126</v>
      </c>
      <c r="AS226" s="20">
        <v>99</v>
      </c>
      <c r="AT226" s="89">
        <v>98</v>
      </c>
      <c r="AU226" s="19">
        <v>188</v>
      </c>
      <c r="AV226" s="19">
        <v>195</v>
      </c>
      <c r="AW226" s="20">
        <v>96</v>
      </c>
      <c r="AX226" s="19">
        <v>195</v>
      </c>
      <c r="AY226" s="19">
        <v>195</v>
      </c>
      <c r="AZ226" s="20">
        <v>100</v>
      </c>
      <c r="BA226" s="19">
        <v>194</v>
      </c>
      <c r="BB226" s="19">
        <v>195</v>
      </c>
      <c r="BC226" s="20">
        <v>99</v>
      </c>
      <c r="BD226" s="92">
        <v>98</v>
      </c>
      <c r="BE226" s="94">
        <v>84</v>
      </c>
      <c r="BF226" s="79">
        <v>10</v>
      </c>
      <c r="BG226" s="19">
        <v>1</v>
      </c>
      <c r="BH226" s="19">
        <v>5</v>
      </c>
      <c r="BI226" s="19">
        <v>1</v>
      </c>
      <c r="BJ226" s="19">
        <v>5</v>
      </c>
      <c r="BK226" s="19">
        <v>10</v>
      </c>
      <c r="BL226" s="19">
        <v>6</v>
      </c>
      <c r="BM226" s="19">
        <v>4</v>
      </c>
      <c r="BN226" s="19">
        <v>36</v>
      </c>
      <c r="BO226" s="19">
        <v>5</v>
      </c>
      <c r="BP226" s="19">
        <v>1</v>
      </c>
      <c r="BQ226" s="19">
        <v>2</v>
      </c>
      <c r="BR226" s="19">
        <v>5</v>
      </c>
      <c r="BS226" s="19">
        <v>1</v>
      </c>
      <c r="BT226" s="62">
        <v>2</v>
      </c>
      <c r="BU226" s="63">
        <v>6</v>
      </c>
      <c r="BV226" s="19">
        <v>5</v>
      </c>
      <c r="BW226" s="19">
        <v>62</v>
      </c>
      <c r="BX226" s="19">
        <v>3</v>
      </c>
      <c r="BY226" s="64">
        <v>3</v>
      </c>
      <c r="BZ226" s="70">
        <v>84</v>
      </c>
      <c r="CA226" s="72">
        <v>14</v>
      </c>
    </row>
    <row r="227" spans="1:79" ht="47.25">
      <c r="A227" s="21">
        <v>302</v>
      </c>
      <c r="B227" s="34">
        <v>6603009910</v>
      </c>
      <c r="C227" s="40" t="s">
        <v>500</v>
      </c>
      <c r="D227" s="74" t="s">
        <v>309</v>
      </c>
      <c r="E227" s="63">
        <v>8</v>
      </c>
      <c r="F227" s="19">
        <v>33</v>
      </c>
      <c r="G227" s="22">
        <v>9</v>
      </c>
      <c r="H227" s="22">
        <v>36</v>
      </c>
      <c r="I227" s="22">
        <v>90</v>
      </c>
      <c r="J227" s="19">
        <v>30</v>
      </c>
      <c r="K227" s="19">
        <v>4</v>
      </c>
      <c r="L227" s="19">
        <v>100</v>
      </c>
      <c r="M227" s="19">
        <v>233</v>
      </c>
      <c r="N227" s="19">
        <v>220</v>
      </c>
      <c r="O227" s="19">
        <v>237</v>
      </c>
      <c r="P227" s="19">
        <v>225</v>
      </c>
      <c r="Q227" s="64">
        <v>98</v>
      </c>
      <c r="R227" s="90">
        <v>96</v>
      </c>
      <c r="S227" s="19">
        <v>20</v>
      </c>
      <c r="T227" s="19">
        <v>5</v>
      </c>
      <c r="U227" s="19">
        <v>100</v>
      </c>
      <c r="V227" s="19">
        <v>262</v>
      </c>
      <c r="W227" s="23">
        <v>279</v>
      </c>
      <c r="X227" s="20">
        <v>94</v>
      </c>
      <c r="Y227" s="43">
        <v>97</v>
      </c>
      <c r="Z227" s="85">
        <v>97</v>
      </c>
      <c r="AA227" s="19">
        <v>20</v>
      </c>
      <c r="AB227" s="19">
        <v>0</v>
      </c>
      <c r="AC227" s="19">
        <v>0</v>
      </c>
      <c r="AD227" s="19">
        <v>20</v>
      </c>
      <c r="AE227" s="19">
        <v>1</v>
      </c>
      <c r="AF227" s="19">
        <v>20</v>
      </c>
      <c r="AG227" s="19">
        <v>12</v>
      </c>
      <c r="AH227" s="19">
        <v>16</v>
      </c>
      <c r="AI227" s="20">
        <v>75</v>
      </c>
      <c r="AJ227" s="84">
        <v>31</v>
      </c>
      <c r="AK227" s="19">
        <v>277</v>
      </c>
      <c r="AL227" s="19">
        <v>279</v>
      </c>
      <c r="AM227" s="20">
        <v>99</v>
      </c>
      <c r="AN227" s="19">
        <v>277</v>
      </c>
      <c r="AO227" s="19">
        <v>279</v>
      </c>
      <c r="AP227" s="20">
        <v>99</v>
      </c>
      <c r="AQ227" s="19">
        <v>198</v>
      </c>
      <c r="AR227" s="19">
        <v>200</v>
      </c>
      <c r="AS227" s="20">
        <v>99</v>
      </c>
      <c r="AT227" s="89">
        <v>99</v>
      </c>
      <c r="AU227" s="19">
        <v>272</v>
      </c>
      <c r="AV227" s="19">
        <v>279</v>
      </c>
      <c r="AW227" s="20">
        <v>97</v>
      </c>
      <c r="AX227" s="19">
        <v>270</v>
      </c>
      <c r="AY227" s="19">
        <v>279</v>
      </c>
      <c r="AZ227" s="20">
        <v>97</v>
      </c>
      <c r="BA227" s="19">
        <v>273</v>
      </c>
      <c r="BB227" s="19">
        <v>279</v>
      </c>
      <c r="BC227" s="20">
        <v>98</v>
      </c>
      <c r="BD227" s="92">
        <v>98</v>
      </c>
      <c r="BE227" s="94">
        <v>84</v>
      </c>
      <c r="BF227" s="79">
        <v>10</v>
      </c>
      <c r="BG227" s="19">
        <v>1</v>
      </c>
      <c r="BH227" s="19">
        <v>3</v>
      </c>
      <c r="BI227" s="19">
        <v>1</v>
      </c>
      <c r="BJ227" s="19">
        <v>4</v>
      </c>
      <c r="BK227" s="19">
        <v>7</v>
      </c>
      <c r="BL227" s="19">
        <v>6</v>
      </c>
      <c r="BM227" s="19">
        <v>5</v>
      </c>
      <c r="BN227" s="19">
        <v>24</v>
      </c>
      <c r="BO227" s="19">
        <v>2</v>
      </c>
      <c r="BP227" s="19">
        <v>2</v>
      </c>
      <c r="BQ227" s="19">
        <v>2</v>
      </c>
      <c r="BR227" s="19">
        <v>4</v>
      </c>
      <c r="BS227" s="19">
        <v>4</v>
      </c>
      <c r="BT227" s="62">
        <v>3</v>
      </c>
      <c r="BU227" s="63">
        <v>5</v>
      </c>
      <c r="BV227" s="19">
        <v>4</v>
      </c>
      <c r="BW227" s="19">
        <v>62</v>
      </c>
      <c r="BX227" s="19">
        <v>2</v>
      </c>
      <c r="BY227" s="64">
        <v>3</v>
      </c>
      <c r="BZ227" s="70">
        <v>84</v>
      </c>
      <c r="CA227" s="72">
        <v>14</v>
      </c>
    </row>
    <row r="228" spans="1:79" ht="31.5">
      <c r="A228" s="21">
        <v>345</v>
      </c>
      <c r="B228" s="34">
        <v>6610002377</v>
      </c>
      <c r="C228" s="5" t="s">
        <v>452</v>
      </c>
      <c r="D228" s="74" t="s">
        <v>346</v>
      </c>
      <c r="E228" s="63">
        <v>8</v>
      </c>
      <c r="F228" s="19">
        <v>34</v>
      </c>
      <c r="G228" s="22">
        <v>9</v>
      </c>
      <c r="H228" s="22">
        <v>36</v>
      </c>
      <c r="I228" s="22">
        <v>92</v>
      </c>
      <c r="J228" s="19">
        <v>30</v>
      </c>
      <c r="K228" s="19">
        <v>3</v>
      </c>
      <c r="L228" s="19">
        <v>90</v>
      </c>
      <c r="M228" s="19">
        <v>48</v>
      </c>
      <c r="N228" s="19">
        <v>39</v>
      </c>
      <c r="O228" s="19">
        <v>51</v>
      </c>
      <c r="P228" s="19">
        <v>41</v>
      </c>
      <c r="Q228" s="64">
        <v>95</v>
      </c>
      <c r="R228" s="90">
        <v>93</v>
      </c>
      <c r="S228" s="19">
        <v>20</v>
      </c>
      <c r="T228" s="19">
        <v>5</v>
      </c>
      <c r="U228" s="19">
        <v>100</v>
      </c>
      <c r="V228" s="19">
        <v>51</v>
      </c>
      <c r="W228" s="23">
        <v>60</v>
      </c>
      <c r="X228" s="20">
        <v>85</v>
      </c>
      <c r="Y228" s="43">
        <v>93</v>
      </c>
      <c r="Z228" s="85">
        <v>93</v>
      </c>
      <c r="AA228" s="19">
        <v>20</v>
      </c>
      <c r="AB228" s="19">
        <v>0</v>
      </c>
      <c r="AC228" s="19">
        <v>0</v>
      </c>
      <c r="AD228" s="19">
        <v>20</v>
      </c>
      <c r="AE228" s="19">
        <v>1</v>
      </c>
      <c r="AF228" s="19">
        <v>20</v>
      </c>
      <c r="AG228" s="19">
        <v>5</v>
      </c>
      <c r="AH228" s="19">
        <v>5</v>
      </c>
      <c r="AI228" s="20">
        <v>100</v>
      </c>
      <c r="AJ228" s="84">
        <v>38</v>
      </c>
      <c r="AK228" s="19">
        <v>59</v>
      </c>
      <c r="AL228" s="19">
        <v>60</v>
      </c>
      <c r="AM228" s="20">
        <v>98</v>
      </c>
      <c r="AN228" s="19">
        <v>60</v>
      </c>
      <c r="AO228" s="19">
        <v>60</v>
      </c>
      <c r="AP228" s="20">
        <v>100</v>
      </c>
      <c r="AQ228" s="19">
        <v>38</v>
      </c>
      <c r="AR228" s="19">
        <v>38</v>
      </c>
      <c r="AS228" s="20">
        <v>100</v>
      </c>
      <c r="AT228" s="89">
        <v>99</v>
      </c>
      <c r="AU228" s="19">
        <v>60</v>
      </c>
      <c r="AV228" s="19">
        <v>60</v>
      </c>
      <c r="AW228" s="20">
        <v>100</v>
      </c>
      <c r="AX228" s="19">
        <v>55</v>
      </c>
      <c r="AY228" s="19">
        <v>60</v>
      </c>
      <c r="AZ228" s="20">
        <v>92</v>
      </c>
      <c r="BA228" s="19">
        <v>59</v>
      </c>
      <c r="BB228" s="19">
        <v>60</v>
      </c>
      <c r="BC228" s="20">
        <v>98</v>
      </c>
      <c r="BD228" s="92">
        <v>97</v>
      </c>
      <c r="BE228" s="94">
        <v>84</v>
      </c>
      <c r="BF228" s="79">
        <v>8</v>
      </c>
      <c r="BG228" s="19">
        <v>2</v>
      </c>
      <c r="BH228" s="19">
        <v>6</v>
      </c>
      <c r="BI228" s="19">
        <v>1</v>
      </c>
      <c r="BJ228" s="19">
        <v>8</v>
      </c>
      <c r="BK228" s="19">
        <v>16</v>
      </c>
      <c r="BL228" s="19">
        <v>6</v>
      </c>
      <c r="BM228" s="19">
        <v>5</v>
      </c>
      <c r="BN228" s="19">
        <v>1</v>
      </c>
      <c r="BO228" s="19">
        <v>3</v>
      </c>
      <c r="BP228" s="19">
        <v>1</v>
      </c>
      <c r="BQ228" s="19">
        <v>1</v>
      </c>
      <c r="BR228" s="19">
        <v>1</v>
      </c>
      <c r="BS228" s="19">
        <v>9</v>
      </c>
      <c r="BT228" s="62">
        <v>3</v>
      </c>
      <c r="BU228" s="63">
        <v>8</v>
      </c>
      <c r="BV228" s="19">
        <v>8</v>
      </c>
      <c r="BW228" s="19">
        <v>55</v>
      </c>
      <c r="BX228" s="19">
        <v>2</v>
      </c>
      <c r="BY228" s="64">
        <v>4</v>
      </c>
      <c r="BZ228" s="70">
        <v>84</v>
      </c>
      <c r="CA228" s="72">
        <v>14</v>
      </c>
    </row>
    <row r="229" spans="1:79" ht="47.25">
      <c r="A229" s="21">
        <v>361</v>
      </c>
      <c r="B229" s="34">
        <v>6607003814</v>
      </c>
      <c r="C229" s="5" t="s">
        <v>454</v>
      </c>
      <c r="D229" s="75" t="s">
        <v>359</v>
      </c>
      <c r="E229" s="63">
        <v>10</v>
      </c>
      <c r="F229" s="19">
        <v>36</v>
      </c>
      <c r="G229" s="22">
        <v>11</v>
      </c>
      <c r="H229" s="22">
        <v>38</v>
      </c>
      <c r="I229" s="22">
        <v>93</v>
      </c>
      <c r="J229" s="19">
        <v>30</v>
      </c>
      <c r="K229" s="19">
        <v>4</v>
      </c>
      <c r="L229" s="19">
        <v>100</v>
      </c>
      <c r="M229" s="19">
        <v>143</v>
      </c>
      <c r="N229" s="19">
        <v>143</v>
      </c>
      <c r="O229" s="19">
        <v>143</v>
      </c>
      <c r="P229" s="19">
        <v>146</v>
      </c>
      <c r="Q229" s="64">
        <v>99</v>
      </c>
      <c r="R229" s="90">
        <v>98</v>
      </c>
      <c r="S229" s="19">
        <v>20</v>
      </c>
      <c r="T229" s="19">
        <v>3</v>
      </c>
      <c r="U229" s="19">
        <v>60</v>
      </c>
      <c r="V229" s="19">
        <v>148</v>
      </c>
      <c r="W229" s="23">
        <v>162</v>
      </c>
      <c r="X229" s="20">
        <v>91</v>
      </c>
      <c r="Y229" s="43">
        <v>76</v>
      </c>
      <c r="Z229" s="85">
        <v>76</v>
      </c>
      <c r="AA229" s="19">
        <v>20</v>
      </c>
      <c r="AB229" s="19">
        <v>1</v>
      </c>
      <c r="AC229" s="19">
        <v>20</v>
      </c>
      <c r="AD229" s="19">
        <v>20</v>
      </c>
      <c r="AE229" s="19">
        <v>2</v>
      </c>
      <c r="AF229" s="19">
        <v>40</v>
      </c>
      <c r="AG229" s="19">
        <v>9</v>
      </c>
      <c r="AH229" s="19">
        <v>9</v>
      </c>
      <c r="AI229" s="20">
        <v>100</v>
      </c>
      <c r="AJ229" s="84">
        <v>52</v>
      </c>
      <c r="AK229" s="19">
        <v>159</v>
      </c>
      <c r="AL229" s="19">
        <v>162</v>
      </c>
      <c r="AM229" s="20">
        <v>98</v>
      </c>
      <c r="AN229" s="19">
        <v>161</v>
      </c>
      <c r="AO229" s="19">
        <v>162</v>
      </c>
      <c r="AP229" s="20">
        <v>99</v>
      </c>
      <c r="AQ229" s="19">
        <v>123</v>
      </c>
      <c r="AR229" s="19">
        <v>125</v>
      </c>
      <c r="AS229" s="20">
        <v>98</v>
      </c>
      <c r="AT229" s="89">
        <v>98</v>
      </c>
      <c r="AU229" s="19">
        <v>157</v>
      </c>
      <c r="AV229" s="19">
        <v>162</v>
      </c>
      <c r="AW229" s="20">
        <v>97</v>
      </c>
      <c r="AX229" s="19">
        <v>153</v>
      </c>
      <c r="AY229" s="19">
        <v>162</v>
      </c>
      <c r="AZ229" s="20">
        <v>94</v>
      </c>
      <c r="BA229" s="19">
        <v>158</v>
      </c>
      <c r="BB229" s="19">
        <v>162</v>
      </c>
      <c r="BC229" s="20">
        <v>98</v>
      </c>
      <c r="BD229" s="92">
        <v>97</v>
      </c>
      <c r="BE229" s="94">
        <v>84</v>
      </c>
      <c r="BF229" s="79">
        <v>7</v>
      </c>
      <c r="BG229" s="19">
        <v>1</v>
      </c>
      <c r="BH229" s="19">
        <v>2</v>
      </c>
      <c r="BI229" s="19">
        <v>3</v>
      </c>
      <c r="BJ229" s="19">
        <v>25</v>
      </c>
      <c r="BK229" s="19">
        <v>10</v>
      </c>
      <c r="BL229" s="19">
        <v>5</v>
      </c>
      <c r="BM229" s="19">
        <v>4</v>
      </c>
      <c r="BN229" s="19">
        <v>1</v>
      </c>
      <c r="BO229" s="19">
        <v>3</v>
      </c>
      <c r="BP229" s="19">
        <v>2</v>
      </c>
      <c r="BQ229" s="19">
        <v>3</v>
      </c>
      <c r="BR229" s="19">
        <v>4</v>
      </c>
      <c r="BS229" s="19">
        <v>7</v>
      </c>
      <c r="BT229" s="62">
        <v>3</v>
      </c>
      <c r="BU229" s="63">
        <v>3</v>
      </c>
      <c r="BV229" s="19">
        <v>25</v>
      </c>
      <c r="BW229" s="19">
        <v>41</v>
      </c>
      <c r="BX229" s="19">
        <v>3</v>
      </c>
      <c r="BY229" s="64">
        <v>4</v>
      </c>
      <c r="BZ229" s="70">
        <v>84</v>
      </c>
      <c r="CA229" s="72">
        <v>14</v>
      </c>
    </row>
    <row r="230" spans="1:79" ht="31.5">
      <c r="A230" s="21">
        <v>372</v>
      </c>
      <c r="B230" s="36">
        <v>6613005175</v>
      </c>
      <c r="C230" s="5" t="s">
        <v>455</v>
      </c>
      <c r="D230" s="74" t="s">
        <v>368</v>
      </c>
      <c r="E230" s="63">
        <v>8</v>
      </c>
      <c r="F230" s="19">
        <v>35</v>
      </c>
      <c r="G230" s="22">
        <v>9</v>
      </c>
      <c r="H230" s="22">
        <v>36</v>
      </c>
      <c r="I230" s="22">
        <v>93</v>
      </c>
      <c r="J230" s="19">
        <v>30</v>
      </c>
      <c r="K230" s="19">
        <v>1</v>
      </c>
      <c r="L230" s="19">
        <v>30</v>
      </c>
      <c r="M230" s="19">
        <v>12</v>
      </c>
      <c r="N230" s="19">
        <v>14</v>
      </c>
      <c r="O230" s="19">
        <v>12</v>
      </c>
      <c r="P230" s="19">
        <v>14</v>
      </c>
      <c r="Q230" s="64">
        <v>100</v>
      </c>
      <c r="R230" s="90">
        <v>77</v>
      </c>
      <c r="S230" s="19">
        <v>20</v>
      </c>
      <c r="T230" s="19">
        <v>5</v>
      </c>
      <c r="U230" s="19">
        <v>100</v>
      </c>
      <c r="V230" s="19">
        <v>14</v>
      </c>
      <c r="W230" s="23">
        <v>16</v>
      </c>
      <c r="X230" s="20">
        <v>88</v>
      </c>
      <c r="Y230" s="43">
        <v>94</v>
      </c>
      <c r="Z230" s="85">
        <v>94</v>
      </c>
      <c r="AA230" s="19">
        <v>20</v>
      </c>
      <c r="AB230" s="19">
        <v>1</v>
      </c>
      <c r="AC230" s="19">
        <v>20</v>
      </c>
      <c r="AD230" s="19">
        <v>20</v>
      </c>
      <c r="AE230" s="19">
        <v>2</v>
      </c>
      <c r="AF230" s="19">
        <v>40</v>
      </c>
      <c r="AG230" s="19">
        <v>1</v>
      </c>
      <c r="AH230" s="19">
        <v>1</v>
      </c>
      <c r="AI230" s="20">
        <v>100</v>
      </c>
      <c r="AJ230" s="84">
        <v>52</v>
      </c>
      <c r="AK230" s="19">
        <v>16</v>
      </c>
      <c r="AL230" s="19">
        <v>16</v>
      </c>
      <c r="AM230" s="20">
        <v>100</v>
      </c>
      <c r="AN230" s="19">
        <v>16</v>
      </c>
      <c r="AO230" s="19">
        <v>16</v>
      </c>
      <c r="AP230" s="20">
        <v>100</v>
      </c>
      <c r="AQ230" s="19">
        <v>11</v>
      </c>
      <c r="AR230" s="19">
        <v>12</v>
      </c>
      <c r="AS230" s="20">
        <v>92</v>
      </c>
      <c r="AT230" s="89">
        <v>98</v>
      </c>
      <c r="AU230" s="19">
        <v>15</v>
      </c>
      <c r="AV230" s="19">
        <v>16</v>
      </c>
      <c r="AW230" s="20">
        <v>94</v>
      </c>
      <c r="AX230" s="19">
        <v>16</v>
      </c>
      <c r="AY230" s="19">
        <v>16</v>
      </c>
      <c r="AZ230" s="20">
        <v>100</v>
      </c>
      <c r="BA230" s="19">
        <v>16</v>
      </c>
      <c r="BB230" s="19">
        <v>16</v>
      </c>
      <c r="BC230" s="20">
        <v>100</v>
      </c>
      <c r="BD230" s="92">
        <v>98</v>
      </c>
      <c r="BE230" s="94">
        <v>84</v>
      </c>
      <c r="BF230" s="79">
        <v>7</v>
      </c>
      <c r="BG230" s="19">
        <v>4</v>
      </c>
      <c r="BH230" s="19">
        <v>1</v>
      </c>
      <c r="BI230" s="19">
        <v>1</v>
      </c>
      <c r="BJ230" s="19">
        <v>7</v>
      </c>
      <c r="BK230" s="19">
        <v>13</v>
      </c>
      <c r="BL230" s="19">
        <v>5</v>
      </c>
      <c r="BM230" s="19">
        <v>4</v>
      </c>
      <c r="BN230" s="19">
        <v>1</v>
      </c>
      <c r="BO230" s="19">
        <v>1</v>
      </c>
      <c r="BP230" s="19">
        <v>1</v>
      </c>
      <c r="BQ230" s="19">
        <v>9</v>
      </c>
      <c r="BR230" s="19">
        <v>7</v>
      </c>
      <c r="BS230" s="19">
        <v>1</v>
      </c>
      <c r="BT230" s="62">
        <v>1</v>
      </c>
      <c r="BU230" s="63">
        <v>24</v>
      </c>
      <c r="BV230" s="19">
        <v>7</v>
      </c>
      <c r="BW230" s="19">
        <v>41</v>
      </c>
      <c r="BX230" s="19">
        <v>3</v>
      </c>
      <c r="BY230" s="64">
        <v>3</v>
      </c>
      <c r="BZ230" s="70">
        <v>84</v>
      </c>
      <c r="CA230" s="72">
        <v>14</v>
      </c>
    </row>
    <row r="231" spans="1:79" ht="47.25">
      <c r="A231" s="21">
        <v>377</v>
      </c>
      <c r="B231" s="34">
        <v>6613006490</v>
      </c>
      <c r="C231" s="40" t="s">
        <v>507</v>
      </c>
      <c r="D231" s="74" t="s">
        <v>373</v>
      </c>
      <c r="E231" s="63">
        <v>10</v>
      </c>
      <c r="F231" s="19">
        <v>34</v>
      </c>
      <c r="G231" s="22">
        <v>11</v>
      </c>
      <c r="H231" s="22">
        <v>38</v>
      </c>
      <c r="I231" s="22">
        <v>90</v>
      </c>
      <c r="J231" s="19">
        <v>30</v>
      </c>
      <c r="K231" s="19">
        <v>3</v>
      </c>
      <c r="L231" s="19">
        <v>90</v>
      </c>
      <c r="M231" s="19">
        <v>33</v>
      </c>
      <c r="N231" s="19">
        <v>27</v>
      </c>
      <c r="O231" s="19">
        <v>34</v>
      </c>
      <c r="P231" s="19">
        <v>29</v>
      </c>
      <c r="Q231" s="64">
        <v>95</v>
      </c>
      <c r="R231" s="90">
        <v>92</v>
      </c>
      <c r="S231" s="19">
        <v>20</v>
      </c>
      <c r="T231" s="19">
        <v>5</v>
      </c>
      <c r="U231" s="19">
        <v>100</v>
      </c>
      <c r="V231" s="19">
        <v>31</v>
      </c>
      <c r="W231" s="23">
        <v>39</v>
      </c>
      <c r="X231" s="20">
        <v>79</v>
      </c>
      <c r="Y231" s="43">
        <v>90</v>
      </c>
      <c r="Z231" s="85">
        <v>90</v>
      </c>
      <c r="AA231" s="19">
        <v>20</v>
      </c>
      <c r="AB231" s="19">
        <v>0</v>
      </c>
      <c r="AC231" s="19">
        <v>0</v>
      </c>
      <c r="AD231" s="19">
        <v>20</v>
      </c>
      <c r="AE231" s="19">
        <v>2</v>
      </c>
      <c r="AF231" s="19">
        <v>40</v>
      </c>
      <c r="AG231" s="19">
        <v>1</v>
      </c>
      <c r="AH231" s="19">
        <v>1</v>
      </c>
      <c r="AI231" s="20">
        <v>100</v>
      </c>
      <c r="AJ231" s="84">
        <v>46</v>
      </c>
      <c r="AK231" s="19">
        <v>36</v>
      </c>
      <c r="AL231" s="19">
        <v>39</v>
      </c>
      <c r="AM231" s="20">
        <v>92</v>
      </c>
      <c r="AN231" s="19">
        <v>37</v>
      </c>
      <c r="AO231" s="19">
        <v>39</v>
      </c>
      <c r="AP231" s="20">
        <v>95</v>
      </c>
      <c r="AQ231" s="19">
        <v>24</v>
      </c>
      <c r="AR231" s="19">
        <v>26</v>
      </c>
      <c r="AS231" s="20">
        <v>92</v>
      </c>
      <c r="AT231" s="89">
        <v>93</v>
      </c>
      <c r="AU231" s="19">
        <v>37</v>
      </c>
      <c r="AV231" s="19">
        <v>39</v>
      </c>
      <c r="AW231" s="20">
        <v>95</v>
      </c>
      <c r="AX231" s="19">
        <v>38</v>
      </c>
      <c r="AY231" s="19">
        <v>39</v>
      </c>
      <c r="AZ231" s="20">
        <v>97</v>
      </c>
      <c r="BA231" s="19">
        <v>39</v>
      </c>
      <c r="BB231" s="19">
        <v>39</v>
      </c>
      <c r="BC231" s="20">
        <v>100</v>
      </c>
      <c r="BD231" s="92">
        <v>98</v>
      </c>
      <c r="BE231" s="94">
        <v>84</v>
      </c>
      <c r="BF231" s="79">
        <v>10</v>
      </c>
      <c r="BG231" s="19">
        <v>2</v>
      </c>
      <c r="BH231" s="19">
        <v>6</v>
      </c>
      <c r="BI231" s="19">
        <v>1</v>
      </c>
      <c r="BJ231" s="19">
        <v>11</v>
      </c>
      <c r="BK231" s="19">
        <v>22</v>
      </c>
      <c r="BL231" s="19">
        <v>6</v>
      </c>
      <c r="BM231" s="19">
        <v>4</v>
      </c>
      <c r="BN231" s="19">
        <v>1</v>
      </c>
      <c r="BO231" s="19">
        <v>9</v>
      </c>
      <c r="BP231" s="19">
        <v>6</v>
      </c>
      <c r="BQ231" s="19">
        <v>9</v>
      </c>
      <c r="BR231" s="19">
        <v>6</v>
      </c>
      <c r="BS231" s="19">
        <v>4</v>
      </c>
      <c r="BT231" s="62">
        <v>1</v>
      </c>
      <c r="BU231" s="63">
        <v>9</v>
      </c>
      <c r="BV231" s="19">
        <v>11</v>
      </c>
      <c r="BW231" s="19">
        <v>47</v>
      </c>
      <c r="BX231" s="19">
        <v>8</v>
      </c>
      <c r="BY231" s="64">
        <v>3</v>
      </c>
      <c r="BZ231" s="70">
        <v>84</v>
      </c>
      <c r="CA231" s="72">
        <v>14</v>
      </c>
    </row>
    <row r="232" spans="1:79" ht="15.75">
      <c r="A232" s="21">
        <v>381</v>
      </c>
      <c r="B232" s="34">
        <v>6641001599</v>
      </c>
      <c r="C232" s="5" t="s">
        <v>456</v>
      </c>
      <c r="D232" s="74" t="s">
        <v>377</v>
      </c>
      <c r="E232" s="63">
        <v>9</v>
      </c>
      <c r="F232" s="19">
        <v>37</v>
      </c>
      <c r="G232" s="22">
        <v>11</v>
      </c>
      <c r="H232" s="22">
        <v>38</v>
      </c>
      <c r="I232" s="22">
        <v>90</v>
      </c>
      <c r="J232" s="19">
        <v>30</v>
      </c>
      <c r="K232" s="19">
        <v>3</v>
      </c>
      <c r="L232" s="19">
        <v>90</v>
      </c>
      <c r="M232" s="19">
        <v>103</v>
      </c>
      <c r="N232" s="19">
        <v>87</v>
      </c>
      <c r="O232" s="19">
        <v>104</v>
      </c>
      <c r="P232" s="19">
        <v>88</v>
      </c>
      <c r="Q232" s="64">
        <v>99</v>
      </c>
      <c r="R232" s="90">
        <v>94</v>
      </c>
      <c r="S232" s="19">
        <v>20</v>
      </c>
      <c r="T232" s="19">
        <v>5</v>
      </c>
      <c r="U232" s="19">
        <v>100</v>
      </c>
      <c r="V232" s="19">
        <v>116</v>
      </c>
      <c r="W232" s="23">
        <v>117</v>
      </c>
      <c r="X232" s="20">
        <v>99</v>
      </c>
      <c r="Y232" s="43">
        <v>100</v>
      </c>
      <c r="Z232" s="85">
        <v>100</v>
      </c>
      <c r="AA232" s="19">
        <v>20</v>
      </c>
      <c r="AB232" s="19">
        <v>0</v>
      </c>
      <c r="AC232" s="19">
        <v>0</v>
      </c>
      <c r="AD232" s="19">
        <v>20</v>
      </c>
      <c r="AE232" s="19">
        <v>1</v>
      </c>
      <c r="AF232" s="19">
        <v>20</v>
      </c>
      <c r="AG232" s="19">
        <v>8</v>
      </c>
      <c r="AH232" s="19">
        <v>8</v>
      </c>
      <c r="AI232" s="20">
        <v>100</v>
      </c>
      <c r="AJ232" s="84">
        <v>38</v>
      </c>
      <c r="AK232" s="19">
        <v>92</v>
      </c>
      <c r="AL232" s="19">
        <v>117</v>
      </c>
      <c r="AM232" s="20">
        <v>79</v>
      </c>
      <c r="AN232" s="19">
        <v>115</v>
      </c>
      <c r="AO232" s="19">
        <v>117</v>
      </c>
      <c r="AP232" s="20">
        <v>98</v>
      </c>
      <c r="AQ232" s="19">
        <v>95</v>
      </c>
      <c r="AR232" s="19">
        <v>96</v>
      </c>
      <c r="AS232" s="20">
        <v>99</v>
      </c>
      <c r="AT232" s="89">
        <v>91</v>
      </c>
      <c r="AU232" s="19">
        <v>113</v>
      </c>
      <c r="AV232" s="19">
        <v>117</v>
      </c>
      <c r="AW232" s="20">
        <v>97</v>
      </c>
      <c r="AX232" s="19">
        <v>114</v>
      </c>
      <c r="AY232" s="19">
        <v>117</v>
      </c>
      <c r="AZ232" s="20">
        <v>97</v>
      </c>
      <c r="BA232" s="19">
        <v>115</v>
      </c>
      <c r="BB232" s="19">
        <v>117</v>
      </c>
      <c r="BC232" s="20">
        <v>98</v>
      </c>
      <c r="BD232" s="92">
        <v>98</v>
      </c>
      <c r="BE232" s="94">
        <v>84</v>
      </c>
      <c r="BF232" s="79">
        <v>10</v>
      </c>
      <c r="BG232" s="19">
        <v>2</v>
      </c>
      <c r="BH232" s="19">
        <v>2</v>
      </c>
      <c r="BI232" s="19">
        <v>1</v>
      </c>
      <c r="BJ232" s="19">
        <v>1</v>
      </c>
      <c r="BK232" s="19">
        <v>2</v>
      </c>
      <c r="BL232" s="19">
        <v>6</v>
      </c>
      <c r="BM232" s="19">
        <v>5</v>
      </c>
      <c r="BN232" s="19">
        <v>1</v>
      </c>
      <c r="BO232" s="19">
        <v>22</v>
      </c>
      <c r="BP232" s="19">
        <v>3</v>
      </c>
      <c r="BQ232" s="19">
        <v>2</v>
      </c>
      <c r="BR232" s="19">
        <v>4</v>
      </c>
      <c r="BS232" s="19">
        <v>4</v>
      </c>
      <c r="BT232" s="62">
        <v>3</v>
      </c>
      <c r="BU232" s="63">
        <v>7</v>
      </c>
      <c r="BV232" s="19">
        <v>1</v>
      </c>
      <c r="BW232" s="19">
        <v>55</v>
      </c>
      <c r="BX232" s="19">
        <v>10</v>
      </c>
      <c r="BY232" s="64">
        <v>3</v>
      </c>
      <c r="BZ232" s="70">
        <v>84</v>
      </c>
      <c r="CA232" s="72">
        <v>14</v>
      </c>
    </row>
    <row r="233" spans="1:79" ht="31.5">
      <c r="A233" s="21">
        <v>405</v>
      </c>
      <c r="B233" s="34">
        <v>6615003374</v>
      </c>
      <c r="C233" s="5" t="s">
        <v>461</v>
      </c>
      <c r="D233" s="74" t="s">
        <v>397</v>
      </c>
      <c r="E233" s="63">
        <v>7</v>
      </c>
      <c r="F233" s="19">
        <v>36</v>
      </c>
      <c r="G233" s="22">
        <v>9</v>
      </c>
      <c r="H233" s="22">
        <v>36</v>
      </c>
      <c r="I233" s="22">
        <v>89</v>
      </c>
      <c r="J233" s="19">
        <v>30</v>
      </c>
      <c r="K233" s="19">
        <v>4</v>
      </c>
      <c r="L233" s="19">
        <v>100</v>
      </c>
      <c r="M233" s="19">
        <v>26</v>
      </c>
      <c r="N233" s="19">
        <v>26</v>
      </c>
      <c r="O233" s="19">
        <v>26</v>
      </c>
      <c r="P233" s="19">
        <v>26</v>
      </c>
      <c r="Q233" s="64">
        <v>100</v>
      </c>
      <c r="R233" s="90">
        <v>97</v>
      </c>
      <c r="S233" s="19">
        <v>20</v>
      </c>
      <c r="T233" s="19">
        <v>4</v>
      </c>
      <c r="U233" s="19">
        <v>80</v>
      </c>
      <c r="V233" s="19">
        <v>26</v>
      </c>
      <c r="W233" s="23">
        <v>29</v>
      </c>
      <c r="X233" s="20">
        <v>90</v>
      </c>
      <c r="Y233" s="43">
        <v>85</v>
      </c>
      <c r="Z233" s="85">
        <v>85</v>
      </c>
      <c r="AA233" s="19">
        <v>20</v>
      </c>
      <c r="AB233" s="19">
        <v>0</v>
      </c>
      <c r="AC233" s="19">
        <v>0</v>
      </c>
      <c r="AD233" s="19">
        <v>20</v>
      </c>
      <c r="AE233" s="19">
        <v>1</v>
      </c>
      <c r="AF233" s="19">
        <v>20</v>
      </c>
      <c r="AG233" s="19">
        <v>1</v>
      </c>
      <c r="AH233" s="19">
        <v>1</v>
      </c>
      <c r="AI233" s="20">
        <v>100</v>
      </c>
      <c r="AJ233" s="84">
        <v>38</v>
      </c>
      <c r="AK233" s="19">
        <v>29</v>
      </c>
      <c r="AL233" s="19">
        <v>29</v>
      </c>
      <c r="AM233" s="20">
        <v>100</v>
      </c>
      <c r="AN233" s="19">
        <v>29</v>
      </c>
      <c r="AO233" s="19">
        <v>29</v>
      </c>
      <c r="AP233" s="20">
        <v>100</v>
      </c>
      <c r="AQ233" s="19">
        <v>26</v>
      </c>
      <c r="AR233" s="19">
        <v>26</v>
      </c>
      <c r="AS233" s="20">
        <v>100</v>
      </c>
      <c r="AT233" s="89">
        <v>100</v>
      </c>
      <c r="AU233" s="19">
        <v>29</v>
      </c>
      <c r="AV233" s="19">
        <v>29</v>
      </c>
      <c r="AW233" s="20">
        <v>100</v>
      </c>
      <c r="AX233" s="19">
        <v>28</v>
      </c>
      <c r="AY233" s="19">
        <v>29</v>
      </c>
      <c r="AZ233" s="20">
        <v>97</v>
      </c>
      <c r="BA233" s="19">
        <v>29</v>
      </c>
      <c r="BB233" s="19">
        <v>29</v>
      </c>
      <c r="BC233" s="20">
        <v>100</v>
      </c>
      <c r="BD233" s="92">
        <v>99</v>
      </c>
      <c r="BE233" s="94">
        <v>84</v>
      </c>
      <c r="BF233" s="79">
        <v>11</v>
      </c>
      <c r="BG233" s="19">
        <v>1</v>
      </c>
      <c r="BH233" s="19">
        <v>1</v>
      </c>
      <c r="BI233" s="19">
        <v>2</v>
      </c>
      <c r="BJ233" s="19">
        <v>16</v>
      </c>
      <c r="BK233" s="19">
        <v>11</v>
      </c>
      <c r="BL233" s="19">
        <v>6</v>
      </c>
      <c r="BM233" s="19">
        <v>5</v>
      </c>
      <c r="BN233" s="19">
        <v>1</v>
      </c>
      <c r="BO233" s="19">
        <v>1</v>
      </c>
      <c r="BP233" s="19">
        <v>1</v>
      </c>
      <c r="BQ233" s="19">
        <v>1</v>
      </c>
      <c r="BR233" s="19">
        <v>1</v>
      </c>
      <c r="BS233" s="19">
        <v>4</v>
      </c>
      <c r="BT233" s="62">
        <v>1</v>
      </c>
      <c r="BU233" s="63">
        <v>4</v>
      </c>
      <c r="BV233" s="19">
        <v>16</v>
      </c>
      <c r="BW233" s="19">
        <v>55</v>
      </c>
      <c r="BX233" s="19">
        <v>1</v>
      </c>
      <c r="BY233" s="64">
        <v>2</v>
      </c>
      <c r="BZ233" s="70">
        <v>84</v>
      </c>
      <c r="CA233" s="72">
        <v>14</v>
      </c>
    </row>
    <row r="234" spans="1:79" ht="63">
      <c r="A234" s="21">
        <v>411</v>
      </c>
      <c r="B234" s="34">
        <v>6615000905</v>
      </c>
      <c r="C234" s="5" t="s">
        <v>461</v>
      </c>
      <c r="D234" s="74" t="s">
        <v>403</v>
      </c>
      <c r="E234" s="63">
        <v>10</v>
      </c>
      <c r="F234" s="19">
        <v>38</v>
      </c>
      <c r="G234" s="22">
        <v>11</v>
      </c>
      <c r="H234" s="22">
        <v>38</v>
      </c>
      <c r="I234" s="22">
        <v>95</v>
      </c>
      <c r="J234" s="19">
        <v>30</v>
      </c>
      <c r="K234" s="19">
        <v>3</v>
      </c>
      <c r="L234" s="19">
        <v>90</v>
      </c>
      <c r="M234" s="19">
        <v>29</v>
      </c>
      <c r="N234" s="19">
        <v>28</v>
      </c>
      <c r="O234" s="19">
        <v>30</v>
      </c>
      <c r="P234" s="19">
        <v>28</v>
      </c>
      <c r="Q234" s="64">
        <v>98</v>
      </c>
      <c r="R234" s="90">
        <v>95</v>
      </c>
      <c r="S234" s="19">
        <v>20</v>
      </c>
      <c r="T234" s="19">
        <v>4</v>
      </c>
      <c r="U234" s="19">
        <v>80</v>
      </c>
      <c r="V234" s="19">
        <v>30</v>
      </c>
      <c r="W234" s="23">
        <v>31</v>
      </c>
      <c r="X234" s="20">
        <v>97</v>
      </c>
      <c r="Y234" s="43">
        <v>89</v>
      </c>
      <c r="Z234" s="85">
        <v>89</v>
      </c>
      <c r="AA234" s="19">
        <v>20</v>
      </c>
      <c r="AB234" s="19">
        <v>0</v>
      </c>
      <c r="AC234" s="19">
        <v>0</v>
      </c>
      <c r="AD234" s="19">
        <v>20</v>
      </c>
      <c r="AE234" s="19">
        <v>1</v>
      </c>
      <c r="AF234" s="19">
        <v>20</v>
      </c>
      <c r="AG234" s="19">
        <v>1</v>
      </c>
      <c r="AH234" s="19">
        <v>1</v>
      </c>
      <c r="AI234" s="20">
        <v>100</v>
      </c>
      <c r="AJ234" s="84">
        <v>38</v>
      </c>
      <c r="AK234" s="19">
        <v>30</v>
      </c>
      <c r="AL234" s="19">
        <v>31</v>
      </c>
      <c r="AM234" s="20">
        <v>97</v>
      </c>
      <c r="AN234" s="19">
        <v>31</v>
      </c>
      <c r="AO234" s="19">
        <v>31</v>
      </c>
      <c r="AP234" s="20">
        <v>100</v>
      </c>
      <c r="AQ234" s="19">
        <v>27</v>
      </c>
      <c r="AR234" s="19">
        <v>27</v>
      </c>
      <c r="AS234" s="20">
        <v>100</v>
      </c>
      <c r="AT234" s="89">
        <v>99</v>
      </c>
      <c r="AU234" s="19">
        <v>31</v>
      </c>
      <c r="AV234" s="19">
        <v>31</v>
      </c>
      <c r="AW234" s="20">
        <v>100</v>
      </c>
      <c r="AX234" s="19">
        <v>31</v>
      </c>
      <c r="AY234" s="19">
        <v>31</v>
      </c>
      <c r="AZ234" s="20">
        <v>100</v>
      </c>
      <c r="BA234" s="19">
        <v>31</v>
      </c>
      <c r="BB234" s="19">
        <v>31</v>
      </c>
      <c r="BC234" s="20">
        <v>100</v>
      </c>
      <c r="BD234" s="92">
        <v>100</v>
      </c>
      <c r="BE234" s="94">
        <v>84</v>
      </c>
      <c r="BF234" s="79">
        <v>5</v>
      </c>
      <c r="BG234" s="19">
        <v>2</v>
      </c>
      <c r="BH234" s="19">
        <v>3</v>
      </c>
      <c r="BI234" s="19">
        <v>2</v>
      </c>
      <c r="BJ234" s="19">
        <v>12</v>
      </c>
      <c r="BK234" s="19">
        <v>4</v>
      </c>
      <c r="BL234" s="19">
        <v>6</v>
      </c>
      <c r="BM234" s="19">
        <v>5</v>
      </c>
      <c r="BN234" s="19">
        <v>1</v>
      </c>
      <c r="BO234" s="19">
        <v>4</v>
      </c>
      <c r="BP234" s="19">
        <v>1</v>
      </c>
      <c r="BQ234" s="19">
        <v>1</v>
      </c>
      <c r="BR234" s="19">
        <v>1</v>
      </c>
      <c r="BS234" s="19">
        <v>1</v>
      </c>
      <c r="BT234" s="62">
        <v>1</v>
      </c>
      <c r="BU234" s="63">
        <v>6</v>
      </c>
      <c r="BV234" s="19">
        <v>12</v>
      </c>
      <c r="BW234" s="19">
        <v>55</v>
      </c>
      <c r="BX234" s="19">
        <v>2</v>
      </c>
      <c r="BY234" s="64">
        <v>1</v>
      </c>
      <c r="BZ234" s="70">
        <v>84</v>
      </c>
      <c r="CA234" s="72">
        <v>14</v>
      </c>
    </row>
    <row r="235" spans="1:79" ht="47.25">
      <c r="A235" s="21">
        <v>65</v>
      </c>
      <c r="B235" s="34">
        <v>6663049883</v>
      </c>
      <c r="C235" s="5" t="s">
        <v>504</v>
      </c>
      <c r="D235" s="74" t="s">
        <v>89</v>
      </c>
      <c r="E235" s="63">
        <v>10</v>
      </c>
      <c r="F235" s="19">
        <v>38</v>
      </c>
      <c r="G235" s="22">
        <v>11</v>
      </c>
      <c r="H235" s="22">
        <v>38</v>
      </c>
      <c r="I235" s="22">
        <v>95</v>
      </c>
      <c r="J235" s="19">
        <v>30</v>
      </c>
      <c r="K235" s="19">
        <v>4</v>
      </c>
      <c r="L235" s="19">
        <v>100</v>
      </c>
      <c r="M235" s="19">
        <v>164</v>
      </c>
      <c r="N235" s="19">
        <v>122</v>
      </c>
      <c r="O235" s="19">
        <v>175</v>
      </c>
      <c r="P235" s="19">
        <v>139</v>
      </c>
      <c r="Q235" s="64">
        <v>91</v>
      </c>
      <c r="R235" s="90">
        <v>95</v>
      </c>
      <c r="S235" s="19">
        <v>20</v>
      </c>
      <c r="T235" s="19">
        <v>4</v>
      </c>
      <c r="U235" s="19">
        <v>80</v>
      </c>
      <c r="V235" s="19">
        <v>175</v>
      </c>
      <c r="W235" s="23">
        <v>216</v>
      </c>
      <c r="X235" s="20">
        <v>81</v>
      </c>
      <c r="Y235" s="43">
        <v>81</v>
      </c>
      <c r="Z235" s="85">
        <v>81</v>
      </c>
      <c r="AA235" s="19">
        <v>20</v>
      </c>
      <c r="AB235" s="19">
        <v>2</v>
      </c>
      <c r="AC235" s="19">
        <v>40</v>
      </c>
      <c r="AD235" s="19">
        <v>20</v>
      </c>
      <c r="AE235" s="19">
        <v>1</v>
      </c>
      <c r="AF235" s="19">
        <v>20</v>
      </c>
      <c r="AG235" s="19">
        <v>3</v>
      </c>
      <c r="AH235" s="19">
        <v>4</v>
      </c>
      <c r="AI235" s="20">
        <v>75</v>
      </c>
      <c r="AJ235" s="84">
        <v>43</v>
      </c>
      <c r="AK235" s="19">
        <v>210</v>
      </c>
      <c r="AL235" s="19">
        <v>216</v>
      </c>
      <c r="AM235" s="20">
        <v>97</v>
      </c>
      <c r="AN235" s="19">
        <v>216</v>
      </c>
      <c r="AO235" s="19">
        <v>216</v>
      </c>
      <c r="AP235" s="20">
        <v>100</v>
      </c>
      <c r="AQ235" s="19">
        <v>140</v>
      </c>
      <c r="AR235" s="19">
        <v>142</v>
      </c>
      <c r="AS235" s="20">
        <v>99</v>
      </c>
      <c r="AT235" s="89">
        <v>99</v>
      </c>
      <c r="AU235" s="19">
        <v>214</v>
      </c>
      <c r="AV235" s="19">
        <v>216</v>
      </c>
      <c r="AW235" s="20">
        <v>99</v>
      </c>
      <c r="AX235" s="19">
        <v>203</v>
      </c>
      <c r="AY235" s="19">
        <v>216</v>
      </c>
      <c r="AZ235" s="20">
        <v>94</v>
      </c>
      <c r="BA235" s="19">
        <v>215</v>
      </c>
      <c r="BB235" s="19">
        <v>216</v>
      </c>
      <c r="BC235" s="20">
        <v>100</v>
      </c>
      <c r="BD235" s="92">
        <v>99</v>
      </c>
      <c r="BE235" s="94">
        <v>83</v>
      </c>
      <c r="BF235" s="79">
        <v>5</v>
      </c>
      <c r="BG235" s="19">
        <v>1</v>
      </c>
      <c r="BH235" s="19">
        <v>10</v>
      </c>
      <c r="BI235" s="19">
        <v>2</v>
      </c>
      <c r="BJ235" s="19">
        <v>20</v>
      </c>
      <c r="BK235" s="19">
        <v>20</v>
      </c>
      <c r="BL235" s="19">
        <v>4</v>
      </c>
      <c r="BM235" s="19">
        <v>5</v>
      </c>
      <c r="BN235" s="19">
        <v>24</v>
      </c>
      <c r="BO235" s="19">
        <v>4</v>
      </c>
      <c r="BP235" s="19">
        <v>1</v>
      </c>
      <c r="BQ235" s="19">
        <v>2</v>
      </c>
      <c r="BR235" s="19">
        <v>2</v>
      </c>
      <c r="BS235" s="19">
        <v>7</v>
      </c>
      <c r="BT235" s="62">
        <v>1</v>
      </c>
      <c r="BU235" s="63">
        <v>6</v>
      </c>
      <c r="BV235" s="19">
        <v>20</v>
      </c>
      <c r="BW235" s="19">
        <v>50</v>
      </c>
      <c r="BX235" s="19">
        <v>2</v>
      </c>
      <c r="BY235" s="64">
        <v>2</v>
      </c>
      <c r="BZ235" s="70">
        <v>83</v>
      </c>
      <c r="CA235" s="72">
        <v>15</v>
      </c>
    </row>
    <row r="236" spans="1:79" ht="47.25">
      <c r="A236" s="21">
        <v>68</v>
      </c>
      <c r="B236" s="34">
        <v>6662105687</v>
      </c>
      <c r="C236" s="5" t="s">
        <v>504</v>
      </c>
      <c r="D236" s="74" t="s">
        <v>91</v>
      </c>
      <c r="E236" s="63">
        <v>10</v>
      </c>
      <c r="F236" s="19">
        <v>38</v>
      </c>
      <c r="G236" s="22">
        <v>11</v>
      </c>
      <c r="H236" s="22">
        <v>38</v>
      </c>
      <c r="I236" s="22">
        <v>95</v>
      </c>
      <c r="J236" s="19">
        <v>30</v>
      </c>
      <c r="K236" s="19">
        <v>3</v>
      </c>
      <c r="L236" s="19">
        <v>90</v>
      </c>
      <c r="M236" s="19">
        <v>96</v>
      </c>
      <c r="N236" s="19">
        <v>110</v>
      </c>
      <c r="O236" s="19">
        <v>102</v>
      </c>
      <c r="P236" s="19">
        <v>111</v>
      </c>
      <c r="Q236" s="64">
        <v>97</v>
      </c>
      <c r="R236" s="90">
        <v>94</v>
      </c>
      <c r="S236" s="19">
        <v>20</v>
      </c>
      <c r="T236" s="19">
        <v>5</v>
      </c>
      <c r="U236" s="19">
        <v>100</v>
      </c>
      <c r="V236" s="19">
        <v>81</v>
      </c>
      <c r="W236" s="23">
        <v>114</v>
      </c>
      <c r="X236" s="20">
        <v>71</v>
      </c>
      <c r="Y236" s="43">
        <v>86</v>
      </c>
      <c r="Z236" s="85">
        <v>86</v>
      </c>
      <c r="AA236" s="19">
        <v>20</v>
      </c>
      <c r="AB236" s="19">
        <v>1</v>
      </c>
      <c r="AC236" s="19">
        <v>20</v>
      </c>
      <c r="AD236" s="19">
        <v>20</v>
      </c>
      <c r="AE236" s="19">
        <v>3</v>
      </c>
      <c r="AF236" s="19">
        <v>60</v>
      </c>
      <c r="AG236" s="19">
        <v>3</v>
      </c>
      <c r="AH236" s="19">
        <v>4</v>
      </c>
      <c r="AI236" s="20">
        <v>75</v>
      </c>
      <c r="AJ236" s="84">
        <v>53</v>
      </c>
      <c r="AK236" s="19">
        <v>70</v>
      </c>
      <c r="AL236" s="19">
        <v>114</v>
      </c>
      <c r="AM236" s="20">
        <v>61</v>
      </c>
      <c r="AN236" s="19">
        <v>113</v>
      </c>
      <c r="AO236" s="19">
        <v>114</v>
      </c>
      <c r="AP236" s="20">
        <v>99</v>
      </c>
      <c r="AQ236" s="19">
        <v>97</v>
      </c>
      <c r="AR236" s="19">
        <v>100</v>
      </c>
      <c r="AS236" s="20">
        <v>97</v>
      </c>
      <c r="AT236" s="89">
        <v>83</v>
      </c>
      <c r="AU236" s="19">
        <v>109</v>
      </c>
      <c r="AV236" s="19">
        <v>114</v>
      </c>
      <c r="AW236" s="20">
        <v>96</v>
      </c>
      <c r="AX236" s="19">
        <v>106</v>
      </c>
      <c r="AY236" s="19">
        <v>114</v>
      </c>
      <c r="AZ236" s="20">
        <v>93</v>
      </c>
      <c r="BA236" s="19">
        <v>114</v>
      </c>
      <c r="BB236" s="19">
        <v>114</v>
      </c>
      <c r="BC236" s="20">
        <v>100</v>
      </c>
      <c r="BD236" s="92">
        <v>97</v>
      </c>
      <c r="BE236" s="94">
        <v>83</v>
      </c>
      <c r="BF236" s="79">
        <v>5</v>
      </c>
      <c r="BG236" s="19">
        <v>2</v>
      </c>
      <c r="BH236" s="19">
        <v>4</v>
      </c>
      <c r="BI236" s="19">
        <v>1</v>
      </c>
      <c r="BJ236" s="19">
        <v>15</v>
      </c>
      <c r="BK236" s="19">
        <v>30</v>
      </c>
      <c r="BL236" s="19">
        <v>5</v>
      </c>
      <c r="BM236" s="19">
        <v>3</v>
      </c>
      <c r="BN236" s="19">
        <v>24</v>
      </c>
      <c r="BO236" s="19">
        <v>40</v>
      </c>
      <c r="BP236" s="19">
        <v>2</v>
      </c>
      <c r="BQ236" s="19">
        <v>4</v>
      </c>
      <c r="BR236" s="19">
        <v>5</v>
      </c>
      <c r="BS236" s="19">
        <v>8</v>
      </c>
      <c r="BT236" s="62">
        <v>1</v>
      </c>
      <c r="BU236" s="63">
        <v>7</v>
      </c>
      <c r="BV236" s="19">
        <v>15</v>
      </c>
      <c r="BW236" s="19">
        <v>40</v>
      </c>
      <c r="BX236" s="19">
        <v>18</v>
      </c>
      <c r="BY236" s="64">
        <v>4</v>
      </c>
      <c r="BZ236" s="70">
        <v>83</v>
      </c>
      <c r="CA236" s="72">
        <v>15</v>
      </c>
    </row>
    <row r="237" spans="1:79" ht="31.5">
      <c r="A237" s="21">
        <v>101</v>
      </c>
      <c r="B237" s="34">
        <v>6667008581</v>
      </c>
      <c r="C237" s="5" t="s">
        <v>418</v>
      </c>
      <c r="D237" s="74" t="s">
        <v>121</v>
      </c>
      <c r="E237" s="63">
        <v>10</v>
      </c>
      <c r="F237" s="19">
        <v>31</v>
      </c>
      <c r="G237" s="22">
        <v>11</v>
      </c>
      <c r="H237" s="22">
        <v>38</v>
      </c>
      <c r="I237" s="22">
        <v>86</v>
      </c>
      <c r="J237" s="19">
        <v>30</v>
      </c>
      <c r="K237" s="19">
        <v>4</v>
      </c>
      <c r="L237" s="19">
        <v>100</v>
      </c>
      <c r="M237" s="19">
        <v>117</v>
      </c>
      <c r="N237" s="19">
        <v>116</v>
      </c>
      <c r="O237" s="19">
        <v>124</v>
      </c>
      <c r="P237" s="19">
        <v>124</v>
      </c>
      <c r="Q237" s="64">
        <v>94</v>
      </c>
      <c r="R237" s="90">
        <v>93</v>
      </c>
      <c r="S237" s="19">
        <v>20</v>
      </c>
      <c r="T237" s="19">
        <v>4</v>
      </c>
      <c r="U237" s="19">
        <v>80</v>
      </c>
      <c r="V237" s="19">
        <v>123</v>
      </c>
      <c r="W237" s="23">
        <v>138</v>
      </c>
      <c r="X237" s="20">
        <v>89</v>
      </c>
      <c r="Y237" s="43">
        <v>85</v>
      </c>
      <c r="Z237" s="85">
        <v>85</v>
      </c>
      <c r="AA237" s="19">
        <v>20</v>
      </c>
      <c r="AB237" s="19">
        <v>0</v>
      </c>
      <c r="AC237" s="19">
        <v>0</v>
      </c>
      <c r="AD237" s="19">
        <v>20</v>
      </c>
      <c r="AE237" s="19">
        <v>2</v>
      </c>
      <c r="AF237" s="19">
        <v>40</v>
      </c>
      <c r="AG237" s="19">
        <v>6</v>
      </c>
      <c r="AH237" s="19">
        <v>6</v>
      </c>
      <c r="AI237" s="20">
        <v>100</v>
      </c>
      <c r="AJ237" s="84">
        <v>46</v>
      </c>
      <c r="AK237" s="19">
        <v>118</v>
      </c>
      <c r="AL237" s="19">
        <v>138</v>
      </c>
      <c r="AM237" s="20">
        <v>86</v>
      </c>
      <c r="AN237" s="19">
        <v>137</v>
      </c>
      <c r="AO237" s="19">
        <v>138</v>
      </c>
      <c r="AP237" s="20">
        <v>99</v>
      </c>
      <c r="AQ237" s="19">
        <v>103</v>
      </c>
      <c r="AR237" s="19">
        <v>109</v>
      </c>
      <c r="AS237" s="20">
        <v>94</v>
      </c>
      <c r="AT237" s="89">
        <v>93</v>
      </c>
      <c r="AU237" s="19">
        <v>134</v>
      </c>
      <c r="AV237" s="19">
        <v>138</v>
      </c>
      <c r="AW237" s="20">
        <v>97</v>
      </c>
      <c r="AX237" s="19">
        <v>130</v>
      </c>
      <c r="AY237" s="19">
        <v>138</v>
      </c>
      <c r="AZ237" s="20">
        <v>94</v>
      </c>
      <c r="BA237" s="19">
        <v>136</v>
      </c>
      <c r="BB237" s="19">
        <v>138</v>
      </c>
      <c r="BC237" s="20">
        <v>99</v>
      </c>
      <c r="BD237" s="92">
        <v>97</v>
      </c>
      <c r="BE237" s="94">
        <v>83</v>
      </c>
      <c r="BF237" s="79">
        <v>14</v>
      </c>
      <c r="BG237" s="19">
        <v>1</v>
      </c>
      <c r="BH237" s="19">
        <v>7</v>
      </c>
      <c r="BI237" s="19">
        <v>2</v>
      </c>
      <c r="BJ237" s="19">
        <v>16</v>
      </c>
      <c r="BK237" s="19">
        <v>12</v>
      </c>
      <c r="BL237" s="19">
        <v>6</v>
      </c>
      <c r="BM237" s="19">
        <v>4</v>
      </c>
      <c r="BN237" s="19">
        <v>1</v>
      </c>
      <c r="BO237" s="19">
        <v>15</v>
      </c>
      <c r="BP237" s="19">
        <v>2</v>
      </c>
      <c r="BQ237" s="19">
        <v>7</v>
      </c>
      <c r="BR237" s="19">
        <v>4</v>
      </c>
      <c r="BS237" s="19">
        <v>7</v>
      </c>
      <c r="BT237" s="62">
        <v>2</v>
      </c>
      <c r="BU237" s="63">
        <v>8</v>
      </c>
      <c r="BV237" s="19">
        <v>16</v>
      </c>
      <c r="BW237" s="19">
        <v>47</v>
      </c>
      <c r="BX237" s="19">
        <v>8</v>
      </c>
      <c r="BY237" s="64">
        <v>4</v>
      </c>
      <c r="BZ237" s="70">
        <v>83</v>
      </c>
      <c r="CA237" s="72">
        <v>15</v>
      </c>
    </row>
    <row r="238" spans="1:79" ht="31.5">
      <c r="A238" s="21">
        <v>113</v>
      </c>
      <c r="B238" s="34">
        <v>6668017652</v>
      </c>
      <c r="C238" s="5" t="s">
        <v>418</v>
      </c>
      <c r="D238" s="74" t="s">
        <v>133</v>
      </c>
      <c r="E238" s="63">
        <v>10</v>
      </c>
      <c r="F238" s="19">
        <v>32</v>
      </c>
      <c r="G238" s="22">
        <v>11</v>
      </c>
      <c r="H238" s="22">
        <v>38</v>
      </c>
      <c r="I238" s="22">
        <v>88</v>
      </c>
      <c r="J238" s="19">
        <v>30</v>
      </c>
      <c r="K238" s="19">
        <v>4</v>
      </c>
      <c r="L238" s="19">
        <v>100</v>
      </c>
      <c r="M238" s="19">
        <v>99</v>
      </c>
      <c r="N238" s="19">
        <v>102</v>
      </c>
      <c r="O238" s="19">
        <v>101</v>
      </c>
      <c r="P238" s="19">
        <v>108</v>
      </c>
      <c r="Q238" s="64">
        <v>96</v>
      </c>
      <c r="R238" s="90">
        <v>95</v>
      </c>
      <c r="S238" s="19">
        <v>20</v>
      </c>
      <c r="T238" s="19">
        <v>5</v>
      </c>
      <c r="U238" s="19">
        <v>100</v>
      </c>
      <c r="V238" s="19">
        <v>86</v>
      </c>
      <c r="W238" s="23">
        <v>113</v>
      </c>
      <c r="X238" s="20">
        <v>76</v>
      </c>
      <c r="Y238" s="43">
        <v>88</v>
      </c>
      <c r="Z238" s="85">
        <v>88</v>
      </c>
      <c r="AA238" s="19">
        <v>20</v>
      </c>
      <c r="AB238" s="19">
        <v>0</v>
      </c>
      <c r="AC238" s="19">
        <v>0</v>
      </c>
      <c r="AD238" s="19">
        <v>20</v>
      </c>
      <c r="AE238" s="19">
        <v>2</v>
      </c>
      <c r="AF238" s="19">
        <v>40</v>
      </c>
      <c r="AG238" s="19">
        <v>5</v>
      </c>
      <c r="AH238" s="19">
        <v>5</v>
      </c>
      <c r="AI238" s="20">
        <v>100</v>
      </c>
      <c r="AJ238" s="84">
        <v>46</v>
      </c>
      <c r="AK238" s="19">
        <v>92</v>
      </c>
      <c r="AL238" s="19">
        <v>113</v>
      </c>
      <c r="AM238" s="20">
        <v>81</v>
      </c>
      <c r="AN238" s="19">
        <v>108</v>
      </c>
      <c r="AO238" s="19">
        <v>113</v>
      </c>
      <c r="AP238" s="20">
        <v>96</v>
      </c>
      <c r="AQ238" s="19">
        <v>99</v>
      </c>
      <c r="AR238" s="19">
        <v>99</v>
      </c>
      <c r="AS238" s="20">
        <v>100</v>
      </c>
      <c r="AT238" s="89">
        <v>91</v>
      </c>
      <c r="AU238" s="19">
        <v>109</v>
      </c>
      <c r="AV238" s="19">
        <v>113</v>
      </c>
      <c r="AW238" s="20">
        <v>96</v>
      </c>
      <c r="AX238" s="19">
        <v>102</v>
      </c>
      <c r="AY238" s="19">
        <v>113</v>
      </c>
      <c r="AZ238" s="20">
        <v>90</v>
      </c>
      <c r="BA238" s="19">
        <v>113</v>
      </c>
      <c r="BB238" s="19">
        <v>113</v>
      </c>
      <c r="BC238" s="20">
        <v>100</v>
      </c>
      <c r="BD238" s="92">
        <v>97</v>
      </c>
      <c r="BE238" s="94">
        <v>83</v>
      </c>
      <c r="BF238" s="79">
        <v>12</v>
      </c>
      <c r="BG238" s="19">
        <v>1</v>
      </c>
      <c r="BH238" s="19">
        <v>5</v>
      </c>
      <c r="BI238" s="19">
        <v>1</v>
      </c>
      <c r="BJ238" s="19">
        <v>13</v>
      </c>
      <c r="BK238" s="19">
        <v>25</v>
      </c>
      <c r="BL238" s="19">
        <v>6</v>
      </c>
      <c r="BM238" s="19">
        <v>4</v>
      </c>
      <c r="BN238" s="19">
        <v>1</v>
      </c>
      <c r="BO238" s="19">
        <v>20</v>
      </c>
      <c r="BP238" s="19">
        <v>5</v>
      </c>
      <c r="BQ238" s="19">
        <v>1</v>
      </c>
      <c r="BR238" s="19">
        <v>5</v>
      </c>
      <c r="BS238" s="19">
        <v>11</v>
      </c>
      <c r="BT238" s="62">
        <v>1</v>
      </c>
      <c r="BU238" s="63">
        <v>6</v>
      </c>
      <c r="BV238" s="19">
        <v>13</v>
      </c>
      <c r="BW238" s="19">
        <v>47</v>
      </c>
      <c r="BX238" s="19">
        <v>10</v>
      </c>
      <c r="BY238" s="64">
        <v>4</v>
      </c>
      <c r="BZ238" s="70">
        <v>83</v>
      </c>
      <c r="CA238" s="72">
        <v>15</v>
      </c>
    </row>
    <row r="239" spans="1:79" ht="15.75">
      <c r="A239" s="21">
        <v>117</v>
      </c>
      <c r="B239" s="34">
        <v>6648010169</v>
      </c>
      <c r="C239" s="5" t="s">
        <v>418</v>
      </c>
      <c r="D239" s="74" t="s">
        <v>137</v>
      </c>
      <c r="E239" s="63">
        <v>8</v>
      </c>
      <c r="F239" s="19">
        <v>29</v>
      </c>
      <c r="G239" s="22">
        <v>11</v>
      </c>
      <c r="H239" s="22">
        <v>37</v>
      </c>
      <c r="I239" s="22">
        <v>76</v>
      </c>
      <c r="J239" s="19">
        <v>30</v>
      </c>
      <c r="K239" s="19">
        <v>4</v>
      </c>
      <c r="L239" s="19">
        <v>100</v>
      </c>
      <c r="M239" s="19">
        <v>20</v>
      </c>
      <c r="N239" s="19">
        <v>21</v>
      </c>
      <c r="O239" s="19">
        <v>20</v>
      </c>
      <c r="P239" s="19">
        <v>21</v>
      </c>
      <c r="Q239" s="64">
        <v>100</v>
      </c>
      <c r="R239" s="90">
        <v>93</v>
      </c>
      <c r="S239" s="19">
        <v>20</v>
      </c>
      <c r="T239" s="19">
        <v>5</v>
      </c>
      <c r="U239" s="19">
        <v>100</v>
      </c>
      <c r="V239" s="19">
        <v>25</v>
      </c>
      <c r="W239" s="23">
        <v>26</v>
      </c>
      <c r="X239" s="20">
        <v>96</v>
      </c>
      <c r="Y239" s="43">
        <v>98</v>
      </c>
      <c r="Z239" s="85">
        <v>98</v>
      </c>
      <c r="AA239" s="19">
        <v>20</v>
      </c>
      <c r="AB239" s="19">
        <v>1</v>
      </c>
      <c r="AC239" s="19">
        <v>20</v>
      </c>
      <c r="AD239" s="19">
        <v>20</v>
      </c>
      <c r="AE239" s="19">
        <v>2</v>
      </c>
      <c r="AF239" s="19">
        <v>40</v>
      </c>
      <c r="AG239" s="19">
        <v>1</v>
      </c>
      <c r="AH239" s="19">
        <v>1</v>
      </c>
      <c r="AI239" s="20">
        <v>100</v>
      </c>
      <c r="AJ239" s="84">
        <v>52</v>
      </c>
      <c r="AK239" s="19">
        <v>14</v>
      </c>
      <c r="AL239" s="19">
        <v>26</v>
      </c>
      <c r="AM239" s="20">
        <v>54</v>
      </c>
      <c r="AN239" s="19">
        <v>25</v>
      </c>
      <c r="AO239" s="19">
        <v>26</v>
      </c>
      <c r="AP239" s="20">
        <v>96</v>
      </c>
      <c r="AQ239" s="19">
        <v>19</v>
      </c>
      <c r="AR239" s="19">
        <v>23</v>
      </c>
      <c r="AS239" s="20">
        <v>83</v>
      </c>
      <c r="AT239" s="89">
        <v>77</v>
      </c>
      <c r="AU239" s="19">
        <v>25</v>
      </c>
      <c r="AV239" s="19">
        <v>26</v>
      </c>
      <c r="AW239" s="20">
        <v>96</v>
      </c>
      <c r="AX239" s="19">
        <v>26</v>
      </c>
      <c r="AY239" s="19">
        <v>26</v>
      </c>
      <c r="AZ239" s="20">
        <v>100</v>
      </c>
      <c r="BA239" s="19">
        <v>25</v>
      </c>
      <c r="BB239" s="19">
        <v>26</v>
      </c>
      <c r="BC239" s="20">
        <v>96</v>
      </c>
      <c r="BD239" s="92">
        <v>97</v>
      </c>
      <c r="BE239" s="94">
        <v>83</v>
      </c>
      <c r="BF239" s="79">
        <v>24</v>
      </c>
      <c r="BG239" s="19">
        <v>1</v>
      </c>
      <c r="BH239" s="19">
        <v>1</v>
      </c>
      <c r="BI239" s="19">
        <v>1</v>
      </c>
      <c r="BJ239" s="19">
        <v>3</v>
      </c>
      <c r="BK239" s="19">
        <v>5</v>
      </c>
      <c r="BL239" s="19">
        <v>5</v>
      </c>
      <c r="BM239" s="19">
        <v>4</v>
      </c>
      <c r="BN239" s="19">
        <v>1</v>
      </c>
      <c r="BO239" s="19">
        <v>47</v>
      </c>
      <c r="BP239" s="19">
        <v>5</v>
      </c>
      <c r="BQ239" s="19">
        <v>15</v>
      </c>
      <c r="BR239" s="19">
        <v>5</v>
      </c>
      <c r="BS239" s="19">
        <v>1</v>
      </c>
      <c r="BT239" s="62">
        <v>5</v>
      </c>
      <c r="BU239" s="63">
        <v>8</v>
      </c>
      <c r="BV239" s="19">
        <v>3</v>
      </c>
      <c r="BW239" s="19">
        <v>41</v>
      </c>
      <c r="BX239" s="19">
        <v>24</v>
      </c>
      <c r="BY239" s="64">
        <v>4</v>
      </c>
      <c r="BZ239" s="70">
        <v>83</v>
      </c>
      <c r="CA239" s="72">
        <v>15</v>
      </c>
    </row>
    <row r="240" spans="1:79" ht="31.5">
      <c r="A240" s="21">
        <v>140</v>
      </c>
      <c r="B240" s="34">
        <v>6637003265</v>
      </c>
      <c r="C240" s="5" t="s">
        <v>423</v>
      </c>
      <c r="D240" s="75" t="s">
        <v>160</v>
      </c>
      <c r="E240" s="63">
        <v>7</v>
      </c>
      <c r="F240" s="19">
        <v>34</v>
      </c>
      <c r="G240" s="22">
        <v>9</v>
      </c>
      <c r="H240" s="22">
        <v>36</v>
      </c>
      <c r="I240" s="22">
        <v>86</v>
      </c>
      <c r="J240" s="19">
        <v>30</v>
      </c>
      <c r="K240" s="19">
        <v>4</v>
      </c>
      <c r="L240" s="19">
        <v>100</v>
      </c>
      <c r="M240" s="19">
        <v>65</v>
      </c>
      <c r="N240" s="19">
        <v>32</v>
      </c>
      <c r="O240" s="19">
        <v>66</v>
      </c>
      <c r="P240" s="19">
        <v>34</v>
      </c>
      <c r="Q240" s="64">
        <v>96</v>
      </c>
      <c r="R240" s="90">
        <v>94</v>
      </c>
      <c r="S240" s="19">
        <v>20</v>
      </c>
      <c r="T240" s="19">
        <v>5</v>
      </c>
      <c r="U240" s="19">
        <v>100</v>
      </c>
      <c r="V240" s="19">
        <v>75</v>
      </c>
      <c r="W240" s="23">
        <v>92</v>
      </c>
      <c r="X240" s="20">
        <v>82</v>
      </c>
      <c r="Y240" s="43">
        <v>91</v>
      </c>
      <c r="Z240" s="85">
        <v>91</v>
      </c>
      <c r="AA240" s="19">
        <v>20</v>
      </c>
      <c r="AB240" s="19">
        <v>1</v>
      </c>
      <c r="AC240" s="19">
        <v>20</v>
      </c>
      <c r="AD240" s="19">
        <v>20</v>
      </c>
      <c r="AE240" s="19">
        <v>2</v>
      </c>
      <c r="AF240" s="19">
        <v>40</v>
      </c>
      <c r="AG240" s="19">
        <v>2</v>
      </c>
      <c r="AH240" s="19">
        <v>5</v>
      </c>
      <c r="AI240" s="20">
        <v>40</v>
      </c>
      <c r="AJ240" s="84">
        <v>34</v>
      </c>
      <c r="AK240" s="19">
        <v>90</v>
      </c>
      <c r="AL240" s="19">
        <v>92</v>
      </c>
      <c r="AM240" s="20">
        <v>98</v>
      </c>
      <c r="AN240" s="19">
        <v>89</v>
      </c>
      <c r="AO240" s="19">
        <v>92</v>
      </c>
      <c r="AP240" s="20">
        <v>97</v>
      </c>
      <c r="AQ240" s="19">
        <v>66</v>
      </c>
      <c r="AR240" s="19">
        <v>67</v>
      </c>
      <c r="AS240" s="20">
        <v>99</v>
      </c>
      <c r="AT240" s="89">
        <v>98</v>
      </c>
      <c r="AU240" s="19">
        <v>88</v>
      </c>
      <c r="AV240" s="19">
        <v>92</v>
      </c>
      <c r="AW240" s="20">
        <v>96</v>
      </c>
      <c r="AX240" s="19">
        <v>86</v>
      </c>
      <c r="AY240" s="19">
        <v>92</v>
      </c>
      <c r="AZ240" s="20">
        <v>93</v>
      </c>
      <c r="BA240" s="19">
        <v>90</v>
      </c>
      <c r="BB240" s="19">
        <v>92</v>
      </c>
      <c r="BC240" s="20">
        <v>98</v>
      </c>
      <c r="BD240" s="92">
        <v>96</v>
      </c>
      <c r="BE240" s="94">
        <v>83</v>
      </c>
      <c r="BF240" s="79">
        <v>14</v>
      </c>
      <c r="BG240" s="19">
        <v>1</v>
      </c>
      <c r="BH240" s="19">
        <v>5</v>
      </c>
      <c r="BI240" s="19">
        <v>1</v>
      </c>
      <c r="BJ240" s="19">
        <v>10</v>
      </c>
      <c r="BK240" s="19">
        <v>19</v>
      </c>
      <c r="BL240" s="19">
        <v>5</v>
      </c>
      <c r="BM240" s="19">
        <v>4</v>
      </c>
      <c r="BN240" s="19">
        <v>37</v>
      </c>
      <c r="BO240" s="19">
        <v>3</v>
      </c>
      <c r="BP240" s="19">
        <v>4</v>
      </c>
      <c r="BQ240" s="19">
        <v>2</v>
      </c>
      <c r="BR240" s="19">
        <v>5</v>
      </c>
      <c r="BS240" s="19">
        <v>8</v>
      </c>
      <c r="BT240" s="62">
        <v>3</v>
      </c>
      <c r="BU240" s="63">
        <v>7</v>
      </c>
      <c r="BV240" s="19">
        <v>10</v>
      </c>
      <c r="BW240" s="19">
        <v>59</v>
      </c>
      <c r="BX240" s="19">
        <v>3</v>
      </c>
      <c r="BY240" s="64">
        <v>5</v>
      </c>
      <c r="BZ240" s="70">
        <v>83</v>
      </c>
      <c r="CA240" s="72">
        <v>15</v>
      </c>
    </row>
    <row r="241" spans="1:79" ht="15.75">
      <c r="A241" s="21">
        <v>143</v>
      </c>
      <c r="B241" s="34">
        <v>6627012920</v>
      </c>
      <c r="C241" s="5" t="s">
        <v>424</v>
      </c>
      <c r="D241" s="74" t="s">
        <v>163</v>
      </c>
      <c r="E241" s="63">
        <v>10</v>
      </c>
      <c r="F241" s="19">
        <v>36</v>
      </c>
      <c r="G241" s="22">
        <v>11</v>
      </c>
      <c r="H241" s="22">
        <v>38</v>
      </c>
      <c r="I241" s="22">
        <v>93</v>
      </c>
      <c r="J241" s="19">
        <v>30</v>
      </c>
      <c r="K241" s="19">
        <v>4</v>
      </c>
      <c r="L241" s="19">
        <v>100</v>
      </c>
      <c r="M241" s="19">
        <v>108</v>
      </c>
      <c r="N241" s="19">
        <v>93</v>
      </c>
      <c r="O241" s="19">
        <v>112</v>
      </c>
      <c r="P241" s="19">
        <v>97</v>
      </c>
      <c r="Q241" s="64">
        <v>96</v>
      </c>
      <c r="R241" s="90">
        <v>96</v>
      </c>
      <c r="S241" s="19">
        <v>20</v>
      </c>
      <c r="T241" s="19">
        <v>5</v>
      </c>
      <c r="U241" s="19">
        <v>100</v>
      </c>
      <c r="V241" s="19">
        <v>116</v>
      </c>
      <c r="W241" s="23">
        <v>125</v>
      </c>
      <c r="X241" s="20">
        <v>93</v>
      </c>
      <c r="Y241" s="43">
        <v>97</v>
      </c>
      <c r="Z241" s="85">
        <v>97</v>
      </c>
      <c r="AA241" s="19">
        <v>20</v>
      </c>
      <c r="AB241" s="19">
        <v>0</v>
      </c>
      <c r="AC241" s="19">
        <v>0</v>
      </c>
      <c r="AD241" s="19">
        <v>20</v>
      </c>
      <c r="AE241" s="19">
        <v>2</v>
      </c>
      <c r="AF241" s="19">
        <v>40</v>
      </c>
      <c r="AG241" s="19">
        <v>4</v>
      </c>
      <c r="AH241" s="19">
        <v>7</v>
      </c>
      <c r="AI241" s="20">
        <v>57</v>
      </c>
      <c r="AJ241" s="84">
        <v>33</v>
      </c>
      <c r="AK241" s="19">
        <v>116</v>
      </c>
      <c r="AL241" s="19">
        <v>125</v>
      </c>
      <c r="AM241" s="20">
        <v>93</v>
      </c>
      <c r="AN241" s="19">
        <v>122</v>
      </c>
      <c r="AO241" s="19">
        <v>125</v>
      </c>
      <c r="AP241" s="20">
        <v>98</v>
      </c>
      <c r="AQ241" s="19">
        <v>98</v>
      </c>
      <c r="AR241" s="19">
        <v>102</v>
      </c>
      <c r="AS241" s="20">
        <v>96</v>
      </c>
      <c r="AT241" s="89">
        <v>96</v>
      </c>
      <c r="AU241" s="19">
        <v>120</v>
      </c>
      <c r="AV241" s="19">
        <v>125</v>
      </c>
      <c r="AW241" s="20">
        <v>96</v>
      </c>
      <c r="AX241" s="19">
        <v>118</v>
      </c>
      <c r="AY241" s="19">
        <v>125</v>
      </c>
      <c r="AZ241" s="20">
        <v>94</v>
      </c>
      <c r="BA241" s="19">
        <v>119</v>
      </c>
      <c r="BB241" s="19">
        <v>125</v>
      </c>
      <c r="BC241" s="20">
        <v>95</v>
      </c>
      <c r="BD241" s="92">
        <v>95</v>
      </c>
      <c r="BE241" s="94">
        <v>83</v>
      </c>
      <c r="BF241" s="79">
        <v>7</v>
      </c>
      <c r="BG241" s="19">
        <v>1</v>
      </c>
      <c r="BH241" s="19">
        <v>5</v>
      </c>
      <c r="BI241" s="19">
        <v>1</v>
      </c>
      <c r="BJ241" s="19">
        <v>4</v>
      </c>
      <c r="BK241" s="19">
        <v>8</v>
      </c>
      <c r="BL241" s="19">
        <v>6</v>
      </c>
      <c r="BM241" s="19">
        <v>4</v>
      </c>
      <c r="BN241" s="19">
        <v>33</v>
      </c>
      <c r="BO241" s="19">
        <v>8</v>
      </c>
      <c r="BP241" s="19">
        <v>3</v>
      </c>
      <c r="BQ241" s="19">
        <v>5</v>
      </c>
      <c r="BR241" s="19">
        <v>5</v>
      </c>
      <c r="BS241" s="19">
        <v>7</v>
      </c>
      <c r="BT241" s="62">
        <v>6</v>
      </c>
      <c r="BU241" s="63">
        <v>5</v>
      </c>
      <c r="BV241" s="19">
        <v>4</v>
      </c>
      <c r="BW241" s="19">
        <v>60</v>
      </c>
      <c r="BX241" s="19">
        <v>5</v>
      </c>
      <c r="BY241" s="64">
        <v>6</v>
      </c>
      <c r="BZ241" s="70">
        <v>83</v>
      </c>
      <c r="CA241" s="72">
        <v>15</v>
      </c>
    </row>
    <row r="242" spans="1:79" ht="15.75">
      <c r="A242" s="21">
        <v>148</v>
      </c>
      <c r="B242" s="34">
        <v>6627008715</v>
      </c>
      <c r="C242" s="5" t="s">
        <v>425</v>
      </c>
      <c r="D242" s="74" t="s">
        <v>168</v>
      </c>
      <c r="E242" s="63">
        <v>7</v>
      </c>
      <c r="F242" s="19">
        <v>33</v>
      </c>
      <c r="G242" s="22">
        <v>9</v>
      </c>
      <c r="H242" s="22">
        <v>36</v>
      </c>
      <c r="I242" s="22">
        <v>85</v>
      </c>
      <c r="J242" s="19">
        <v>30</v>
      </c>
      <c r="K242" s="19">
        <v>4</v>
      </c>
      <c r="L242" s="19">
        <v>100</v>
      </c>
      <c r="M242" s="19">
        <v>82</v>
      </c>
      <c r="N242" s="19">
        <v>71</v>
      </c>
      <c r="O242" s="19">
        <v>85</v>
      </c>
      <c r="P242" s="19">
        <v>74</v>
      </c>
      <c r="Q242" s="64">
        <v>96</v>
      </c>
      <c r="R242" s="90">
        <v>94</v>
      </c>
      <c r="S242" s="19">
        <v>20</v>
      </c>
      <c r="T242" s="19">
        <v>5</v>
      </c>
      <c r="U242" s="19">
        <v>100</v>
      </c>
      <c r="V242" s="19">
        <v>86</v>
      </c>
      <c r="W242" s="23">
        <v>108</v>
      </c>
      <c r="X242" s="20">
        <v>80</v>
      </c>
      <c r="Y242" s="43">
        <v>90</v>
      </c>
      <c r="Z242" s="85">
        <v>90</v>
      </c>
      <c r="AA242" s="19">
        <v>20</v>
      </c>
      <c r="AB242" s="19">
        <v>0</v>
      </c>
      <c r="AC242" s="19">
        <v>0</v>
      </c>
      <c r="AD242" s="19">
        <v>20</v>
      </c>
      <c r="AE242" s="19">
        <v>3</v>
      </c>
      <c r="AF242" s="19">
        <v>60</v>
      </c>
      <c r="AG242" s="19">
        <v>1</v>
      </c>
      <c r="AH242" s="19">
        <v>2</v>
      </c>
      <c r="AI242" s="20">
        <v>50</v>
      </c>
      <c r="AJ242" s="84">
        <v>39</v>
      </c>
      <c r="AK242" s="19">
        <v>102</v>
      </c>
      <c r="AL242" s="19">
        <v>108</v>
      </c>
      <c r="AM242" s="20">
        <v>94</v>
      </c>
      <c r="AN242" s="19">
        <v>107</v>
      </c>
      <c r="AO242" s="19">
        <v>108</v>
      </c>
      <c r="AP242" s="20">
        <v>99</v>
      </c>
      <c r="AQ242" s="19">
        <v>71</v>
      </c>
      <c r="AR242" s="19">
        <v>73</v>
      </c>
      <c r="AS242" s="20">
        <v>97</v>
      </c>
      <c r="AT242" s="89">
        <v>97</v>
      </c>
      <c r="AU242" s="19">
        <v>106</v>
      </c>
      <c r="AV242" s="19">
        <v>108</v>
      </c>
      <c r="AW242" s="20">
        <v>98</v>
      </c>
      <c r="AX242" s="19">
        <v>99</v>
      </c>
      <c r="AY242" s="19">
        <v>108</v>
      </c>
      <c r="AZ242" s="20">
        <v>92</v>
      </c>
      <c r="BA242" s="19">
        <v>103</v>
      </c>
      <c r="BB242" s="19">
        <v>108</v>
      </c>
      <c r="BC242" s="20">
        <v>95</v>
      </c>
      <c r="BD242" s="92">
        <v>95</v>
      </c>
      <c r="BE242" s="94">
        <v>83</v>
      </c>
      <c r="BF242" s="79">
        <v>15</v>
      </c>
      <c r="BG242" s="19">
        <v>1</v>
      </c>
      <c r="BH242" s="19">
        <v>5</v>
      </c>
      <c r="BI242" s="19">
        <v>1</v>
      </c>
      <c r="BJ242" s="19">
        <v>11</v>
      </c>
      <c r="BK242" s="19">
        <v>21</v>
      </c>
      <c r="BL242" s="19">
        <v>6</v>
      </c>
      <c r="BM242" s="19">
        <v>3</v>
      </c>
      <c r="BN242" s="19">
        <v>36</v>
      </c>
      <c r="BO242" s="19">
        <v>7</v>
      </c>
      <c r="BP242" s="19">
        <v>2</v>
      </c>
      <c r="BQ242" s="19">
        <v>4</v>
      </c>
      <c r="BR242" s="19">
        <v>3</v>
      </c>
      <c r="BS242" s="19">
        <v>9</v>
      </c>
      <c r="BT242" s="62">
        <v>6</v>
      </c>
      <c r="BU242" s="63">
        <v>7</v>
      </c>
      <c r="BV242" s="19">
        <v>11</v>
      </c>
      <c r="BW242" s="19">
        <v>54</v>
      </c>
      <c r="BX242" s="19">
        <v>4</v>
      </c>
      <c r="BY242" s="64">
        <v>6</v>
      </c>
      <c r="BZ242" s="70">
        <v>83</v>
      </c>
      <c r="CA242" s="72">
        <v>15</v>
      </c>
    </row>
    <row r="243" spans="1:79" ht="31.5">
      <c r="A243" s="21">
        <v>158</v>
      </c>
      <c r="B243" s="34">
        <v>6636006231</v>
      </c>
      <c r="C243" s="5" t="s">
        <v>427</v>
      </c>
      <c r="D243" s="74" t="s">
        <v>178</v>
      </c>
      <c r="E243" s="63">
        <v>11</v>
      </c>
      <c r="F243" s="19">
        <v>38</v>
      </c>
      <c r="G243" s="22">
        <v>11</v>
      </c>
      <c r="H243" s="22">
        <v>38</v>
      </c>
      <c r="I243" s="22">
        <v>100</v>
      </c>
      <c r="J243" s="19">
        <v>30</v>
      </c>
      <c r="K243" s="19">
        <v>4</v>
      </c>
      <c r="L243" s="19">
        <v>100</v>
      </c>
      <c r="M243" s="19">
        <v>50</v>
      </c>
      <c r="N243" s="19">
        <v>37</v>
      </c>
      <c r="O243" s="19">
        <v>54</v>
      </c>
      <c r="P243" s="19">
        <v>41</v>
      </c>
      <c r="Q243" s="64">
        <v>91</v>
      </c>
      <c r="R243" s="90">
        <v>96</v>
      </c>
      <c r="S243" s="19">
        <v>20</v>
      </c>
      <c r="T243" s="19">
        <v>5</v>
      </c>
      <c r="U243" s="19">
        <v>100</v>
      </c>
      <c r="V243" s="19">
        <v>63</v>
      </c>
      <c r="W243" s="23">
        <v>70</v>
      </c>
      <c r="X243" s="20">
        <v>90</v>
      </c>
      <c r="Y243" s="43">
        <v>95</v>
      </c>
      <c r="Z243" s="85">
        <v>95</v>
      </c>
      <c r="AA243" s="19">
        <v>20</v>
      </c>
      <c r="AB243" s="19">
        <v>0</v>
      </c>
      <c r="AC243" s="19">
        <v>0</v>
      </c>
      <c r="AD243" s="19">
        <v>20</v>
      </c>
      <c r="AE243" s="19">
        <v>2</v>
      </c>
      <c r="AF243" s="19">
        <v>40</v>
      </c>
      <c r="AG243" s="19">
        <v>1</v>
      </c>
      <c r="AH243" s="19">
        <v>1</v>
      </c>
      <c r="AI243" s="20">
        <v>100</v>
      </c>
      <c r="AJ243" s="84">
        <v>46</v>
      </c>
      <c r="AK243" s="19">
        <v>45</v>
      </c>
      <c r="AL243" s="19">
        <v>70</v>
      </c>
      <c r="AM243" s="20">
        <v>64</v>
      </c>
      <c r="AN243" s="19">
        <v>69</v>
      </c>
      <c r="AO243" s="19">
        <v>70</v>
      </c>
      <c r="AP243" s="20">
        <v>99</v>
      </c>
      <c r="AQ243" s="19">
        <v>52</v>
      </c>
      <c r="AR243" s="19">
        <v>52</v>
      </c>
      <c r="AS243" s="20">
        <v>100</v>
      </c>
      <c r="AT243" s="89">
        <v>85</v>
      </c>
      <c r="AU243" s="19">
        <v>56</v>
      </c>
      <c r="AV243" s="19">
        <v>70</v>
      </c>
      <c r="AW243" s="20">
        <v>80</v>
      </c>
      <c r="AX243" s="19">
        <v>69</v>
      </c>
      <c r="AY243" s="19">
        <v>70</v>
      </c>
      <c r="AZ243" s="20">
        <v>99</v>
      </c>
      <c r="BA243" s="19">
        <v>66</v>
      </c>
      <c r="BB243" s="19">
        <v>70</v>
      </c>
      <c r="BC243" s="20">
        <v>94</v>
      </c>
      <c r="BD243" s="92">
        <v>91</v>
      </c>
      <c r="BE243" s="94">
        <v>83</v>
      </c>
      <c r="BF243" s="79">
        <v>1</v>
      </c>
      <c r="BG243" s="19">
        <v>1</v>
      </c>
      <c r="BH243" s="19">
        <v>10</v>
      </c>
      <c r="BI243" s="19">
        <v>1</v>
      </c>
      <c r="BJ243" s="19">
        <v>6</v>
      </c>
      <c r="BK243" s="19">
        <v>11</v>
      </c>
      <c r="BL243" s="19">
        <v>6</v>
      </c>
      <c r="BM243" s="19">
        <v>4</v>
      </c>
      <c r="BN243" s="19">
        <v>1</v>
      </c>
      <c r="BO243" s="19">
        <v>37</v>
      </c>
      <c r="BP243" s="19">
        <v>2</v>
      </c>
      <c r="BQ243" s="19">
        <v>1</v>
      </c>
      <c r="BR243" s="19">
        <v>21</v>
      </c>
      <c r="BS243" s="19">
        <v>2</v>
      </c>
      <c r="BT243" s="62">
        <v>7</v>
      </c>
      <c r="BU243" s="63">
        <v>5</v>
      </c>
      <c r="BV243" s="19">
        <v>6</v>
      </c>
      <c r="BW243" s="19">
        <v>47</v>
      </c>
      <c r="BX243" s="19">
        <v>16</v>
      </c>
      <c r="BY243" s="64">
        <v>10</v>
      </c>
      <c r="BZ243" s="70">
        <v>83</v>
      </c>
      <c r="CA243" s="72">
        <v>15</v>
      </c>
    </row>
    <row r="244" spans="1:79" ht="30">
      <c r="A244" s="21">
        <v>216</v>
      </c>
      <c r="B244" s="34">
        <v>6642003528</v>
      </c>
      <c r="C244" s="40" t="s">
        <v>490</v>
      </c>
      <c r="D244" s="74" t="s">
        <v>231</v>
      </c>
      <c r="E244" s="63">
        <v>10</v>
      </c>
      <c r="F244" s="19">
        <v>34</v>
      </c>
      <c r="G244" s="22">
        <v>11</v>
      </c>
      <c r="H244" s="22">
        <v>38</v>
      </c>
      <c r="I244" s="22">
        <v>90</v>
      </c>
      <c r="J244" s="19">
        <v>30</v>
      </c>
      <c r="K244" s="19">
        <v>4</v>
      </c>
      <c r="L244" s="19">
        <v>100</v>
      </c>
      <c r="M244" s="19">
        <v>77</v>
      </c>
      <c r="N244" s="19">
        <v>79</v>
      </c>
      <c r="O244" s="19">
        <v>78</v>
      </c>
      <c r="P244" s="19">
        <v>80</v>
      </c>
      <c r="Q244" s="64">
        <v>99</v>
      </c>
      <c r="R244" s="90">
        <v>97</v>
      </c>
      <c r="S244" s="19">
        <v>20</v>
      </c>
      <c r="T244" s="19">
        <v>4</v>
      </c>
      <c r="U244" s="19">
        <v>80</v>
      </c>
      <c r="V244" s="19">
        <v>81</v>
      </c>
      <c r="W244" s="23">
        <v>85</v>
      </c>
      <c r="X244" s="20">
        <v>95</v>
      </c>
      <c r="Y244" s="43">
        <v>88</v>
      </c>
      <c r="Z244" s="85">
        <v>88</v>
      </c>
      <c r="AA244" s="19">
        <v>20</v>
      </c>
      <c r="AB244" s="19">
        <v>1</v>
      </c>
      <c r="AC244" s="19">
        <v>20</v>
      </c>
      <c r="AD244" s="19">
        <v>20</v>
      </c>
      <c r="AE244" s="19">
        <v>1</v>
      </c>
      <c r="AF244" s="19">
        <v>20</v>
      </c>
      <c r="AG244" s="19">
        <v>3</v>
      </c>
      <c r="AH244" s="19">
        <v>5</v>
      </c>
      <c r="AI244" s="20">
        <v>60</v>
      </c>
      <c r="AJ244" s="84">
        <v>32</v>
      </c>
      <c r="AK244" s="19">
        <v>85</v>
      </c>
      <c r="AL244" s="19">
        <v>85</v>
      </c>
      <c r="AM244" s="20">
        <v>100</v>
      </c>
      <c r="AN244" s="19">
        <v>84</v>
      </c>
      <c r="AO244" s="19">
        <v>85</v>
      </c>
      <c r="AP244" s="20">
        <v>99</v>
      </c>
      <c r="AQ244" s="19">
        <v>70</v>
      </c>
      <c r="AR244" s="19">
        <v>71</v>
      </c>
      <c r="AS244" s="20">
        <v>99</v>
      </c>
      <c r="AT244" s="89">
        <v>99</v>
      </c>
      <c r="AU244" s="19">
        <v>85</v>
      </c>
      <c r="AV244" s="19">
        <v>85</v>
      </c>
      <c r="AW244" s="20">
        <v>100</v>
      </c>
      <c r="AX244" s="19">
        <v>85</v>
      </c>
      <c r="AY244" s="19">
        <v>85</v>
      </c>
      <c r="AZ244" s="20">
        <v>100</v>
      </c>
      <c r="BA244" s="19">
        <v>85</v>
      </c>
      <c r="BB244" s="19">
        <v>85</v>
      </c>
      <c r="BC244" s="20">
        <v>100</v>
      </c>
      <c r="BD244" s="92">
        <v>100</v>
      </c>
      <c r="BE244" s="94">
        <v>83</v>
      </c>
      <c r="BF244" s="79">
        <v>10</v>
      </c>
      <c r="BG244" s="19">
        <v>1</v>
      </c>
      <c r="BH244" s="19">
        <v>2</v>
      </c>
      <c r="BI244" s="19">
        <v>2</v>
      </c>
      <c r="BJ244" s="19">
        <v>13</v>
      </c>
      <c r="BK244" s="19">
        <v>6</v>
      </c>
      <c r="BL244" s="19">
        <v>5</v>
      </c>
      <c r="BM244" s="19">
        <v>5</v>
      </c>
      <c r="BN244" s="19">
        <v>32</v>
      </c>
      <c r="BO244" s="19">
        <v>1</v>
      </c>
      <c r="BP244" s="19">
        <v>2</v>
      </c>
      <c r="BQ244" s="19">
        <v>2</v>
      </c>
      <c r="BR244" s="19">
        <v>1</v>
      </c>
      <c r="BS244" s="19">
        <v>1</v>
      </c>
      <c r="BT244" s="62">
        <v>1</v>
      </c>
      <c r="BU244" s="63">
        <v>4</v>
      </c>
      <c r="BV244" s="19">
        <v>13</v>
      </c>
      <c r="BW244" s="19">
        <v>61</v>
      </c>
      <c r="BX244" s="19">
        <v>2</v>
      </c>
      <c r="BY244" s="64">
        <v>1</v>
      </c>
      <c r="BZ244" s="70">
        <v>83</v>
      </c>
      <c r="CA244" s="72">
        <v>15</v>
      </c>
    </row>
    <row r="245" spans="1:79" ht="31.5">
      <c r="A245" s="21">
        <v>228</v>
      </c>
      <c r="B245" s="34">
        <v>6634005433</v>
      </c>
      <c r="C245" s="5" t="s">
        <v>437</v>
      </c>
      <c r="D245" s="74" t="s">
        <v>243</v>
      </c>
      <c r="E245" s="63">
        <v>10</v>
      </c>
      <c r="F245" s="19">
        <v>36</v>
      </c>
      <c r="G245" s="22">
        <v>11</v>
      </c>
      <c r="H245" s="22">
        <v>38</v>
      </c>
      <c r="I245" s="22">
        <v>93</v>
      </c>
      <c r="J245" s="19">
        <v>30</v>
      </c>
      <c r="K245" s="19">
        <v>4</v>
      </c>
      <c r="L245" s="19">
        <v>100</v>
      </c>
      <c r="M245" s="19">
        <v>104</v>
      </c>
      <c r="N245" s="19">
        <v>92</v>
      </c>
      <c r="O245" s="19">
        <v>107</v>
      </c>
      <c r="P245" s="19">
        <v>96</v>
      </c>
      <c r="Q245" s="64">
        <v>97</v>
      </c>
      <c r="R245" s="90">
        <v>97</v>
      </c>
      <c r="S245" s="19">
        <v>20</v>
      </c>
      <c r="T245" s="19">
        <v>5</v>
      </c>
      <c r="U245" s="19">
        <v>100</v>
      </c>
      <c r="V245" s="19">
        <v>104</v>
      </c>
      <c r="W245" s="23">
        <v>116</v>
      </c>
      <c r="X245" s="20">
        <v>90</v>
      </c>
      <c r="Y245" s="43">
        <v>95</v>
      </c>
      <c r="Z245" s="85">
        <v>95</v>
      </c>
      <c r="AA245" s="19">
        <v>20</v>
      </c>
      <c r="AB245" s="19">
        <v>2</v>
      </c>
      <c r="AC245" s="19">
        <v>40</v>
      </c>
      <c r="AD245" s="19">
        <v>20</v>
      </c>
      <c r="AE245" s="19">
        <v>1</v>
      </c>
      <c r="AF245" s="19">
        <v>20</v>
      </c>
      <c r="AG245" s="19">
        <v>3</v>
      </c>
      <c r="AH245" s="19">
        <v>4</v>
      </c>
      <c r="AI245" s="20">
        <v>75</v>
      </c>
      <c r="AJ245" s="84">
        <v>43</v>
      </c>
      <c r="AK245" s="19">
        <v>75</v>
      </c>
      <c r="AL245" s="19">
        <v>116</v>
      </c>
      <c r="AM245" s="20">
        <v>65</v>
      </c>
      <c r="AN245" s="19">
        <v>115</v>
      </c>
      <c r="AO245" s="19">
        <v>116</v>
      </c>
      <c r="AP245" s="20">
        <v>99</v>
      </c>
      <c r="AQ245" s="19">
        <v>90</v>
      </c>
      <c r="AR245" s="19">
        <v>92</v>
      </c>
      <c r="AS245" s="20">
        <v>98</v>
      </c>
      <c r="AT245" s="89">
        <v>85</v>
      </c>
      <c r="AU245" s="19">
        <v>100</v>
      </c>
      <c r="AV245" s="19">
        <v>116</v>
      </c>
      <c r="AW245" s="20">
        <v>86</v>
      </c>
      <c r="AX245" s="19">
        <v>106</v>
      </c>
      <c r="AY245" s="19">
        <v>116</v>
      </c>
      <c r="AZ245" s="20">
        <v>91</v>
      </c>
      <c r="BA245" s="19">
        <v>114</v>
      </c>
      <c r="BB245" s="19">
        <v>116</v>
      </c>
      <c r="BC245" s="20">
        <v>98</v>
      </c>
      <c r="BD245" s="92">
        <v>93</v>
      </c>
      <c r="BE245" s="94">
        <v>83</v>
      </c>
      <c r="BF245" s="79">
        <v>7</v>
      </c>
      <c r="BG245" s="19">
        <v>1</v>
      </c>
      <c r="BH245" s="19">
        <v>4</v>
      </c>
      <c r="BI245" s="19">
        <v>1</v>
      </c>
      <c r="BJ245" s="19">
        <v>6</v>
      </c>
      <c r="BK245" s="19">
        <v>11</v>
      </c>
      <c r="BL245" s="19">
        <v>4</v>
      </c>
      <c r="BM245" s="19">
        <v>5</v>
      </c>
      <c r="BN245" s="19">
        <v>24</v>
      </c>
      <c r="BO245" s="19">
        <v>36</v>
      </c>
      <c r="BP245" s="19">
        <v>2</v>
      </c>
      <c r="BQ245" s="19">
        <v>3</v>
      </c>
      <c r="BR245" s="19">
        <v>15</v>
      </c>
      <c r="BS245" s="19">
        <v>10</v>
      </c>
      <c r="BT245" s="62">
        <v>3</v>
      </c>
      <c r="BU245" s="63">
        <v>4</v>
      </c>
      <c r="BV245" s="19">
        <v>6</v>
      </c>
      <c r="BW245" s="19">
        <v>50</v>
      </c>
      <c r="BX245" s="19">
        <v>16</v>
      </c>
      <c r="BY245" s="64">
        <v>8</v>
      </c>
      <c r="BZ245" s="70">
        <v>83</v>
      </c>
      <c r="CA245" s="72">
        <v>15</v>
      </c>
    </row>
    <row r="246" spans="1:79" ht="15.75">
      <c r="A246" s="21">
        <v>235</v>
      </c>
      <c r="B246" s="34">
        <v>6685037553</v>
      </c>
      <c r="C246" s="40" t="s">
        <v>499</v>
      </c>
      <c r="D246" s="75" t="s">
        <v>249</v>
      </c>
      <c r="E246" s="63">
        <v>6</v>
      </c>
      <c r="F246" s="19">
        <v>33</v>
      </c>
      <c r="G246" s="22">
        <v>9</v>
      </c>
      <c r="H246" s="22">
        <v>36</v>
      </c>
      <c r="I246" s="22">
        <v>79</v>
      </c>
      <c r="J246" s="19">
        <v>30</v>
      </c>
      <c r="K246" s="19">
        <v>2</v>
      </c>
      <c r="L246" s="19">
        <v>60</v>
      </c>
      <c r="M246" s="19">
        <v>166</v>
      </c>
      <c r="N246" s="19">
        <v>140</v>
      </c>
      <c r="O246" s="19">
        <v>171</v>
      </c>
      <c r="P246" s="19">
        <v>160</v>
      </c>
      <c r="Q246" s="64">
        <v>92</v>
      </c>
      <c r="R246" s="90">
        <v>79</v>
      </c>
      <c r="S246" s="19">
        <v>20</v>
      </c>
      <c r="T246" s="19">
        <v>5</v>
      </c>
      <c r="U246" s="19">
        <v>100</v>
      </c>
      <c r="V246" s="19">
        <v>185</v>
      </c>
      <c r="W246" s="23">
        <v>210</v>
      </c>
      <c r="X246" s="20">
        <v>88</v>
      </c>
      <c r="Y246" s="43">
        <v>94</v>
      </c>
      <c r="Z246" s="85">
        <v>94</v>
      </c>
      <c r="AA246" s="19">
        <v>20</v>
      </c>
      <c r="AB246" s="19">
        <v>2</v>
      </c>
      <c r="AC246" s="19">
        <v>40</v>
      </c>
      <c r="AD246" s="19">
        <v>20</v>
      </c>
      <c r="AE246" s="19">
        <v>1</v>
      </c>
      <c r="AF246" s="19">
        <v>20</v>
      </c>
      <c r="AG246" s="19">
        <v>8</v>
      </c>
      <c r="AH246" s="19">
        <v>8</v>
      </c>
      <c r="AI246" s="20">
        <v>100</v>
      </c>
      <c r="AJ246" s="84">
        <v>50</v>
      </c>
      <c r="AK246" s="19">
        <v>189</v>
      </c>
      <c r="AL246" s="19">
        <v>210</v>
      </c>
      <c r="AM246" s="20">
        <v>90</v>
      </c>
      <c r="AN246" s="19">
        <v>207</v>
      </c>
      <c r="AO246" s="19">
        <v>210</v>
      </c>
      <c r="AP246" s="20">
        <v>99</v>
      </c>
      <c r="AQ246" s="19">
        <v>124</v>
      </c>
      <c r="AR246" s="19">
        <v>128</v>
      </c>
      <c r="AS246" s="20">
        <v>97</v>
      </c>
      <c r="AT246" s="89">
        <v>95</v>
      </c>
      <c r="AU246" s="19">
        <v>202</v>
      </c>
      <c r="AV246" s="19">
        <v>210</v>
      </c>
      <c r="AW246" s="20">
        <v>96</v>
      </c>
      <c r="AX246" s="19">
        <v>206</v>
      </c>
      <c r="AY246" s="19">
        <v>210</v>
      </c>
      <c r="AZ246" s="20">
        <v>98</v>
      </c>
      <c r="BA246" s="19">
        <v>203</v>
      </c>
      <c r="BB246" s="19">
        <v>210</v>
      </c>
      <c r="BC246" s="20">
        <v>97</v>
      </c>
      <c r="BD246" s="92">
        <v>97</v>
      </c>
      <c r="BE246" s="94">
        <v>83</v>
      </c>
      <c r="BF246" s="79">
        <v>21</v>
      </c>
      <c r="BG246" s="19">
        <v>3</v>
      </c>
      <c r="BH246" s="19">
        <v>9</v>
      </c>
      <c r="BI246" s="19">
        <v>1</v>
      </c>
      <c r="BJ246" s="19">
        <v>7</v>
      </c>
      <c r="BK246" s="19">
        <v>13</v>
      </c>
      <c r="BL246" s="19">
        <v>4</v>
      </c>
      <c r="BM246" s="19">
        <v>5</v>
      </c>
      <c r="BN246" s="19">
        <v>1</v>
      </c>
      <c r="BO246" s="19">
        <v>11</v>
      </c>
      <c r="BP246" s="19">
        <v>2</v>
      </c>
      <c r="BQ246" s="19">
        <v>4</v>
      </c>
      <c r="BR246" s="19">
        <v>5</v>
      </c>
      <c r="BS246" s="19">
        <v>3</v>
      </c>
      <c r="BT246" s="62">
        <v>4</v>
      </c>
      <c r="BU246" s="63">
        <v>22</v>
      </c>
      <c r="BV246" s="19">
        <v>7</v>
      </c>
      <c r="BW246" s="19">
        <v>43</v>
      </c>
      <c r="BX246" s="19">
        <v>6</v>
      </c>
      <c r="BY246" s="64">
        <v>4</v>
      </c>
      <c r="BZ246" s="70">
        <v>83</v>
      </c>
      <c r="CA246" s="72">
        <v>15</v>
      </c>
    </row>
    <row r="247" spans="1:79" ht="31.5">
      <c r="A247" s="21">
        <v>251</v>
      </c>
      <c r="B247" s="34">
        <v>6606015060</v>
      </c>
      <c r="C247" s="5" t="s">
        <v>439</v>
      </c>
      <c r="D247" s="74" t="s">
        <v>265</v>
      </c>
      <c r="E247" s="63">
        <v>10</v>
      </c>
      <c r="F247" s="19">
        <v>34</v>
      </c>
      <c r="G247" s="22">
        <v>11</v>
      </c>
      <c r="H247" s="22">
        <v>38</v>
      </c>
      <c r="I247" s="22">
        <v>90</v>
      </c>
      <c r="J247" s="19">
        <v>30</v>
      </c>
      <c r="K247" s="19">
        <v>2</v>
      </c>
      <c r="L247" s="19">
        <v>60</v>
      </c>
      <c r="M247" s="19">
        <v>134</v>
      </c>
      <c r="N247" s="19">
        <v>98</v>
      </c>
      <c r="O247" s="19">
        <v>142</v>
      </c>
      <c r="P247" s="19">
        <v>105</v>
      </c>
      <c r="Q247" s="64">
        <v>94</v>
      </c>
      <c r="R247" s="90">
        <v>83</v>
      </c>
      <c r="S247" s="19">
        <v>20</v>
      </c>
      <c r="T247" s="19">
        <v>5</v>
      </c>
      <c r="U247" s="19">
        <v>100</v>
      </c>
      <c r="V247" s="19">
        <v>146</v>
      </c>
      <c r="W247" s="23">
        <v>171</v>
      </c>
      <c r="X247" s="20">
        <v>85</v>
      </c>
      <c r="Y247" s="43">
        <v>93</v>
      </c>
      <c r="Z247" s="85">
        <v>93</v>
      </c>
      <c r="AA247" s="19">
        <v>20</v>
      </c>
      <c r="AB247" s="19">
        <v>2</v>
      </c>
      <c r="AC247" s="19">
        <v>40</v>
      </c>
      <c r="AD247" s="19">
        <v>20</v>
      </c>
      <c r="AE247" s="19">
        <v>3</v>
      </c>
      <c r="AF247" s="19">
        <v>60</v>
      </c>
      <c r="AG247" s="19">
        <v>26</v>
      </c>
      <c r="AH247" s="19">
        <v>30</v>
      </c>
      <c r="AI247" s="20">
        <v>87</v>
      </c>
      <c r="AJ247" s="84">
        <v>62</v>
      </c>
      <c r="AK247" s="19">
        <v>105</v>
      </c>
      <c r="AL247" s="19">
        <v>171</v>
      </c>
      <c r="AM247" s="20">
        <v>61</v>
      </c>
      <c r="AN247" s="19">
        <v>166</v>
      </c>
      <c r="AO247" s="19">
        <v>171</v>
      </c>
      <c r="AP247" s="20">
        <v>97</v>
      </c>
      <c r="AQ247" s="19">
        <v>108</v>
      </c>
      <c r="AR247" s="19">
        <v>112</v>
      </c>
      <c r="AS247" s="20">
        <v>96</v>
      </c>
      <c r="AT247" s="89">
        <v>82</v>
      </c>
      <c r="AU247" s="19">
        <v>151</v>
      </c>
      <c r="AV247" s="19">
        <v>171</v>
      </c>
      <c r="AW247" s="20">
        <v>88</v>
      </c>
      <c r="AX247" s="19">
        <v>162</v>
      </c>
      <c r="AY247" s="19">
        <v>171</v>
      </c>
      <c r="AZ247" s="20">
        <v>95</v>
      </c>
      <c r="BA247" s="19">
        <v>167</v>
      </c>
      <c r="BB247" s="19">
        <v>171</v>
      </c>
      <c r="BC247" s="20">
        <v>98</v>
      </c>
      <c r="BD247" s="92">
        <v>94</v>
      </c>
      <c r="BE247" s="94">
        <v>83</v>
      </c>
      <c r="BF247" s="79">
        <v>10</v>
      </c>
      <c r="BG247" s="19">
        <v>3</v>
      </c>
      <c r="BH247" s="19">
        <v>7</v>
      </c>
      <c r="BI247" s="19">
        <v>1</v>
      </c>
      <c r="BJ247" s="19">
        <v>8</v>
      </c>
      <c r="BK247" s="19">
        <v>16</v>
      </c>
      <c r="BL247" s="19">
        <v>4</v>
      </c>
      <c r="BM247" s="19">
        <v>3</v>
      </c>
      <c r="BN247" s="19">
        <v>13</v>
      </c>
      <c r="BO247" s="19">
        <v>40</v>
      </c>
      <c r="BP247" s="19">
        <v>4</v>
      </c>
      <c r="BQ247" s="19">
        <v>5</v>
      </c>
      <c r="BR247" s="19">
        <v>13</v>
      </c>
      <c r="BS247" s="19">
        <v>6</v>
      </c>
      <c r="BT247" s="62">
        <v>3</v>
      </c>
      <c r="BU247" s="63">
        <v>18</v>
      </c>
      <c r="BV247" s="19">
        <v>8</v>
      </c>
      <c r="BW247" s="19">
        <v>31</v>
      </c>
      <c r="BX247" s="19">
        <v>19</v>
      </c>
      <c r="BY247" s="64">
        <v>7</v>
      </c>
      <c r="BZ247" s="70">
        <v>83</v>
      </c>
      <c r="CA247" s="72">
        <v>15</v>
      </c>
    </row>
    <row r="248" spans="1:79" ht="30">
      <c r="A248" s="21">
        <v>253</v>
      </c>
      <c r="B248" s="34">
        <v>6606026953</v>
      </c>
      <c r="C248" s="40" t="s">
        <v>502</v>
      </c>
      <c r="D248" s="77" t="s">
        <v>267</v>
      </c>
      <c r="E248" s="63">
        <v>10</v>
      </c>
      <c r="F248" s="19">
        <v>35</v>
      </c>
      <c r="G248" s="22">
        <v>11</v>
      </c>
      <c r="H248" s="22">
        <v>38</v>
      </c>
      <c r="I248" s="22">
        <v>92</v>
      </c>
      <c r="J248" s="19">
        <v>30</v>
      </c>
      <c r="K248" s="19">
        <v>4</v>
      </c>
      <c r="L248" s="19">
        <v>100</v>
      </c>
      <c r="M248" s="19">
        <v>4</v>
      </c>
      <c r="N248" s="19">
        <v>7</v>
      </c>
      <c r="O248" s="19">
        <v>5</v>
      </c>
      <c r="P248" s="19">
        <v>7</v>
      </c>
      <c r="Q248" s="64">
        <v>90</v>
      </c>
      <c r="R248" s="90">
        <v>94</v>
      </c>
      <c r="S248" s="19">
        <v>20</v>
      </c>
      <c r="T248" s="19">
        <v>5</v>
      </c>
      <c r="U248" s="19">
        <v>100</v>
      </c>
      <c r="V248" s="19">
        <v>7</v>
      </c>
      <c r="W248" s="23">
        <v>8</v>
      </c>
      <c r="X248" s="20">
        <v>88</v>
      </c>
      <c r="Y248" s="43">
        <v>94</v>
      </c>
      <c r="Z248" s="85">
        <v>94</v>
      </c>
      <c r="AA248" s="19">
        <v>20</v>
      </c>
      <c r="AB248" s="19">
        <v>4</v>
      </c>
      <c r="AC248" s="19">
        <v>80</v>
      </c>
      <c r="AD248" s="19">
        <v>20</v>
      </c>
      <c r="AE248" s="19">
        <v>2</v>
      </c>
      <c r="AF248" s="19">
        <v>40</v>
      </c>
      <c r="AG248" s="19">
        <v>0</v>
      </c>
      <c r="AH248" s="19">
        <v>1</v>
      </c>
      <c r="AI248" s="20">
        <v>0</v>
      </c>
      <c r="AJ248" s="84">
        <v>40</v>
      </c>
      <c r="AK248" s="19">
        <v>6</v>
      </c>
      <c r="AL248" s="19">
        <v>8</v>
      </c>
      <c r="AM248" s="20">
        <v>75</v>
      </c>
      <c r="AN248" s="19">
        <v>8</v>
      </c>
      <c r="AO248" s="19">
        <v>8</v>
      </c>
      <c r="AP248" s="20">
        <v>100</v>
      </c>
      <c r="AQ248" s="19">
        <v>5</v>
      </c>
      <c r="AR248" s="19">
        <v>6</v>
      </c>
      <c r="AS248" s="20">
        <v>83</v>
      </c>
      <c r="AT248" s="89">
        <v>87</v>
      </c>
      <c r="AU248" s="19">
        <v>8</v>
      </c>
      <c r="AV248" s="19">
        <v>8</v>
      </c>
      <c r="AW248" s="20">
        <v>100</v>
      </c>
      <c r="AX248" s="19">
        <v>7</v>
      </c>
      <c r="AY248" s="19">
        <v>8</v>
      </c>
      <c r="AZ248" s="20">
        <v>88</v>
      </c>
      <c r="BA248" s="19">
        <v>8</v>
      </c>
      <c r="BB248" s="19">
        <v>8</v>
      </c>
      <c r="BC248" s="20">
        <v>100</v>
      </c>
      <c r="BD248" s="92">
        <v>98</v>
      </c>
      <c r="BE248" s="94">
        <v>83</v>
      </c>
      <c r="BF248" s="79">
        <v>8</v>
      </c>
      <c r="BG248" s="19">
        <v>1</v>
      </c>
      <c r="BH248" s="19">
        <v>11</v>
      </c>
      <c r="BI248" s="19">
        <v>1</v>
      </c>
      <c r="BJ248" s="19">
        <v>7</v>
      </c>
      <c r="BK248" s="19">
        <v>13</v>
      </c>
      <c r="BL248" s="19">
        <v>2</v>
      </c>
      <c r="BM248" s="19">
        <v>4</v>
      </c>
      <c r="BN248" s="19">
        <v>41</v>
      </c>
      <c r="BO248" s="19">
        <v>26</v>
      </c>
      <c r="BP248" s="19">
        <v>1</v>
      </c>
      <c r="BQ248" s="19">
        <v>15</v>
      </c>
      <c r="BR248" s="19">
        <v>1</v>
      </c>
      <c r="BS248" s="19">
        <v>13</v>
      </c>
      <c r="BT248" s="62">
        <v>1</v>
      </c>
      <c r="BU248" s="63">
        <v>7</v>
      </c>
      <c r="BV248" s="19">
        <v>7</v>
      </c>
      <c r="BW248" s="19">
        <v>53</v>
      </c>
      <c r="BX248" s="19">
        <v>14</v>
      </c>
      <c r="BY248" s="64">
        <v>3</v>
      </c>
      <c r="BZ248" s="70">
        <v>83</v>
      </c>
      <c r="CA248" s="72">
        <v>15</v>
      </c>
    </row>
    <row r="249" spans="1:79" ht="47.25">
      <c r="A249" s="21">
        <v>257</v>
      </c>
      <c r="B249" s="34">
        <v>6606011347</v>
      </c>
      <c r="C249" s="40" t="s">
        <v>502</v>
      </c>
      <c r="D249" s="74" t="s">
        <v>271</v>
      </c>
      <c r="E249" s="63">
        <v>10</v>
      </c>
      <c r="F249" s="19">
        <v>35</v>
      </c>
      <c r="G249" s="22">
        <v>11</v>
      </c>
      <c r="H249" s="22">
        <v>38</v>
      </c>
      <c r="I249" s="22">
        <v>92</v>
      </c>
      <c r="J249" s="19">
        <v>30</v>
      </c>
      <c r="K249" s="19">
        <v>4</v>
      </c>
      <c r="L249" s="19">
        <v>100</v>
      </c>
      <c r="M249" s="19">
        <v>116</v>
      </c>
      <c r="N249" s="19">
        <v>102</v>
      </c>
      <c r="O249" s="19">
        <v>133</v>
      </c>
      <c r="P249" s="19">
        <v>117</v>
      </c>
      <c r="Q249" s="64">
        <v>87</v>
      </c>
      <c r="R249" s="90">
        <v>92</v>
      </c>
      <c r="S249" s="19">
        <v>20</v>
      </c>
      <c r="T249" s="19">
        <v>5</v>
      </c>
      <c r="U249" s="19">
        <v>100</v>
      </c>
      <c r="V249" s="19">
        <v>130</v>
      </c>
      <c r="W249" s="23">
        <v>159</v>
      </c>
      <c r="X249" s="20">
        <v>82</v>
      </c>
      <c r="Y249" s="43">
        <v>91</v>
      </c>
      <c r="Z249" s="85">
        <v>91</v>
      </c>
      <c r="AA249" s="19">
        <v>20</v>
      </c>
      <c r="AB249" s="19">
        <v>2</v>
      </c>
      <c r="AC249" s="19">
        <v>40</v>
      </c>
      <c r="AD249" s="19">
        <v>20</v>
      </c>
      <c r="AE249" s="19">
        <v>3</v>
      </c>
      <c r="AF249" s="19">
        <v>60</v>
      </c>
      <c r="AG249" s="19">
        <v>2</v>
      </c>
      <c r="AH249" s="19">
        <v>2</v>
      </c>
      <c r="AI249" s="20">
        <v>100</v>
      </c>
      <c r="AJ249" s="84">
        <v>66</v>
      </c>
      <c r="AK249" s="19">
        <v>73</v>
      </c>
      <c r="AL249" s="19">
        <v>159</v>
      </c>
      <c r="AM249" s="20">
        <v>46</v>
      </c>
      <c r="AN249" s="19">
        <v>154</v>
      </c>
      <c r="AO249" s="19">
        <v>159</v>
      </c>
      <c r="AP249" s="20">
        <v>97</v>
      </c>
      <c r="AQ249" s="19">
        <v>98</v>
      </c>
      <c r="AR249" s="19">
        <v>104</v>
      </c>
      <c r="AS249" s="20">
        <v>94</v>
      </c>
      <c r="AT249" s="89">
        <v>76</v>
      </c>
      <c r="AU249" s="19">
        <v>127</v>
      </c>
      <c r="AV249" s="19">
        <v>159</v>
      </c>
      <c r="AW249" s="20">
        <v>80</v>
      </c>
      <c r="AX249" s="19">
        <v>143</v>
      </c>
      <c r="AY249" s="19">
        <v>159</v>
      </c>
      <c r="AZ249" s="20">
        <v>90</v>
      </c>
      <c r="BA249" s="19">
        <v>152</v>
      </c>
      <c r="BB249" s="19">
        <v>159</v>
      </c>
      <c r="BC249" s="20">
        <v>96</v>
      </c>
      <c r="BD249" s="92">
        <v>90</v>
      </c>
      <c r="BE249" s="94">
        <v>83</v>
      </c>
      <c r="BF249" s="79">
        <v>8</v>
      </c>
      <c r="BG249" s="19">
        <v>1</v>
      </c>
      <c r="BH249" s="19">
        <v>14</v>
      </c>
      <c r="BI249" s="19">
        <v>1</v>
      </c>
      <c r="BJ249" s="19">
        <v>10</v>
      </c>
      <c r="BK249" s="19">
        <v>19</v>
      </c>
      <c r="BL249" s="19">
        <v>4</v>
      </c>
      <c r="BM249" s="19">
        <v>3</v>
      </c>
      <c r="BN249" s="19">
        <v>1</v>
      </c>
      <c r="BO249" s="19">
        <v>54</v>
      </c>
      <c r="BP249" s="19">
        <v>4</v>
      </c>
      <c r="BQ249" s="19">
        <v>7</v>
      </c>
      <c r="BR249" s="19">
        <v>21</v>
      </c>
      <c r="BS249" s="19">
        <v>11</v>
      </c>
      <c r="BT249" s="62">
        <v>5</v>
      </c>
      <c r="BU249" s="63">
        <v>9</v>
      </c>
      <c r="BV249" s="19">
        <v>10</v>
      </c>
      <c r="BW249" s="19">
        <v>27</v>
      </c>
      <c r="BX249" s="19">
        <v>25</v>
      </c>
      <c r="BY249" s="64">
        <v>11</v>
      </c>
      <c r="BZ249" s="70">
        <v>83</v>
      </c>
      <c r="CA249" s="72">
        <v>15</v>
      </c>
    </row>
    <row r="250" spans="1:79" ht="31.5">
      <c r="A250" s="21">
        <v>271</v>
      </c>
      <c r="B250" s="36">
        <v>6616003112</v>
      </c>
      <c r="C250" s="5" t="s">
        <v>441</v>
      </c>
      <c r="D250" s="74" t="s">
        <v>283</v>
      </c>
      <c r="E250" s="63">
        <v>9.5</v>
      </c>
      <c r="F250" s="19">
        <v>32</v>
      </c>
      <c r="G250" s="22">
        <v>11</v>
      </c>
      <c r="H250" s="22">
        <v>38</v>
      </c>
      <c r="I250" s="22">
        <v>85</v>
      </c>
      <c r="J250" s="19">
        <v>30</v>
      </c>
      <c r="K250" s="19">
        <v>3</v>
      </c>
      <c r="L250" s="19">
        <v>90</v>
      </c>
      <c r="M250" s="19">
        <v>121</v>
      </c>
      <c r="N250" s="19">
        <v>92</v>
      </c>
      <c r="O250" s="19">
        <v>121</v>
      </c>
      <c r="P250" s="19">
        <v>101</v>
      </c>
      <c r="Q250" s="64">
        <v>96</v>
      </c>
      <c r="R250" s="90">
        <v>91</v>
      </c>
      <c r="S250" s="19">
        <v>20</v>
      </c>
      <c r="T250" s="19">
        <v>5</v>
      </c>
      <c r="U250" s="19">
        <v>100</v>
      </c>
      <c r="V250" s="19">
        <v>118</v>
      </c>
      <c r="W250" s="23">
        <v>150</v>
      </c>
      <c r="X250" s="20">
        <v>79</v>
      </c>
      <c r="Y250" s="43">
        <v>90</v>
      </c>
      <c r="Z250" s="85">
        <v>90</v>
      </c>
      <c r="AA250" s="19">
        <v>20</v>
      </c>
      <c r="AB250" s="19">
        <v>1</v>
      </c>
      <c r="AC250" s="19">
        <v>20</v>
      </c>
      <c r="AD250" s="19">
        <v>20</v>
      </c>
      <c r="AE250" s="19">
        <v>2</v>
      </c>
      <c r="AF250" s="19">
        <v>40</v>
      </c>
      <c r="AG250" s="19">
        <v>4</v>
      </c>
      <c r="AH250" s="19">
        <v>7</v>
      </c>
      <c r="AI250" s="20">
        <v>57</v>
      </c>
      <c r="AJ250" s="84">
        <v>39</v>
      </c>
      <c r="AK250" s="19">
        <v>145</v>
      </c>
      <c r="AL250" s="19">
        <v>150</v>
      </c>
      <c r="AM250" s="20">
        <v>97</v>
      </c>
      <c r="AN250" s="19">
        <v>146</v>
      </c>
      <c r="AO250" s="19">
        <v>150</v>
      </c>
      <c r="AP250" s="20">
        <v>97</v>
      </c>
      <c r="AQ250" s="19">
        <v>98</v>
      </c>
      <c r="AR250" s="19">
        <v>103</v>
      </c>
      <c r="AS250" s="20">
        <v>95</v>
      </c>
      <c r="AT250" s="89">
        <v>97</v>
      </c>
      <c r="AU250" s="19">
        <v>147</v>
      </c>
      <c r="AV250" s="19">
        <v>150</v>
      </c>
      <c r="AW250" s="20">
        <v>98</v>
      </c>
      <c r="AX250" s="19">
        <v>143</v>
      </c>
      <c r="AY250" s="19">
        <v>150</v>
      </c>
      <c r="AZ250" s="20">
        <v>95</v>
      </c>
      <c r="BA250" s="19">
        <v>144</v>
      </c>
      <c r="BB250" s="19">
        <v>150</v>
      </c>
      <c r="BC250" s="20">
        <v>96</v>
      </c>
      <c r="BD250" s="92">
        <v>96</v>
      </c>
      <c r="BE250" s="94">
        <v>83</v>
      </c>
      <c r="BF250" s="79">
        <v>15</v>
      </c>
      <c r="BG250" s="19">
        <v>2</v>
      </c>
      <c r="BH250" s="19">
        <v>5</v>
      </c>
      <c r="BI250" s="19">
        <v>1</v>
      </c>
      <c r="BJ250" s="19">
        <v>11</v>
      </c>
      <c r="BK250" s="19">
        <v>22</v>
      </c>
      <c r="BL250" s="19">
        <v>5</v>
      </c>
      <c r="BM250" s="19">
        <v>4</v>
      </c>
      <c r="BN250" s="19">
        <v>33</v>
      </c>
      <c r="BO250" s="19">
        <v>4</v>
      </c>
      <c r="BP250" s="19">
        <v>4</v>
      </c>
      <c r="BQ250" s="19">
        <v>6</v>
      </c>
      <c r="BR250" s="19">
        <v>3</v>
      </c>
      <c r="BS250" s="19">
        <v>6</v>
      </c>
      <c r="BT250" s="62">
        <v>5</v>
      </c>
      <c r="BU250" s="63">
        <v>10</v>
      </c>
      <c r="BV250" s="19">
        <v>11</v>
      </c>
      <c r="BW250" s="19">
        <v>54</v>
      </c>
      <c r="BX250" s="19">
        <v>4</v>
      </c>
      <c r="BY250" s="64">
        <v>5</v>
      </c>
      <c r="BZ250" s="70">
        <v>83</v>
      </c>
      <c r="CA250" s="72">
        <v>15</v>
      </c>
    </row>
    <row r="251" spans="1:79" ht="31.5">
      <c r="A251" s="21">
        <v>283</v>
      </c>
      <c r="B251" s="34">
        <v>6621007000</v>
      </c>
      <c r="C251" s="6" t="s">
        <v>444</v>
      </c>
      <c r="D251" s="74" t="s">
        <v>293</v>
      </c>
      <c r="E251" s="63">
        <v>10</v>
      </c>
      <c r="F251" s="19">
        <v>34</v>
      </c>
      <c r="G251" s="22">
        <v>11</v>
      </c>
      <c r="H251" s="22">
        <v>38</v>
      </c>
      <c r="I251" s="22">
        <v>90</v>
      </c>
      <c r="J251" s="19">
        <v>30</v>
      </c>
      <c r="K251" s="19">
        <v>3</v>
      </c>
      <c r="L251" s="19">
        <v>90</v>
      </c>
      <c r="M251" s="19">
        <v>35</v>
      </c>
      <c r="N251" s="19">
        <v>32</v>
      </c>
      <c r="O251" s="19">
        <v>40</v>
      </c>
      <c r="P251" s="19">
        <v>38</v>
      </c>
      <c r="Q251" s="64">
        <v>86</v>
      </c>
      <c r="R251" s="90">
        <v>88</v>
      </c>
      <c r="S251" s="19">
        <v>20</v>
      </c>
      <c r="T251" s="19">
        <v>5</v>
      </c>
      <c r="U251" s="19">
        <v>100</v>
      </c>
      <c r="V251" s="19">
        <v>39</v>
      </c>
      <c r="W251" s="23">
        <v>53</v>
      </c>
      <c r="X251" s="20">
        <v>74</v>
      </c>
      <c r="Y251" s="43">
        <v>87</v>
      </c>
      <c r="Z251" s="85">
        <v>87</v>
      </c>
      <c r="AA251" s="19">
        <v>20</v>
      </c>
      <c r="AB251" s="19">
        <v>1</v>
      </c>
      <c r="AC251" s="19">
        <v>20</v>
      </c>
      <c r="AD251" s="19">
        <v>20</v>
      </c>
      <c r="AE251" s="19">
        <v>2</v>
      </c>
      <c r="AF251" s="19">
        <v>40</v>
      </c>
      <c r="AG251" s="19">
        <v>3</v>
      </c>
      <c r="AH251" s="19">
        <v>3</v>
      </c>
      <c r="AI251" s="20">
        <v>100</v>
      </c>
      <c r="AJ251" s="84">
        <v>52</v>
      </c>
      <c r="AK251" s="19">
        <v>50</v>
      </c>
      <c r="AL251" s="19">
        <v>53</v>
      </c>
      <c r="AM251" s="20">
        <v>94</v>
      </c>
      <c r="AN251" s="19">
        <v>52</v>
      </c>
      <c r="AO251" s="19">
        <v>53</v>
      </c>
      <c r="AP251" s="20">
        <v>98</v>
      </c>
      <c r="AQ251" s="19">
        <v>37</v>
      </c>
      <c r="AR251" s="19">
        <v>39</v>
      </c>
      <c r="AS251" s="20">
        <v>95</v>
      </c>
      <c r="AT251" s="89">
        <v>96</v>
      </c>
      <c r="AU251" s="19">
        <v>50</v>
      </c>
      <c r="AV251" s="19">
        <v>53</v>
      </c>
      <c r="AW251" s="20">
        <v>94</v>
      </c>
      <c r="AX251" s="19">
        <v>49</v>
      </c>
      <c r="AY251" s="19">
        <v>53</v>
      </c>
      <c r="AZ251" s="20">
        <v>92</v>
      </c>
      <c r="BA251" s="19">
        <v>49</v>
      </c>
      <c r="BB251" s="19">
        <v>53</v>
      </c>
      <c r="BC251" s="20">
        <v>92</v>
      </c>
      <c r="BD251" s="92">
        <v>93</v>
      </c>
      <c r="BE251" s="94">
        <v>83</v>
      </c>
      <c r="BF251" s="79">
        <v>10</v>
      </c>
      <c r="BG251" s="19">
        <v>2</v>
      </c>
      <c r="BH251" s="19">
        <v>15</v>
      </c>
      <c r="BI251" s="19">
        <v>1</v>
      </c>
      <c r="BJ251" s="19">
        <v>14</v>
      </c>
      <c r="BK251" s="19">
        <v>27</v>
      </c>
      <c r="BL251" s="19">
        <v>5</v>
      </c>
      <c r="BM251" s="19">
        <v>4</v>
      </c>
      <c r="BN251" s="19">
        <v>1</v>
      </c>
      <c r="BO251" s="19">
        <v>7</v>
      </c>
      <c r="BP251" s="19">
        <v>3</v>
      </c>
      <c r="BQ251" s="19">
        <v>6</v>
      </c>
      <c r="BR251" s="19">
        <v>7</v>
      </c>
      <c r="BS251" s="19">
        <v>9</v>
      </c>
      <c r="BT251" s="62">
        <v>9</v>
      </c>
      <c r="BU251" s="63">
        <v>13</v>
      </c>
      <c r="BV251" s="19">
        <v>14</v>
      </c>
      <c r="BW251" s="19">
        <v>41</v>
      </c>
      <c r="BX251" s="19">
        <v>5</v>
      </c>
      <c r="BY251" s="64">
        <v>8</v>
      </c>
      <c r="BZ251" s="70">
        <v>83</v>
      </c>
      <c r="CA251" s="72">
        <v>15</v>
      </c>
    </row>
    <row r="252" spans="1:79" ht="63">
      <c r="A252" s="21">
        <v>298</v>
      </c>
      <c r="B252" s="34">
        <v>6609009970</v>
      </c>
      <c r="C252" s="5" t="s">
        <v>446</v>
      </c>
      <c r="D252" s="75" t="s">
        <v>305</v>
      </c>
      <c r="E252" s="63">
        <v>8</v>
      </c>
      <c r="F252" s="19">
        <v>33</v>
      </c>
      <c r="G252" s="22">
        <v>9</v>
      </c>
      <c r="H252" s="22">
        <v>36</v>
      </c>
      <c r="I252" s="22">
        <v>90</v>
      </c>
      <c r="J252" s="19">
        <v>30</v>
      </c>
      <c r="K252" s="19">
        <v>4</v>
      </c>
      <c r="L252" s="19">
        <v>100</v>
      </c>
      <c r="M252" s="19">
        <v>80</v>
      </c>
      <c r="N252" s="19">
        <v>87</v>
      </c>
      <c r="O252" s="19">
        <v>84</v>
      </c>
      <c r="P252" s="19">
        <v>90</v>
      </c>
      <c r="Q252" s="64">
        <v>96</v>
      </c>
      <c r="R252" s="90">
        <v>95</v>
      </c>
      <c r="S252" s="19">
        <v>20</v>
      </c>
      <c r="T252" s="19">
        <v>5</v>
      </c>
      <c r="U252" s="19">
        <v>100</v>
      </c>
      <c r="V252" s="19">
        <v>84</v>
      </c>
      <c r="W252" s="23">
        <v>98</v>
      </c>
      <c r="X252" s="20">
        <v>86</v>
      </c>
      <c r="Y252" s="43">
        <v>93</v>
      </c>
      <c r="Z252" s="85">
        <v>93</v>
      </c>
      <c r="AA252" s="19">
        <v>20</v>
      </c>
      <c r="AB252" s="19">
        <v>3</v>
      </c>
      <c r="AC252" s="19">
        <v>60</v>
      </c>
      <c r="AD252" s="19">
        <v>20</v>
      </c>
      <c r="AE252" s="19">
        <v>2</v>
      </c>
      <c r="AF252" s="19">
        <v>40</v>
      </c>
      <c r="AG252" s="19">
        <v>5</v>
      </c>
      <c r="AH252" s="19">
        <v>6</v>
      </c>
      <c r="AI252" s="20">
        <v>83</v>
      </c>
      <c r="AJ252" s="84">
        <v>59</v>
      </c>
      <c r="AK252" s="19">
        <v>43</v>
      </c>
      <c r="AL252" s="19">
        <v>98</v>
      </c>
      <c r="AM252" s="20">
        <v>44</v>
      </c>
      <c r="AN252" s="19">
        <v>95</v>
      </c>
      <c r="AO252" s="19">
        <v>98</v>
      </c>
      <c r="AP252" s="20">
        <v>97</v>
      </c>
      <c r="AQ252" s="19">
        <v>72</v>
      </c>
      <c r="AR252" s="19">
        <v>76</v>
      </c>
      <c r="AS252" s="20">
        <v>95</v>
      </c>
      <c r="AT252" s="89">
        <v>75</v>
      </c>
      <c r="AU252" s="19">
        <v>83</v>
      </c>
      <c r="AV252" s="19">
        <v>98</v>
      </c>
      <c r="AW252" s="20">
        <v>85</v>
      </c>
      <c r="AX252" s="19">
        <v>90</v>
      </c>
      <c r="AY252" s="19">
        <v>98</v>
      </c>
      <c r="AZ252" s="20">
        <v>92</v>
      </c>
      <c r="BA252" s="19">
        <v>96</v>
      </c>
      <c r="BB252" s="19">
        <v>98</v>
      </c>
      <c r="BC252" s="20">
        <v>98</v>
      </c>
      <c r="BD252" s="92">
        <v>93</v>
      </c>
      <c r="BE252" s="94">
        <v>83</v>
      </c>
      <c r="BF252" s="79">
        <v>10</v>
      </c>
      <c r="BG252" s="19">
        <v>1</v>
      </c>
      <c r="BH252" s="19">
        <v>5</v>
      </c>
      <c r="BI252" s="19">
        <v>1</v>
      </c>
      <c r="BJ252" s="19">
        <v>8</v>
      </c>
      <c r="BK252" s="19">
        <v>15</v>
      </c>
      <c r="BL252" s="19">
        <v>3</v>
      </c>
      <c r="BM252" s="19">
        <v>4</v>
      </c>
      <c r="BN252" s="19">
        <v>17</v>
      </c>
      <c r="BO252" s="19">
        <v>56</v>
      </c>
      <c r="BP252" s="19">
        <v>4</v>
      </c>
      <c r="BQ252" s="19">
        <v>6</v>
      </c>
      <c r="BR252" s="19">
        <v>16</v>
      </c>
      <c r="BS252" s="19">
        <v>9</v>
      </c>
      <c r="BT252" s="62">
        <v>3</v>
      </c>
      <c r="BU252" s="63">
        <v>6</v>
      </c>
      <c r="BV252" s="19">
        <v>8</v>
      </c>
      <c r="BW252" s="19">
        <v>34</v>
      </c>
      <c r="BX252" s="19">
        <v>26</v>
      </c>
      <c r="BY252" s="64">
        <v>8</v>
      </c>
      <c r="BZ252" s="70">
        <v>83</v>
      </c>
      <c r="CA252" s="72">
        <v>15</v>
      </c>
    </row>
    <row r="253" spans="1:79" ht="31.5">
      <c r="A253" s="21">
        <v>311</v>
      </c>
      <c r="B253" s="35">
        <v>6620008152</v>
      </c>
      <c r="C253" s="6" t="s">
        <v>448</v>
      </c>
      <c r="D253" s="74" t="s">
        <v>318</v>
      </c>
      <c r="E253" s="63">
        <v>10</v>
      </c>
      <c r="F253" s="19">
        <v>36</v>
      </c>
      <c r="G253" s="22">
        <v>11</v>
      </c>
      <c r="H253" s="22">
        <v>38</v>
      </c>
      <c r="I253" s="22">
        <v>93</v>
      </c>
      <c r="J253" s="19">
        <v>30</v>
      </c>
      <c r="K253" s="19">
        <v>4</v>
      </c>
      <c r="L253" s="19">
        <v>100</v>
      </c>
      <c r="M253" s="19">
        <v>84</v>
      </c>
      <c r="N253" s="19">
        <v>72</v>
      </c>
      <c r="O253" s="19">
        <v>88</v>
      </c>
      <c r="P253" s="19">
        <v>75</v>
      </c>
      <c r="Q253" s="64">
        <v>96</v>
      </c>
      <c r="R253" s="90">
        <v>96</v>
      </c>
      <c r="S253" s="19">
        <v>20</v>
      </c>
      <c r="T253" s="19">
        <v>5</v>
      </c>
      <c r="U253" s="19">
        <v>100</v>
      </c>
      <c r="V253" s="19">
        <v>85</v>
      </c>
      <c r="W253" s="23">
        <v>95</v>
      </c>
      <c r="X253" s="20">
        <v>89</v>
      </c>
      <c r="Y253" s="43">
        <v>95</v>
      </c>
      <c r="Z253" s="85">
        <v>95</v>
      </c>
      <c r="AA253" s="19">
        <v>20</v>
      </c>
      <c r="AB253" s="19">
        <v>1</v>
      </c>
      <c r="AC253" s="19">
        <v>20</v>
      </c>
      <c r="AD253" s="19">
        <v>20</v>
      </c>
      <c r="AE253" s="19">
        <v>1</v>
      </c>
      <c r="AF253" s="19">
        <v>20</v>
      </c>
      <c r="AG253" s="19">
        <v>4</v>
      </c>
      <c r="AH253" s="19">
        <v>5</v>
      </c>
      <c r="AI253" s="20">
        <v>80</v>
      </c>
      <c r="AJ253" s="84">
        <v>38</v>
      </c>
      <c r="AK253" s="19">
        <v>68</v>
      </c>
      <c r="AL253" s="19">
        <v>95</v>
      </c>
      <c r="AM253" s="20">
        <v>72</v>
      </c>
      <c r="AN253" s="19">
        <v>94</v>
      </c>
      <c r="AO253" s="19">
        <v>95</v>
      </c>
      <c r="AP253" s="20">
        <v>99</v>
      </c>
      <c r="AQ253" s="19">
        <v>74</v>
      </c>
      <c r="AR253" s="19">
        <v>75</v>
      </c>
      <c r="AS253" s="20">
        <v>99</v>
      </c>
      <c r="AT253" s="89">
        <v>88</v>
      </c>
      <c r="AU253" s="19">
        <v>88</v>
      </c>
      <c r="AV253" s="19">
        <v>95</v>
      </c>
      <c r="AW253" s="20">
        <v>93</v>
      </c>
      <c r="AX253" s="19">
        <v>94</v>
      </c>
      <c r="AY253" s="19">
        <v>95</v>
      </c>
      <c r="AZ253" s="20">
        <v>99</v>
      </c>
      <c r="BA253" s="19">
        <v>92</v>
      </c>
      <c r="BB253" s="19">
        <v>95</v>
      </c>
      <c r="BC253" s="20">
        <v>97</v>
      </c>
      <c r="BD253" s="92">
        <v>96</v>
      </c>
      <c r="BE253" s="94">
        <v>83</v>
      </c>
      <c r="BF253" s="79">
        <v>7</v>
      </c>
      <c r="BG253" s="19">
        <v>1</v>
      </c>
      <c r="BH253" s="19">
        <v>5</v>
      </c>
      <c r="BI253" s="19">
        <v>1</v>
      </c>
      <c r="BJ253" s="19">
        <v>6</v>
      </c>
      <c r="BK253" s="19">
        <v>12</v>
      </c>
      <c r="BL253" s="19">
        <v>5</v>
      </c>
      <c r="BM253" s="19">
        <v>5</v>
      </c>
      <c r="BN253" s="19">
        <v>20</v>
      </c>
      <c r="BO253" s="19">
        <v>29</v>
      </c>
      <c r="BP253" s="19">
        <v>2</v>
      </c>
      <c r="BQ253" s="19">
        <v>2</v>
      </c>
      <c r="BR253" s="19">
        <v>8</v>
      </c>
      <c r="BS253" s="19">
        <v>2</v>
      </c>
      <c r="BT253" s="62">
        <v>4</v>
      </c>
      <c r="BU253" s="63">
        <v>5</v>
      </c>
      <c r="BV253" s="19">
        <v>6</v>
      </c>
      <c r="BW253" s="19">
        <v>55</v>
      </c>
      <c r="BX253" s="19">
        <v>13</v>
      </c>
      <c r="BY253" s="64">
        <v>5</v>
      </c>
      <c r="BZ253" s="70">
        <v>83</v>
      </c>
      <c r="CA253" s="72">
        <v>15</v>
      </c>
    </row>
    <row r="254" spans="1:79" ht="31.5">
      <c r="A254" s="21">
        <v>315</v>
      </c>
      <c r="B254" s="34">
        <v>6620008900</v>
      </c>
      <c r="C254" s="6" t="s">
        <v>448</v>
      </c>
      <c r="D254" s="75" t="s">
        <v>322</v>
      </c>
      <c r="E254" s="63">
        <v>10</v>
      </c>
      <c r="F254" s="19">
        <v>36</v>
      </c>
      <c r="G254" s="22">
        <v>11</v>
      </c>
      <c r="H254" s="22">
        <v>38</v>
      </c>
      <c r="I254" s="22">
        <v>93</v>
      </c>
      <c r="J254" s="19">
        <v>30</v>
      </c>
      <c r="K254" s="19">
        <v>3</v>
      </c>
      <c r="L254" s="19">
        <v>90</v>
      </c>
      <c r="M254" s="19">
        <v>175</v>
      </c>
      <c r="N254" s="19">
        <v>146</v>
      </c>
      <c r="O254" s="19">
        <v>177</v>
      </c>
      <c r="P254" s="19">
        <v>147</v>
      </c>
      <c r="Q254" s="64">
        <v>99</v>
      </c>
      <c r="R254" s="90">
        <v>95</v>
      </c>
      <c r="S254" s="19">
        <v>20</v>
      </c>
      <c r="T254" s="19">
        <v>1</v>
      </c>
      <c r="U254" s="19">
        <v>20</v>
      </c>
      <c r="V254" s="19">
        <v>198</v>
      </c>
      <c r="W254" s="23">
        <v>212</v>
      </c>
      <c r="X254" s="20">
        <v>93</v>
      </c>
      <c r="Y254" s="43">
        <v>57</v>
      </c>
      <c r="Z254" s="85">
        <v>57</v>
      </c>
      <c r="AA254" s="19">
        <v>20</v>
      </c>
      <c r="AB254" s="19">
        <v>2</v>
      </c>
      <c r="AC254" s="19">
        <v>40</v>
      </c>
      <c r="AD254" s="19">
        <v>20</v>
      </c>
      <c r="AE254" s="19">
        <v>4</v>
      </c>
      <c r="AF254" s="19">
        <v>80</v>
      </c>
      <c r="AG254" s="19">
        <v>36</v>
      </c>
      <c r="AH254" s="19">
        <v>36</v>
      </c>
      <c r="AI254" s="20">
        <v>100</v>
      </c>
      <c r="AJ254" s="84">
        <v>74</v>
      </c>
      <c r="AK254" s="19">
        <v>178</v>
      </c>
      <c r="AL254" s="19">
        <v>212</v>
      </c>
      <c r="AM254" s="20">
        <v>84</v>
      </c>
      <c r="AN254" s="19">
        <v>209</v>
      </c>
      <c r="AO254" s="19">
        <v>212</v>
      </c>
      <c r="AP254" s="20">
        <v>99</v>
      </c>
      <c r="AQ254" s="19">
        <v>161</v>
      </c>
      <c r="AR254" s="19">
        <v>162</v>
      </c>
      <c r="AS254" s="20">
        <v>99</v>
      </c>
      <c r="AT254" s="89">
        <v>93</v>
      </c>
      <c r="AU254" s="19">
        <v>195</v>
      </c>
      <c r="AV254" s="19">
        <v>212</v>
      </c>
      <c r="AW254" s="20">
        <v>92</v>
      </c>
      <c r="AX254" s="19">
        <v>208</v>
      </c>
      <c r="AY254" s="19">
        <v>212</v>
      </c>
      <c r="AZ254" s="20">
        <v>98</v>
      </c>
      <c r="BA254" s="19">
        <v>209</v>
      </c>
      <c r="BB254" s="19">
        <v>212</v>
      </c>
      <c r="BC254" s="20">
        <v>99</v>
      </c>
      <c r="BD254" s="92">
        <v>97</v>
      </c>
      <c r="BE254" s="94">
        <v>83</v>
      </c>
      <c r="BF254" s="79">
        <v>7</v>
      </c>
      <c r="BG254" s="19">
        <v>2</v>
      </c>
      <c r="BH254" s="19">
        <v>2</v>
      </c>
      <c r="BI254" s="19">
        <v>5</v>
      </c>
      <c r="BJ254" s="19">
        <v>39</v>
      </c>
      <c r="BK254" s="19">
        <v>8</v>
      </c>
      <c r="BL254" s="19">
        <v>4</v>
      </c>
      <c r="BM254" s="19">
        <v>2</v>
      </c>
      <c r="BN254" s="19">
        <v>1</v>
      </c>
      <c r="BO254" s="19">
        <v>17</v>
      </c>
      <c r="BP254" s="19">
        <v>2</v>
      </c>
      <c r="BQ254" s="19">
        <v>2</v>
      </c>
      <c r="BR254" s="19">
        <v>9</v>
      </c>
      <c r="BS254" s="19">
        <v>3</v>
      </c>
      <c r="BT254" s="62">
        <v>2</v>
      </c>
      <c r="BU254" s="63">
        <v>6</v>
      </c>
      <c r="BV254" s="19">
        <v>39</v>
      </c>
      <c r="BW254" s="19">
        <v>20</v>
      </c>
      <c r="BX254" s="19">
        <v>8</v>
      </c>
      <c r="BY254" s="64">
        <v>4</v>
      </c>
      <c r="BZ254" s="70">
        <v>83</v>
      </c>
      <c r="CA254" s="72">
        <v>15</v>
      </c>
    </row>
    <row r="255" spans="1:79" ht="31.5">
      <c r="A255" s="21">
        <v>327</v>
      </c>
      <c r="B255" s="36">
        <v>6647004660</v>
      </c>
      <c r="C255" s="6" t="s">
        <v>450</v>
      </c>
      <c r="D255" s="74" t="s">
        <v>332</v>
      </c>
      <c r="E255" s="63">
        <v>8</v>
      </c>
      <c r="F255" s="19">
        <v>35</v>
      </c>
      <c r="G255" s="22">
        <v>9</v>
      </c>
      <c r="H255" s="22">
        <v>36</v>
      </c>
      <c r="I255" s="22">
        <v>93</v>
      </c>
      <c r="J255" s="19">
        <v>30</v>
      </c>
      <c r="K255" s="19">
        <v>3</v>
      </c>
      <c r="L255" s="19">
        <v>90</v>
      </c>
      <c r="M255" s="19">
        <v>100</v>
      </c>
      <c r="N255" s="19">
        <v>72</v>
      </c>
      <c r="O255" s="19">
        <v>102</v>
      </c>
      <c r="P255" s="19">
        <v>73</v>
      </c>
      <c r="Q255" s="64">
        <v>98</v>
      </c>
      <c r="R255" s="90">
        <v>94</v>
      </c>
      <c r="S255" s="19">
        <v>20</v>
      </c>
      <c r="T255" s="19">
        <v>4</v>
      </c>
      <c r="U255" s="19">
        <v>80</v>
      </c>
      <c r="V255" s="19">
        <v>120</v>
      </c>
      <c r="W255" s="23">
        <v>134</v>
      </c>
      <c r="X255" s="20">
        <v>90</v>
      </c>
      <c r="Y255" s="43">
        <v>85</v>
      </c>
      <c r="Z255" s="85">
        <v>85</v>
      </c>
      <c r="AA255" s="19">
        <v>20</v>
      </c>
      <c r="AB255" s="19">
        <v>1</v>
      </c>
      <c r="AC255" s="19">
        <v>20</v>
      </c>
      <c r="AD255" s="19">
        <v>20</v>
      </c>
      <c r="AE255" s="19">
        <v>2</v>
      </c>
      <c r="AF255" s="19">
        <v>40</v>
      </c>
      <c r="AG255" s="19">
        <v>5</v>
      </c>
      <c r="AH255" s="19">
        <v>7</v>
      </c>
      <c r="AI255" s="20">
        <v>71</v>
      </c>
      <c r="AJ255" s="84">
        <v>43</v>
      </c>
      <c r="AK255" s="19">
        <v>133</v>
      </c>
      <c r="AL255" s="19">
        <v>134</v>
      </c>
      <c r="AM255" s="20">
        <v>99</v>
      </c>
      <c r="AN255" s="19">
        <v>130</v>
      </c>
      <c r="AO255" s="19">
        <v>134</v>
      </c>
      <c r="AP255" s="20">
        <v>97</v>
      </c>
      <c r="AQ255" s="19">
        <v>78</v>
      </c>
      <c r="AR255" s="19">
        <v>81</v>
      </c>
      <c r="AS255" s="20">
        <v>96</v>
      </c>
      <c r="AT255" s="89">
        <v>98</v>
      </c>
      <c r="AU255" s="19">
        <v>130</v>
      </c>
      <c r="AV255" s="19">
        <v>134</v>
      </c>
      <c r="AW255" s="20">
        <v>97</v>
      </c>
      <c r="AX255" s="19">
        <v>130</v>
      </c>
      <c r="AY255" s="19">
        <v>134</v>
      </c>
      <c r="AZ255" s="20">
        <v>97</v>
      </c>
      <c r="BA255" s="19">
        <v>128</v>
      </c>
      <c r="BB255" s="19">
        <v>134</v>
      </c>
      <c r="BC255" s="20">
        <v>96</v>
      </c>
      <c r="BD255" s="92">
        <v>97</v>
      </c>
      <c r="BE255" s="94">
        <v>83</v>
      </c>
      <c r="BF255" s="79">
        <v>7</v>
      </c>
      <c r="BG255" s="19">
        <v>2</v>
      </c>
      <c r="BH255" s="19">
        <v>3</v>
      </c>
      <c r="BI255" s="19">
        <v>2</v>
      </c>
      <c r="BJ255" s="19">
        <v>16</v>
      </c>
      <c r="BK255" s="19">
        <v>11</v>
      </c>
      <c r="BL255" s="19">
        <v>5</v>
      </c>
      <c r="BM255" s="19">
        <v>4</v>
      </c>
      <c r="BN255" s="19">
        <v>26</v>
      </c>
      <c r="BO255" s="19">
        <v>2</v>
      </c>
      <c r="BP255" s="19">
        <v>4</v>
      </c>
      <c r="BQ255" s="19">
        <v>5</v>
      </c>
      <c r="BR255" s="19">
        <v>4</v>
      </c>
      <c r="BS255" s="19">
        <v>4</v>
      </c>
      <c r="BT255" s="62">
        <v>5</v>
      </c>
      <c r="BU255" s="63">
        <v>7</v>
      </c>
      <c r="BV255" s="19">
        <v>16</v>
      </c>
      <c r="BW255" s="19">
        <v>50</v>
      </c>
      <c r="BX255" s="19">
        <v>3</v>
      </c>
      <c r="BY255" s="64">
        <v>4</v>
      </c>
      <c r="BZ255" s="70">
        <v>83</v>
      </c>
      <c r="CA255" s="72">
        <v>15</v>
      </c>
    </row>
    <row r="256" spans="1:79" ht="31.5">
      <c r="A256" s="21">
        <v>348</v>
      </c>
      <c r="B256" s="34">
        <v>6601006583</v>
      </c>
      <c r="C256" s="40" t="s">
        <v>498</v>
      </c>
      <c r="D256" s="74" t="s">
        <v>348</v>
      </c>
      <c r="E256" s="63">
        <v>7.5</v>
      </c>
      <c r="F256" s="19">
        <v>33</v>
      </c>
      <c r="G256" s="22">
        <v>9</v>
      </c>
      <c r="H256" s="22">
        <v>36</v>
      </c>
      <c r="I256" s="22">
        <v>88</v>
      </c>
      <c r="J256" s="19">
        <v>30</v>
      </c>
      <c r="K256" s="19">
        <v>4</v>
      </c>
      <c r="L256" s="19">
        <v>100</v>
      </c>
      <c r="M256" s="19">
        <v>283</v>
      </c>
      <c r="N256" s="19">
        <v>260</v>
      </c>
      <c r="O256" s="19">
        <v>288</v>
      </c>
      <c r="P256" s="19">
        <v>283</v>
      </c>
      <c r="Q256" s="64">
        <v>95</v>
      </c>
      <c r="R256" s="90">
        <v>94</v>
      </c>
      <c r="S256" s="19">
        <v>20</v>
      </c>
      <c r="T256" s="19">
        <v>5</v>
      </c>
      <c r="U256" s="19">
        <v>100</v>
      </c>
      <c r="V256" s="19">
        <v>304</v>
      </c>
      <c r="W256" s="23">
        <v>352</v>
      </c>
      <c r="X256" s="20">
        <v>86</v>
      </c>
      <c r="Y256" s="43">
        <v>93</v>
      </c>
      <c r="Z256" s="85">
        <v>93</v>
      </c>
      <c r="AA256" s="19">
        <v>20</v>
      </c>
      <c r="AB256" s="19">
        <v>0</v>
      </c>
      <c r="AC256" s="19">
        <v>0</v>
      </c>
      <c r="AD256" s="19">
        <v>20</v>
      </c>
      <c r="AE256" s="19">
        <v>1</v>
      </c>
      <c r="AF256" s="19">
        <v>20</v>
      </c>
      <c r="AG256" s="19">
        <v>12</v>
      </c>
      <c r="AH256" s="19">
        <v>12</v>
      </c>
      <c r="AI256" s="20">
        <v>100</v>
      </c>
      <c r="AJ256" s="84">
        <v>38</v>
      </c>
      <c r="AK256" s="19">
        <v>303</v>
      </c>
      <c r="AL256" s="19">
        <v>352</v>
      </c>
      <c r="AM256" s="20">
        <v>86</v>
      </c>
      <c r="AN256" s="19">
        <v>350</v>
      </c>
      <c r="AO256" s="19">
        <v>352</v>
      </c>
      <c r="AP256" s="20">
        <v>99</v>
      </c>
      <c r="AQ256" s="19">
        <v>238</v>
      </c>
      <c r="AR256" s="19">
        <v>240</v>
      </c>
      <c r="AS256" s="20">
        <v>99</v>
      </c>
      <c r="AT256" s="89">
        <v>94</v>
      </c>
      <c r="AU256" s="19">
        <v>341</v>
      </c>
      <c r="AV256" s="19">
        <v>352</v>
      </c>
      <c r="AW256" s="20">
        <v>97</v>
      </c>
      <c r="AX256" s="19">
        <v>343</v>
      </c>
      <c r="AY256" s="19">
        <v>352</v>
      </c>
      <c r="AZ256" s="20">
        <v>97</v>
      </c>
      <c r="BA256" s="19">
        <v>348</v>
      </c>
      <c r="BB256" s="19">
        <v>352</v>
      </c>
      <c r="BC256" s="20">
        <v>99</v>
      </c>
      <c r="BD256" s="92">
        <v>98</v>
      </c>
      <c r="BE256" s="94">
        <v>83</v>
      </c>
      <c r="BF256" s="79">
        <v>12</v>
      </c>
      <c r="BG256" s="19">
        <v>1</v>
      </c>
      <c r="BH256" s="19">
        <v>6</v>
      </c>
      <c r="BI256" s="19">
        <v>1</v>
      </c>
      <c r="BJ256" s="19">
        <v>8</v>
      </c>
      <c r="BK256" s="19">
        <v>15</v>
      </c>
      <c r="BL256" s="19">
        <v>6</v>
      </c>
      <c r="BM256" s="19">
        <v>5</v>
      </c>
      <c r="BN256" s="19">
        <v>1</v>
      </c>
      <c r="BO256" s="19">
        <v>15</v>
      </c>
      <c r="BP256" s="19">
        <v>2</v>
      </c>
      <c r="BQ256" s="19">
        <v>2</v>
      </c>
      <c r="BR256" s="19">
        <v>4</v>
      </c>
      <c r="BS256" s="19">
        <v>4</v>
      </c>
      <c r="BT256" s="62">
        <v>2</v>
      </c>
      <c r="BU256" s="63">
        <v>7</v>
      </c>
      <c r="BV256" s="19">
        <v>8</v>
      </c>
      <c r="BW256" s="19">
        <v>55</v>
      </c>
      <c r="BX256" s="19">
        <v>7</v>
      </c>
      <c r="BY256" s="64">
        <v>3</v>
      </c>
      <c r="BZ256" s="70">
        <v>83</v>
      </c>
      <c r="CA256" s="72">
        <v>15</v>
      </c>
    </row>
    <row r="257" spans="1:79" ht="47.25">
      <c r="A257" s="21">
        <v>371</v>
      </c>
      <c r="B257" s="36">
        <v>6613005182</v>
      </c>
      <c r="C257" s="5" t="s">
        <v>455</v>
      </c>
      <c r="D257" s="74" t="s">
        <v>367</v>
      </c>
      <c r="E257" s="63">
        <v>6</v>
      </c>
      <c r="F257" s="19">
        <v>35</v>
      </c>
      <c r="G257" s="22">
        <v>9</v>
      </c>
      <c r="H257" s="22">
        <v>36</v>
      </c>
      <c r="I257" s="22">
        <v>82</v>
      </c>
      <c r="J257" s="19">
        <v>30</v>
      </c>
      <c r="K257" s="19">
        <v>2</v>
      </c>
      <c r="L257" s="19">
        <v>60</v>
      </c>
      <c r="M257" s="19">
        <v>16</v>
      </c>
      <c r="N257" s="19">
        <v>4</v>
      </c>
      <c r="O257" s="19">
        <v>16</v>
      </c>
      <c r="P257" s="19">
        <v>4</v>
      </c>
      <c r="Q257" s="64">
        <v>100</v>
      </c>
      <c r="R257" s="90">
        <v>83</v>
      </c>
      <c r="S257" s="19">
        <v>20</v>
      </c>
      <c r="T257" s="19">
        <v>4</v>
      </c>
      <c r="U257" s="19">
        <v>80</v>
      </c>
      <c r="V257" s="19">
        <v>16</v>
      </c>
      <c r="W257" s="23">
        <v>16</v>
      </c>
      <c r="X257" s="20">
        <v>100</v>
      </c>
      <c r="Y257" s="43">
        <v>90</v>
      </c>
      <c r="Z257" s="85">
        <v>90</v>
      </c>
      <c r="AA257" s="19">
        <v>20</v>
      </c>
      <c r="AB257" s="19">
        <v>1</v>
      </c>
      <c r="AC257" s="19">
        <v>20</v>
      </c>
      <c r="AD257" s="19">
        <v>20</v>
      </c>
      <c r="AE257" s="19">
        <v>1</v>
      </c>
      <c r="AF257" s="19">
        <v>20</v>
      </c>
      <c r="AG257" s="19">
        <v>1</v>
      </c>
      <c r="AH257" s="19">
        <v>1</v>
      </c>
      <c r="AI257" s="20">
        <v>100</v>
      </c>
      <c r="AJ257" s="84">
        <v>44</v>
      </c>
      <c r="AK257" s="19">
        <v>16</v>
      </c>
      <c r="AL257" s="19">
        <v>16</v>
      </c>
      <c r="AM257" s="20">
        <v>100</v>
      </c>
      <c r="AN257" s="19">
        <v>16</v>
      </c>
      <c r="AO257" s="19">
        <v>16</v>
      </c>
      <c r="AP257" s="20">
        <v>100</v>
      </c>
      <c r="AQ257" s="19">
        <v>16</v>
      </c>
      <c r="AR257" s="19">
        <v>16</v>
      </c>
      <c r="AS257" s="20">
        <v>100</v>
      </c>
      <c r="AT257" s="89">
        <v>100</v>
      </c>
      <c r="AU257" s="19">
        <v>16</v>
      </c>
      <c r="AV257" s="19">
        <v>16</v>
      </c>
      <c r="AW257" s="20">
        <v>100</v>
      </c>
      <c r="AX257" s="19">
        <v>16</v>
      </c>
      <c r="AY257" s="19">
        <v>16</v>
      </c>
      <c r="AZ257" s="20">
        <v>100</v>
      </c>
      <c r="BA257" s="19">
        <v>16</v>
      </c>
      <c r="BB257" s="19">
        <v>16</v>
      </c>
      <c r="BC257" s="20">
        <v>100</v>
      </c>
      <c r="BD257" s="92">
        <v>100</v>
      </c>
      <c r="BE257" s="94">
        <v>83</v>
      </c>
      <c r="BF257" s="79">
        <v>18</v>
      </c>
      <c r="BG257" s="19">
        <v>3</v>
      </c>
      <c r="BH257" s="19">
        <v>1</v>
      </c>
      <c r="BI257" s="19">
        <v>2</v>
      </c>
      <c r="BJ257" s="19">
        <v>11</v>
      </c>
      <c r="BK257" s="19">
        <v>1</v>
      </c>
      <c r="BL257" s="19">
        <v>5</v>
      </c>
      <c r="BM257" s="19">
        <v>5</v>
      </c>
      <c r="BN257" s="19">
        <v>1</v>
      </c>
      <c r="BO257" s="19">
        <v>1</v>
      </c>
      <c r="BP257" s="19">
        <v>1</v>
      </c>
      <c r="BQ257" s="19">
        <v>1</v>
      </c>
      <c r="BR257" s="19">
        <v>1</v>
      </c>
      <c r="BS257" s="19">
        <v>1</v>
      </c>
      <c r="BT257" s="62">
        <v>1</v>
      </c>
      <c r="BU257" s="63">
        <v>18</v>
      </c>
      <c r="BV257" s="19">
        <v>11</v>
      </c>
      <c r="BW257" s="19">
        <v>49</v>
      </c>
      <c r="BX257" s="19">
        <v>1</v>
      </c>
      <c r="BY257" s="64">
        <v>1</v>
      </c>
      <c r="BZ257" s="70">
        <v>83</v>
      </c>
      <c r="CA257" s="72">
        <v>15</v>
      </c>
    </row>
    <row r="258" spans="1:79" ht="31.5">
      <c r="A258" s="21">
        <v>395</v>
      </c>
      <c r="B258" s="34">
        <v>6680002229</v>
      </c>
      <c r="C258" s="6" t="s">
        <v>460</v>
      </c>
      <c r="D258" s="75" t="s">
        <v>387</v>
      </c>
      <c r="E258" s="63">
        <v>11</v>
      </c>
      <c r="F258" s="19">
        <v>37</v>
      </c>
      <c r="G258" s="22">
        <v>11</v>
      </c>
      <c r="H258" s="22">
        <v>38</v>
      </c>
      <c r="I258" s="22">
        <v>99</v>
      </c>
      <c r="J258" s="19">
        <v>30</v>
      </c>
      <c r="K258" s="19">
        <v>4</v>
      </c>
      <c r="L258" s="19">
        <v>100</v>
      </c>
      <c r="M258" s="19">
        <v>112</v>
      </c>
      <c r="N258" s="19">
        <v>100</v>
      </c>
      <c r="O258" s="19">
        <v>117</v>
      </c>
      <c r="P258" s="19">
        <v>108</v>
      </c>
      <c r="Q258" s="64">
        <v>94</v>
      </c>
      <c r="R258" s="90">
        <v>97</v>
      </c>
      <c r="S258" s="19">
        <v>20</v>
      </c>
      <c r="T258" s="19">
        <v>5</v>
      </c>
      <c r="U258" s="19">
        <v>100</v>
      </c>
      <c r="V258" s="19">
        <v>112</v>
      </c>
      <c r="W258" s="23">
        <v>150</v>
      </c>
      <c r="X258" s="20">
        <v>75</v>
      </c>
      <c r="Y258" s="43">
        <v>88</v>
      </c>
      <c r="Z258" s="85">
        <v>88</v>
      </c>
      <c r="AA258" s="19">
        <v>20</v>
      </c>
      <c r="AB258" s="19">
        <v>2</v>
      </c>
      <c r="AC258" s="19">
        <v>40</v>
      </c>
      <c r="AD258" s="19">
        <v>20</v>
      </c>
      <c r="AE258" s="19">
        <v>2</v>
      </c>
      <c r="AF258" s="19">
        <v>40</v>
      </c>
      <c r="AG258" s="19">
        <v>6</v>
      </c>
      <c r="AH258" s="19">
        <v>6</v>
      </c>
      <c r="AI258" s="20">
        <v>100</v>
      </c>
      <c r="AJ258" s="84">
        <v>58</v>
      </c>
      <c r="AK258" s="19">
        <v>72</v>
      </c>
      <c r="AL258" s="19">
        <v>150</v>
      </c>
      <c r="AM258" s="20">
        <v>48</v>
      </c>
      <c r="AN258" s="19">
        <v>146</v>
      </c>
      <c r="AO258" s="19">
        <v>150</v>
      </c>
      <c r="AP258" s="20">
        <v>97</v>
      </c>
      <c r="AQ258" s="19">
        <v>112</v>
      </c>
      <c r="AR258" s="19">
        <v>115</v>
      </c>
      <c r="AS258" s="20">
        <v>97</v>
      </c>
      <c r="AT258" s="89">
        <v>77</v>
      </c>
      <c r="AU258" s="19">
        <v>123</v>
      </c>
      <c r="AV258" s="19">
        <v>150</v>
      </c>
      <c r="AW258" s="20">
        <v>82</v>
      </c>
      <c r="AX258" s="19">
        <v>142</v>
      </c>
      <c r="AY258" s="19">
        <v>150</v>
      </c>
      <c r="AZ258" s="20">
        <v>95</v>
      </c>
      <c r="BA258" s="19">
        <v>147</v>
      </c>
      <c r="BB258" s="19">
        <v>150</v>
      </c>
      <c r="BC258" s="20">
        <v>98</v>
      </c>
      <c r="BD258" s="92">
        <v>93</v>
      </c>
      <c r="BE258" s="94">
        <v>83</v>
      </c>
      <c r="BF258" s="79">
        <v>2</v>
      </c>
      <c r="BG258" s="19">
        <v>1</v>
      </c>
      <c r="BH258" s="19">
        <v>7</v>
      </c>
      <c r="BI258" s="19">
        <v>1</v>
      </c>
      <c r="BJ258" s="19">
        <v>13</v>
      </c>
      <c r="BK258" s="19">
        <v>26</v>
      </c>
      <c r="BL258" s="19">
        <v>4</v>
      </c>
      <c r="BM258" s="19">
        <v>4</v>
      </c>
      <c r="BN258" s="19">
        <v>1</v>
      </c>
      <c r="BO258" s="19">
        <v>52</v>
      </c>
      <c r="BP258" s="19">
        <v>4</v>
      </c>
      <c r="BQ258" s="19">
        <v>4</v>
      </c>
      <c r="BR258" s="19">
        <v>19</v>
      </c>
      <c r="BS258" s="19">
        <v>6</v>
      </c>
      <c r="BT258" s="62">
        <v>3</v>
      </c>
      <c r="BU258" s="63">
        <v>4</v>
      </c>
      <c r="BV258" s="19">
        <v>13</v>
      </c>
      <c r="BW258" s="19">
        <v>35</v>
      </c>
      <c r="BX258" s="19">
        <v>24</v>
      </c>
      <c r="BY258" s="64">
        <v>8</v>
      </c>
      <c r="BZ258" s="70">
        <v>83</v>
      </c>
      <c r="CA258" s="72">
        <v>15</v>
      </c>
    </row>
    <row r="259" spans="1:79" ht="31.5">
      <c r="A259" s="21">
        <v>401</v>
      </c>
      <c r="B259" s="36">
        <v>6624006950</v>
      </c>
      <c r="C259" s="5" t="s">
        <v>445</v>
      </c>
      <c r="D259" s="74" t="s">
        <v>393</v>
      </c>
      <c r="E259" s="63">
        <v>10</v>
      </c>
      <c r="F259" s="19">
        <v>38</v>
      </c>
      <c r="G259" s="22">
        <v>11</v>
      </c>
      <c r="H259" s="22">
        <v>38</v>
      </c>
      <c r="I259" s="22">
        <v>95</v>
      </c>
      <c r="J259" s="19">
        <v>30</v>
      </c>
      <c r="K259" s="19">
        <v>4</v>
      </c>
      <c r="L259" s="19">
        <v>100</v>
      </c>
      <c r="M259" s="19">
        <v>48</v>
      </c>
      <c r="N259" s="19">
        <v>40</v>
      </c>
      <c r="O259" s="19">
        <v>48</v>
      </c>
      <c r="P259" s="19">
        <v>41</v>
      </c>
      <c r="Q259" s="64">
        <v>99</v>
      </c>
      <c r="R259" s="90">
        <v>98</v>
      </c>
      <c r="S259" s="19">
        <v>20</v>
      </c>
      <c r="T259" s="19">
        <v>4</v>
      </c>
      <c r="U259" s="19">
        <v>80</v>
      </c>
      <c r="V259" s="19">
        <v>44</v>
      </c>
      <c r="W259" s="23">
        <v>49</v>
      </c>
      <c r="X259" s="20">
        <v>90</v>
      </c>
      <c r="Y259" s="43">
        <v>85</v>
      </c>
      <c r="Z259" s="85">
        <v>85</v>
      </c>
      <c r="AA259" s="19">
        <v>20</v>
      </c>
      <c r="AB259" s="19">
        <v>1</v>
      </c>
      <c r="AC259" s="19">
        <v>20</v>
      </c>
      <c r="AD259" s="19">
        <v>20</v>
      </c>
      <c r="AE259" s="19">
        <v>0</v>
      </c>
      <c r="AF259" s="19">
        <v>0</v>
      </c>
      <c r="AG259" s="19">
        <v>3</v>
      </c>
      <c r="AH259" s="19">
        <v>3</v>
      </c>
      <c r="AI259" s="20">
        <v>100</v>
      </c>
      <c r="AJ259" s="84">
        <v>36</v>
      </c>
      <c r="AK259" s="19">
        <v>48</v>
      </c>
      <c r="AL259" s="19">
        <v>49</v>
      </c>
      <c r="AM259" s="20">
        <v>98</v>
      </c>
      <c r="AN259" s="19">
        <v>49</v>
      </c>
      <c r="AO259" s="19">
        <v>49</v>
      </c>
      <c r="AP259" s="20">
        <v>100</v>
      </c>
      <c r="AQ259" s="19">
        <v>43</v>
      </c>
      <c r="AR259" s="19">
        <v>44</v>
      </c>
      <c r="AS259" s="20">
        <v>98</v>
      </c>
      <c r="AT259" s="89">
        <v>99</v>
      </c>
      <c r="AU259" s="19">
        <v>49</v>
      </c>
      <c r="AV259" s="19">
        <v>49</v>
      </c>
      <c r="AW259" s="20">
        <v>100</v>
      </c>
      <c r="AX259" s="19">
        <v>49</v>
      </c>
      <c r="AY259" s="19">
        <v>49</v>
      </c>
      <c r="AZ259" s="20">
        <v>100</v>
      </c>
      <c r="BA259" s="19">
        <v>48</v>
      </c>
      <c r="BB259" s="19">
        <v>49</v>
      </c>
      <c r="BC259" s="20">
        <v>98</v>
      </c>
      <c r="BD259" s="92">
        <v>99</v>
      </c>
      <c r="BE259" s="94">
        <v>83</v>
      </c>
      <c r="BF259" s="79">
        <v>5</v>
      </c>
      <c r="BG259" s="19">
        <v>1</v>
      </c>
      <c r="BH259" s="19">
        <v>2</v>
      </c>
      <c r="BI259" s="19">
        <v>2</v>
      </c>
      <c r="BJ259" s="19">
        <v>16</v>
      </c>
      <c r="BK259" s="19">
        <v>11</v>
      </c>
      <c r="BL259" s="19">
        <v>5</v>
      </c>
      <c r="BM259" s="19">
        <v>6</v>
      </c>
      <c r="BN259" s="19">
        <v>1</v>
      </c>
      <c r="BO259" s="19">
        <v>3</v>
      </c>
      <c r="BP259" s="19">
        <v>1</v>
      </c>
      <c r="BQ259" s="19">
        <v>3</v>
      </c>
      <c r="BR259" s="19">
        <v>1</v>
      </c>
      <c r="BS259" s="19">
        <v>1</v>
      </c>
      <c r="BT259" s="62">
        <v>3</v>
      </c>
      <c r="BU259" s="63">
        <v>3</v>
      </c>
      <c r="BV259" s="19">
        <v>16</v>
      </c>
      <c r="BW259" s="19">
        <v>57</v>
      </c>
      <c r="BX259" s="19">
        <v>2</v>
      </c>
      <c r="BY259" s="64">
        <v>2</v>
      </c>
      <c r="BZ259" s="70">
        <v>83</v>
      </c>
      <c r="CA259" s="72">
        <v>15</v>
      </c>
    </row>
    <row r="260" spans="1:79" ht="47.25">
      <c r="A260" s="21">
        <v>407</v>
      </c>
      <c r="B260" s="34">
        <v>6615005149</v>
      </c>
      <c r="C260" s="5" t="s">
        <v>461</v>
      </c>
      <c r="D260" s="74" t="s">
        <v>399</v>
      </c>
      <c r="E260" s="63">
        <v>10</v>
      </c>
      <c r="F260" s="19">
        <v>38</v>
      </c>
      <c r="G260" s="22">
        <v>11</v>
      </c>
      <c r="H260" s="22">
        <v>38</v>
      </c>
      <c r="I260" s="22">
        <v>95</v>
      </c>
      <c r="J260" s="19">
        <v>30</v>
      </c>
      <c r="K260" s="19">
        <v>3</v>
      </c>
      <c r="L260" s="19">
        <v>90</v>
      </c>
      <c r="M260" s="19">
        <v>39</v>
      </c>
      <c r="N260" s="19">
        <v>18</v>
      </c>
      <c r="O260" s="19">
        <v>41</v>
      </c>
      <c r="P260" s="19">
        <v>19</v>
      </c>
      <c r="Q260" s="64">
        <v>95</v>
      </c>
      <c r="R260" s="90">
        <v>94</v>
      </c>
      <c r="S260" s="19">
        <v>20</v>
      </c>
      <c r="T260" s="19">
        <v>5</v>
      </c>
      <c r="U260" s="19">
        <v>100</v>
      </c>
      <c r="V260" s="19">
        <v>47</v>
      </c>
      <c r="W260" s="23">
        <v>53</v>
      </c>
      <c r="X260" s="20">
        <v>89</v>
      </c>
      <c r="Y260" s="43">
        <v>95</v>
      </c>
      <c r="Z260" s="85">
        <v>95</v>
      </c>
      <c r="AA260" s="19">
        <v>20</v>
      </c>
      <c r="AB260" s="19">
        <v>4</v>
      </c>
      <c r="AC260" s="19">
        <v>80</v>
      </c>
      <c r="AD260" s="19">
        <v>20</v>
      </c>
      <c r="AE260" s="19">
        <v>1</v>
      </c>
      <c r="AF260" s="19">
        <v>20</v>
      </c>
      <c r="AG260" s="19">
        <v>1</v>
      </c>
      <c r="AH260" s="19">
        <v>1</v>
      </c>
      <c r="AI260" s="20">
        <v>100</v>
      </c>
      <c r="AJ260" s="84">
        <v>62</v>
      </c>
      <c r="AK260" s="19">
        <v>24</v>
      </c>
      <c r="AL260" s="19">
        <v>53</v>
      </c>
      <c r="AM260" s="20">
        <v>45</v>
      </c>
      <c r="AN260" s="19">
        <v>52</v>
      </c>
      <c r="AO260" s="19">
        <v>53</v>
      </c>
      <c r="AP260" s="20">
        <v>98</v>
      </c>
      <c r="AQ260" s="19">
        <v>32</v>
      </c>
      <c r="AR260" s="19">
        <v>35</v>
      </c>
      <c r="AS260" s="20">
        <v>91</v>
      </c>
      <c r="AT260" s="89">
        <v>75</v>
      </c>
      <c r="AU260" s="19">
        <v>41</v>
      </c>
      <c r="AV260" s="19">
        <v>53</v>
      </c>
      <c r="AW260" s="20">
        <v>77</v>
      </c>
      <c r="AX260" s="19">
        <v>47</v>
      </c>
      <c r="AY260" s="19">
        <v>53</v>
      </c>
      <c r="AZ260" s="20">
        <v>89</v>
      </c>
      <c r="BA260" s="19">
        <v>53</v>
      </c>
      <c r="BB260" s="19">
        <v>53</v>
      </c>
      <c r="BC260" s="20">
        <v>100</v>
      </c>
      <c r="BD260" s="92">
        <v>91</v>
      </c>
      <c r="BE260" s="94">
        <v>83</v>
      </c>
      <c r="BF260" s="79">
        <v>5</v>
      </c>
      <c r="BG260" s="19">
        <v>2</v>
      </c>
      <c r="BH260" s="19">
        <v>6</v>
      </c>
      <c r="BI260" s="19">
        <v>1</v>
      </c>
      <c r="BJ260" s="19">
        <v>6</v>
      </c>
      <c r="BK260" s="19">
        <v>12</v>
      </c>
      <c r="BL260" s="19">
        <v>2</v>
      </c>
      <c r="BM260" s="19">
        <v>5</v>
      </c>
      <c r="BN260" s="19">
        <v>1</v>
      </c>
      <c r="BO260" s="19">
        <v>55</v>
      </c>
      <c r="BP260" s="19">
        <v>3</v>
      </c>
      <c r="BQ260" s="19">
        <v>10</v>
      </c>
      <c r="BR260" s="19">
        <v>24</v>
      </c>
      <c r="BS260" s="19">
        <v>12</v>
      </c>
      <c r="BT260" s="62">
        <v>1</v>
      </c>
      <c r="BU260" s="63">
        <v>7</v>
      </c>
      <c r="BV260" s="19">
        <v>6</v>
      </c>
      <c r="BW260" s="19">
        <v>31</v>
      </c>
      <c r="BX260" s="19">
        <v>26</v>
      </c>
      <c r="BY260" s="64">
        <v>10</v>
      </c>
      <c r="BZ260" s="70">
        <v>83</v>
      </c>
      <c r="CA260" s="72">
        <v>15</v>
      </c>
    </row>
    <row r="261" spans="1:79" ht="47.25">
      <c r="A261" s="21">
        <v>1</v>
      </c>
      <c r="B261" s="34">
        <v>6672142230</v>
      </c>
      <c r="C261" s="5" t="s">
        <v>504</v>
      </c>
      <c r="D261" s="74" t="s">
        <v>38</v>
      </c>
      <c r="E261" s="80">
        <v>7.5</v>
      </c>
      <c r="F261" s="19">
        <v>35</v>
      </c>
      <c r="G261" s="22">
        <v>11</v>
      </c>
      <c r="H261" s="22">
        <v>38</v>
      </c>
      <c r="I261" s="22">
        <v>80</v>
      </c>
      <c r="J261" s="19">
        <v>30</v>
      </c>
      <c r="K261" s="19">
        <v>4</v>
      </c>
      <c r="L261" s="19">
        <v>100</v>
      </c>
      <c r="M261" s="19">
        <v>44</v>
      </c>
      <c r="N261" s="19">
        <v>44</v>
      </c>
      <c r="O261" s="19">
        <v>47</v>
      </c>
      <c r="P261" s="19">
        <v>46</v>
      </c>
      <c r="Q261" s="64">
        <v>95</v>
      </c>
      <c r="R261" s="90">
        <v>92</v>
      </c>
      <c r="S261" s="19">
        <v>20</v>
      </c>
      <c r="T261" s="22">
        <v>4</v>
      </c>
      <c r="U261" s="19">
        <v>80</v>
      </c>
      <c r="V261" s="19">
        <v>37</v>
      </c>
      <c r="W261" s="23">
        <v>49</v>
      </c>
      <c r="X261" s="20">
        <v>76</v>
      </c>
      <c r="Y261" s="43">
        <v>78</v>
      </c>
      <c r="Z261" s="85">
        <v>78</v>
      </c>
      <c r="AA261" s="19">
        <v>20</v>
      </c>
      <c r="AB261" s="22">
        <v>0</v>
      </c>
      <c r="AC261" s="19">
        <v>0</v>
      </c>
      <c r="AD261" s="19">
        <v>20</v>
      </c>
      <c r="AE261" s="22">
        <v>2</v>
      </c>
      <c r="AF261" s="19">
        <v>40</v>
      </c>
      <c r="AG261" s="19">
        <v>14</v>
      </c>
      <c r="AH261" s="19">
        <v>14</v>
      </c>
      <c r="AI261" s="20">
        <v>100</v>
      </c>
      <c r="AJ261" s="84">
        <v>46</v>
      </c>
      <c r="AK261" s="19">
        <v>47</v>
      </c>
      <c r="AL261" s="19">
        <v>49</v>
      </c>
      <c r="AM261" s="20">
        <v>96</v>
      </c>
      <c r="AN261" s="19">
        <v>47</v>
      </c>
      <c r="AO261" s="19">
        <v>49</v>
      </c>
      <c r="AP261" s="20">
        <v>96</v>
      </c>
      <c r="AQ261" s="19">
        <v>41</v>
      </c>
      <c r="AR261" s="19">
        <v>43</v>
      </c>
      <c r="AS261" s="20">
        <v>95</v>
      </c>
      <c r="AT261" s="89">
        <v>96</v>
      </c>
      <c r="AU261" s="19">
        <v>49</v>
      </c>
      <c r="AV261" s="19">
        <v>49</v>
      </c>
      <c r="AW261" s="20">
        <v>100</v>
      </c>
      <c r="AX261" s="19">
        <v>44</v>
      </c>
      <c r="AY261" s="19">
        <v>49</v>
      </c>
      <c r="AZ261" s="20">
        <v>90</v>
      </c>
      <c r="BA261" s="19">
        <v>49</v>
      </c>
      <c r="BB261" s="19">
        <v>49</v>
      </c>
      <c r="BC261" s="20">
        <v>100</v>
      </c>
      <c r="BD261" s="92">
        <v>98</v>
      </c>
      <c r="BE261" s="94">
        <v>82</v>
      </c>
      <c r="BF261" s="79">
        <v>20</v>
      </c>
      <c r="BG261" s="19">
        <v>1</v>
      </c>
      <c r="BH261" s="19">
        <v>6</v>
      </c>
      <c r="BI261" s="19">
        <v>2</v>
      </c>
      <c r="BJ261" s="19">
        <v>23</v>
      </c>
      <c r="BK261" s="19">
        <v>25</v>
      </c>
      <c r="BL261" s="19">
        <v>6</v>
      </c>
      <c r="BM261" s="19">
        <v>4</v>
      </c>
      <c r="BN261" s="19">
        <v>1</v>
      </c>
      <c r="BO261" s="19">
        <v>5</v>
      </c>
      <c r="BP261" s="19">
        <v>5</v>
      </c>
      <c r="BQ261" s="19">
        <v>6</v>
      </c>
      <c r="BR261" s="19">
        <v>1</v>
      </c>
      <c r="BS261" s="19">
        <v>11</v>
      </c>
      <c r="BT261" s="62">
        <v>1</v>
      </c>
      <c r="BU261" s="63">
        <v>9</v>
      </c>
      <c r="BV261" s="19">
        <v>23</v>
      </c>
      <c r="BW261" s="19">
        <v>47</v>
      </c>
      <c r="BX261" s="19">
        <v>5</v>
      </c>
      <c r="BY261" s="64">
        <v>3</v>
      </c>
      <c r="BZ261" s="70">
        <v>82</v>
      </c>
      <c r="CA261" s="72">
        <v>16</v>
      </c>
    </row>
    <row r="262" spans="1:79" ht="47.25">
      <c r="A262" s="21">
        <v>31</v>
      </c>
      <c r="B262" s="34">
        <v>6664035026</v>
      </c>
      <c r="C262" s="5" t="s">
        <v>504</v>
      </c>
      <c r="D262" s="75" t="s">
        <v>61</v>
      </c>
      <c r="E262" s="63">
        <v>10</v>
      </c>
      <c r="F262" s="19">
        <v>29.5</v>
      </c>
      <c r="G262" s="22">
        <v>11</v>
      </c>
      <c r="H262" s="22">
        <v>37</v>
      </c>
      <c r="I262" s="22">
        <v>85</v>
      </c>
      <c r="J262" s="19">
        <v>30</v>
      </c>
      <c r="K262" s="19">
        <v>3</v>
      </c>
      <c r="L262" s="19">
        <v>90</v>
      </c>
      <c r="M262" s="19">
        <v>56</v>
      </c>
      <c r="N262" s="19">
        <v>64</v>
      </c>
      <c r="O262" s="19">
        <v>60</v>
      </c>
      <c r="P262" s="19">
        <v>69</v>
      </c>
      <c r="Q262" s="64">
        <v>93</v>
      </c>
      <c r="R262" s="90">
        <v>90</v>
      </c>
      <c r="S262" s="19">
        <v>20</v>
      </c>
      <c r="T262" s="19">
        <v>5</v>
      </c>
      <c r="U262" s="19">
        <v>100</v>
      </c>
      <c r="V262" s="19">
        <v>53</v>
      </c>
      <c r="W262" s="23">
        <v>72</v>
      </c>
      <c r="X262" s="20">
        <v>74</v>
      </c>
      <c r="Y262" s="43">
        <v>87</v>
      </c>
      <c r="Z262" s="85">
        <v>87</v>
      </c>
      <c r="AA262" s="19">
        <v>20</v>
      </c>
      <c r="AB262" s="19">
        <v>0</v>
      </c>
      <c r="AC262" s="19">
        <v>0</v>
      </c>
      <c r="AD262" s="19">
        <v>20</v>
      </c>
      <c r="AE262" s="19">
        <v>2</v>
      </c>
      <c r="AF262" s="19">
        <v>40</v>
      </c>
      <c r="AG262" s="19">
        <v>3</v>
      </c>
      <c r="AH262" s="19">
        <v>3</v>
      </c>
      <c r="AI262" s="20">
        <v>100</v>
      </c>
      <c r="AJ262" s="84">
        <v>46</v>
      </c>
      <c r="AK262" s="19">
        <v>64</v>
      </c>
      <c r="AL262" s="19">
        <v>72</v>
      </c>
      <c r="AM262" s="20">
        <v>89</v>
      </c>
      <c r="AN262" s="19">
        <v>70</v>
      </c>
      <c r="AO262" s="19">
        <v>72</v>
      </c>
      <c r="AP262" s="20">
        <v>97</v>
      </c>
      <c r="AQ262" s="19">
        <v>61</v>
      </c>
      <c r="AR262" s="19">
        <v>62</v>
      </c>
      <c r="AS262" s="20">
        <v>98</v>
      </c>
      <c r="AT262" s="89">
        <v>94</v>
      </c>
      <c r="AU262" s="19">
        <v>67</v>
      </c>
      <c r="AV262" s="19">
        <v>72</v>
      </c>
      <c r="AW262" s="20">
        <v>93</v>
      </c>
      <c r="AX262" s="19">
        <v>69</v>
      </c>
      <c r="AY262" s="19">
        <v>72</v>
      </c>
      <c r="AZ262" s="20">
        <v>96</v>
      </c>
      <c r="BA262" s="19">
        <v>67</v>
      </c>
      <c r="BB262" s="19">
        <v>72</v>
      </c>
      <c r="BC262" s="20">
        <v>93</v>
      </c>
      <c r="BD262" s="92">
        <v>94</v>
      </c>
      <c r="BE262" s="94">
        <v>82</v>
      </c>
      <c r="BF262" s="79">
        <v>15</v>
      </c>
      <c r="BG262" s="19">
        <v>2</v>
      </c>
      <c r="BH262" s="19">
        <v>8</v>
      </c>
      <c r="BI262" s="19">
        <v>1</v>
      </c>
      <c r="BJ262" s="19">
        <v>14</v>
      </c>
      <c r="BK262" s="19">
        <v>27</v>
      </c>
      <c r="BL262" s="19">
        <v>6</v>
      </c>
      <c r="BM262" s="19">
        <v>4</v>
      </c>
      <c r="BN262" s="19">
        <v>1</v>
      </c>
      <c r="BO262" s="19">
        <v>12</v>
      </c>
      <c r="BP262" s="19">
        <v>4</v>
      </c>
      <c r="BQ262" s="19">
        <v>3</v>
      </c>
      <c r="BR262" s="19">
        <v>8</v>
      </c>
      <c r="BS262" s="19">
        <v>5</v>
      </c>
      <c r="BT262" s="62">
        <v>8</v>
      </c>
      <c r="BU262" s="63">
        <v>11</v>
      </c>
      <c r="BV262" s="19">
        <v>14</v>
      </c>
      <c r="BW262" s="19">
        <v>47</v>
      </c>
      <c r="BX262" s="19">
        <v>7</v>
      </c>
      <c r="BY262" s="64">
        <v>7</v>
      </c>
      <c r="BZ262" s="70">
        <v>82</v>
      </c>
      <c r="CA262" s="72">
        <v>16</v>
      </c>
    </row>
    <row r="263" spans="1:79" ht="47.25">
      <c r="A263" s="21">
        <v>45</v>
      </c>
      <c r="B263" s="34">
        <v>6660008007</v>
      </c>
      <c r="C263" s="5" t="s">
        <v>504</v>
      </c>
      <c r="D263" s="74" t="s">
        <v>72</v>
      </c>
      <c r="E263" s="63">
        <v>9</v>
      </c>
      <c r="F263" s="19">
        <v>38</v>
      </c>
      <c r="G263" s="22">
        <v>11</v>
      </c>
      <c r="H263" s="22">
        <v>38</v>
      </c>
      <c r="I263" s="22">
        <v>91</v>
      </c>
      <c r="J263" s="19">
        <v>30</v>
      </c>
      <c r="K263" s="19">
        <v>4</v>
      </c>
      <c r="L263" s="19">
        <v>100</v>
      </c>
      <c r="M263" s="19">
        <v>135</v>
      </c>
      <c r="N263" s="19">
        <v>130</v>
      </c>
      <c r="O263" s="19">
        <v>142</v>
      </c>
      <c r="P263" s="19">
        <v>138</v>
      </c>
      <c r="Q263" s="64">
        <v>95</v>
      </c>
      <c r="R263" s="90">
        <v>95</v>
      </c>
      <c r="S263" s="19">
        <v>20</v>
      </c>
      <c r="T263" s="19">
        <v>4</v>
      </c>
      <c r="U263" s="19">
        <v>80</v>
      </c>
      <c r="V263" s="19">
        <v>137</v>
      </c>
      <c r="W263" s="23">
        <v>173</v>
      </c>
      <c r="X263" s="20">
        <v>79</v>
      </c>
      <c r="Y263" s="43">
        <v>80</v>
      </c>
      <c r="Z263" s="85">
        <v>80</v>
      </c>
      <c r="AA263" s="19">
        <v>20</v>
      </c>
      <c r="AB263" s="19">
        <v>1</v>
      </c>
      <c r="AC263" s="19">
        <v>20</v>
      </c>
      <c r="AD263" s="19">
        <v>20</v>
      </c>
      <c r="AE263" s="19">
        <v>2</v>
      </c>
      <c r="AF263" s="19">
        <v>40</v>
      </c>
      <c r="AG263" s="19">
        <v>3</v>
      </c>
      <c r="AH263" s="19">
        <v>6</v>
      </c>
      <c r="AI263" s="20">
        <v>50</v>
      </c>
      <c r="AJ263" s="84">
        <v>37</v>
      </c>
      <c r="AK263" s="19">
        <v>170</v>
      </c>
      <c r="AL263" s="19">
        <v>173</v>
      </c>
      <c r="AM263" s="20">
        <v>98</v>
      </c>
      <c r="AN263" s="19">
        <v>169</v>
      </c>
      <c r="AO263" s="19">
        <v>173</v>
      </c>
      <c r="AP263" s="20">
        <v>98</v>
      </c>
      <c r="AQ263" s="19">
        <v>118</v>
      </c>
      <c r="AR263" s="19">
        <v>118</v>
      </c>
      <c r="AS263" s="20">
        <v>100</v>
      </c>
      <c r="AT263" s="89">
        <v>98</v>
      </c>
      <c r="AU263" s="19">
        <v>172</v>
      </c>
      <c r="AV263" s="19">
        <v>173</v>
      </c>
      <c r="AW263" s="20">
        <v>99</v>
      </c>
      <c r="AX263" s="19">
        <v>165</v>
      </c>
      <c r="AY263" s="19">
        <v>173</v>
      </c>
      <c r="AZ263" s="20">
        <v>95</v>
      </c>
      <c r="BA263" s="19">
        <v>172</v>
      </c>
      <c r="BB263" s="19">
        <v>173</v>
      </c>
      <c r="BC263" s="20">
        <v>99</v>
      </c>
      <c r="BD263" s="92">
        <v>98</v>
      </c>
      <c r="BE263" s="94">
        <v>82</v>
      </c>
      <c r="BF263" s="79">
        <v>9</v>
      </c>
      <c r="BG263" s="19">
        <v>1</v>
      </c>
      <c r="BH263" s="19">
        <v>6</v>
      </c>
      <c r="BI263" s="19">
        <v>2</v>
      </c>
      <c r="BJ263" s="19">
        <v>21</v>
      </c>
      <c r="BK263" s="19">
        <v>22</v>
      </c>
      <c r="BL263" s="19">
        <v>5</v>
      </c>
      <c r="BM263" s="19">
        <v>4</v>
      </c>
      <c r="BN263" s="19">
        <v>36</v>
      </c>
      <c r="BO263" s="19">
        <v>3</v>
      </c>
      <c r="BP263" s="19">
        <v>3</v>
      </c>
      <c r="BQ263" s="19">
        <v>1</v>
      </c>
      <c r="BR263" s="19">
        <v>2</v>
      </c>
      <c r="BS263" s="19">
        <v>6</v>
      </c>
      <c r="BT263" s="62">
        <v>2</v>
      </c>
      <c r="BU263" s="63">
        <v>6</v>
      </c>
      <c r="BV263" s="19">
        <v>21</v>
      </c>
      <c r="BW263" s="19">
        <v>56</v>
      </c>
      <c r="BX263" s="19">
        <v>3</v>
      </c>
      <c r="BY263" s="64">
        <v>3</v>
      </c>
      <c r="BZ263" s="70">
        <v>82</v>
      </c>
      <c r="CA263" s="72">
        <v>16</v>
      </c>
    </row>
    <row r="264" spans="1:79" ht="47.25">
      <c r="A264" s="21">
        <v>61</v>
      </c>
      <c r="B264" s="34">
        <v>6664035033</v>
      </c>
      <c r="C264" s="5" t="s">
        <v>504</v>
      </c>
      <c r="D264" s="75" t="s">
        <v>86</v>
      </c>
      <c r="E264" s="63">
        <v>10</v>
      </c>
      <c r="F264" s="19">
        <v>38</v>
      </c>
      <c r="G264" s="22">
        <v>11</v>
      </c>
      <c r="H264" s="22">
        <v>38</v>
      </c>
      <c r="I264" s="22">
        <v>95</v>
      </c>
      <c r="J264" s="19">
        <v>30</v>
      </c>
      <c r="K264" s="19">
        <v>3</v>
      </c>
      <c r="L264" s="19">
        <v>90</v>
      </c>
      <c r="M264" s="19">
        <v>66</v>
      </c>
      <c r="N264" s="19">
        <v>68</v>
      </c>
      <c r="O264" s="19">
        <v>70</v>
      </c>
      <c r="P264" s="19">
        <v>72</v>
      </c>
      <c r="Q264" s="64">
        <v>94</v>
      </c>
      <c r="R264" s="90">
        <v>93</v>
      </c>
      <c r="S264" s="19">
        <v>20</v>
      </c>
      <c r="T264" s="19">
        <v>5</v>
      </c>
      <c r="U264" s="19">
        <v>100</v>
      </c>
      <c r="V264" s="19">
        <v>58</v>
      </c>
      <c r="W264" s="23">
        <v>74</v>
      </c>
      <c r="X264" s="20">
        <v>78</v>
      </c>
      <c r="Y264" s="43">
        <v>89</v>
      </c>
      <c r="Z264" s="85">
        <v>89</v>
      </c>
      <c r="AA264" s="19">
        <v>20</v>
      </c>
      <c r="AB264" s="19">
        <v>0</v>
      </c>
      <c r="AC264" s="19">
        <v>0</v>
      </c>
      <c r="AD264" s="19">
        <v>20</v>
      </c>
      <c r="AE264" s="19">
        <v>2</v>
      </c>
      <c r="AF264" s="19">
        <v>40</v>
      </c>
      <c r="AG264" s="19">
        <v>1</v>
      </c>
      <c r="AH264" s="19">
        <v>2</v>
      </c>
      <c r="AI264" s="20">
        <v>50</v>
      </c>
      <c r="AJ264" s="84">
        <v>31</v>
      </c>
      <c r="AK264" s="19">
        <v>72</v>
      </c>
      <c r="AL264" s="19">
        <v>74</v>
      </c>
      <c r="AM264" s="20">
        <v>97</v>
      </c>
      <c r="AN264" s="19">
        <v>73</v>
      </c>
      <c r="AO264" s="19">
        <v>74</v>
      </c>
      <c r="AP264" s="20">
        <v>99</v>
      </c>
      <c r="AQ264" s="19">
        <v>59</v>
      </c>
      <c r="AR264" s="19">
        <v>60</v>
      </c>
      <c r="AS264" s="20">
        <v>98</v>
      </c>
      <c r="AT264" s="89">
        <v>98</v>
      </c>
      <c r="AU264" s="19">
        <v>74</v>
      </c>
      <c r="AV264" s="19">
        <v>74</v>
      </c>
      <c r="AW264" s="20">
        <v>100</v>
      </c>
      <c r="AX264" s="19">
        <v>69</v>
      </c>
      <c r="AY264" s="19">
        <v>74</v>
      </c>
      <c r="AZ264" s="20">
        <v>93</v>
      </c>
      <c r="BA264" s="19">
        <v>72</v>
      </c>
      <c r="BB264" s="19">
        <v>74</v>
      </c>
      <c r="BC264" s="20">
        <v>97</v>
      </c>
      <c r="BD264" s="92">
        <v>97</v>
      </c>
      <c r="BE264" s="94">
        <v>82</v>
      </c>
      <c r="BF264" s="79">
        <v>5</v>
      </c>
      <c r="BG264" s="19">
        <v>2</v>
      </c>
      <c r="BH264" s="19">
        <v>7</v>
      </c>
      <c r="BI264" s="19">
        <v>1</v>
      </c>
      <c r="BJ264" s="19">
        <v>12</v>
      </c>
      <c r="BK264" s="19">
        <v>23</v>
      </c>
      <c r="BL264" s="19">
        <v>6</v>
      </c>
      <c r="BM264" s="19">
        <v>4</v>
      </c>
      <c r="BN264" s="19">
        <v>36</v>
      </c>
      <c r="BO264" s="19">
        <v>4</v>
      </c>
      <c r="BP264" s="19">
        <v>2</v>
      </c>
      <c r="BQ264" s="19">
        <v>3</v>
      </c>
      <c r="BR264" s="19">
        <v>1</v>
      </c>
      <c r="BS264" s="19">
        <v>8</v>
      </c>
      <c r="BT264" s="62">
        <v>4</v>
      </c>
      <c r="BU264" s="63">
        <v>8</v>
      </c>
      <c r="BV264" s="19">
        <v>12</v>
      </c>
      <c r="BW264" s="19">
        <v>62</v>
      </c>
      <c r="BX264" s="19">
        <v>3</v>
      </c>
      <c r="BY264" s="64">
        <v>4</v>
      </c>
      <c r="BZ264" s="70">
        <v>82</v>
      </c>
      <c r="CA264" s="72">
        <v>16</v>
      </c>
    </row>
    <row r="265" spans="1:79" ht="47.25">
      <c r="A265" s="21">
        <v>64</v>
      </c>
      <c r="B265" s="34">
        <v>6661048940</v>
      </c>
      <c r="C265" s="5" t="s">
        <v>504</v>
      </c>
      <c r="D265" s="74" t="s">
        <v>88</v>
      </c>
      <c r="E265" s="63">
        <v>10</v>
      </c>
      <c r="F265" s="19">
        <v>38</v>
      </c>
      <c r="G265" s="22">
        <v>11</v>
      </c>
      <c r="H265" s="22">
        <v>38</v>
      </c>
      <c r="I265" s="22">
        <v>95</v>
      </c>
      <c r="J265" s="19">
        <v>30</v>
      </c>
      <c r="K265" s="19">
        <v>4</v>
      </c>
      <c r="L265" s="19">
        <v>100</v>
      </c>
      <c r="M265" s="19">
        <v>135</v>
      </c>
      <c r="N265" s="19">
        <v>139</v>
      </c>
      <c r="O265" s="19">
        <v>137</v>
      </c>
      <c r="P265" s="19">
        <v>141</v>
      </c>
      <c r="Q265" s="64">
        <v>99</v>
      </c>
      <c r="R265" s="90">
        <v>98</v>
      </c>
      <c r="S265" s="19">
        <v>20</v>
      </c>
      <c r="T265" s="19">
        <v>5</v>
      </c>
      <c r="U265" s="19">
        <v>100</v>
      </c>
      <c r="V265" s="19">
        <v>156</v>
      </c>
      <c r="W265" s="23">
        <v>185</v>
      </c>
      <c r="X265" s="20">
        <v>84</v>
      </c>
      <c r="Y265" s="43">
        <v>92</v>
      </c>
      <c r="Z265" s="85">
        <v>92</v>
      </c>
      <c r="AA265" s="19">
        <v>20</v>
      </c>
      <c r="AB265" s="19">
        <v>3</v>
      </c>
      <c r="AC265" s="19">
        <v>60</v>
      </c>
      <c r="AD265" s="19">
        <v>20</v>
      </c>
      <c r="AE265" s="19">
        <v>0</v>
      </c>
      <c r="AF265" s="19">
        <v>0</v>
      </c>
      <c r="AG265" s="19">
        <v>1</v>
      </c>
      <c r="AH265" s="19">
        <v>3</v>
      </c>
      <c r="AI265" s="20">
        <v>33</v>
      </c>
      <c r="AJ265" s="84">
        <v>28</v>
      </c>
      <c r="AK265" s="19">
        <v>172</v>
      </c>
      <c r="AL265" s="19">
        <v>185</v>
      </c>
      <c r="AM265" s="20">
        <v>93</v>
      </c>
      <c r="AN265" s="19">
        <v>183</v>
      </c>
      <c r="AO265" s="19">
        <v>185</v>
      </c>
      <c r="AP265" s="20">
        <v>99</v>
      </c>
      <c r="AQ265" s="19">
        <v>129</v>
      </c>
      <c r="AR265" s="19">
        <v>132</v>
      </c>
      <c r="AS265" s="20">
        <v>98</v>
      </c>
      <c r="AT265" s="89">
        <v>96</v>
      </c>
      <c r="AU265" s="19">
        <v>179</v>
      </c>
      <c r="AV265" s="19">
        <v>185</v>
      </c>
      <c r="AW265" s="20">
        <v>97</v>
      </c>
      <c r="AX265" s="19">
        <v>181</v>
      </c>
      <c r="AY265" s="19">
        <v>185</v>
      </c>
      <c r="AZ265" s="20">
        <v>98</v>
      </c>
      <c r="BA265" s="19">
        <v>179</v>
      </c>
      <c r="BB265" s="19">
        <v>185</v>
      </c>
      <c r="BC265" s="20">
        <v>97</v>
      </c>
      <c r="BD265" s="92">
        <v>97</v>
      </c>
      <c r="BE265" s="94">
        <v>82</v>
      </c>
      <c r="BF265" s="79">
        <v>5</v>
      </c>
      <c r="BG265" s="19">
        <v>1</v>
      </c>
      <c r="BH265" s="19">
        <v>2</v>
      </c>
      <c r="BI265" s="19">
        <v>1</v>
      </c>
      <c r="BJ265" s="19">
        <v>9</v>
      </c>
      <c r="BK265" s="19">
        <v>17</v>
      </c>
      <c r="BL265" s="19">
        <v>3</v>
      </c>
      <c r="BM265" s="19">
        <v>6</v>
      </c>
      <c r="BN265" s="19">
        <v>39</v>
      </c>
      <c r="BO265" s="19">
        <v>8</v>
      </c>
      <c r="BP265" s="19">
        <v>2</v>
      </c>
      <c r="BQ265" s="19">
        <v>3</v>
      </c>
      <c r="BR265" s="19">
        <v>4</v>
      </c>
      <c r="BS265" s="19">
        <v>3</v>
      </c>
      <c r="BT265" s="62">
        <v>4</v>
      </c>
      <c r="BU265" s="63">
        <v>3</v>
      </c>
      <c r="BV265" s="19">
        <v>9</v>
      </c>
      <c r="BW265" s="19">
        <v>65</v>
      </c>
      <c r="BX265" s="19">
        <v>5</v>
      </c>
      <c r="BY265" s="64">
        <v>4</v>
      </c>
      <c r="BZ265" s="70">
        <v>82</v>
      </c>
      <c r="CA265" s="72">
        <v>16</v>
      </c>
    </row>
    <row r="266" spans="1:79" ht="78.75">
      <c r="A266" s="21">
        <v>72</v>
      </c>
      <c r="B266" s="34">
        <v>6658068369</v>
      </c>
      <c r="C266" s="5" t="s">
        <v>504</v>
      </c>
      <c r="D266" s="75" t="s">
        <v>94</v>
      </c>
      <c r="E266" s="63">
        <v>11</v>
      </c>
      <c r="F266" s="19">
        <v>38</v>
      </c>
      <c r="G266" s="22">
        <v>11</v>
      </c>
      <c r="H266" s="22">
        <v>38</v>
      </c>
      <c r="I266" s="22">
        <v>100</v>
      </c>
      <c r="J266" s="19">
        <v>30</v>
      </c>
      <c r="K266" s="19">
        <v>4</v>
      </c>
      <c r="L266" s="19">
        <v>100</v>
      </c>
      <c r="M266" s="19">
        <v>66</v>
      </c>
      <c r="N266" s="19">
        <v>64</v>
      </c>
      <c r="O266" s="19">
        <v>71</v>
      </c>
      <c r="P266" s="19">
        <v>75</v>
      </c>
      <c r="Q266" s="64">
        <v>89</v>
      </c>
      <c r="R266" s="90">
        <v>96</v>
      </c>
      <c r="S266" s="19">
        <v>20</v>
      </c>
      <c r="T266" s="19">
        <v>5</v>
      </c>
      <c r="U266" s="19">
        <v>100</v>
      </c>
      <c r="V266" s="19">
        <v>72</v>
      </c>
      <c r="W266" s="23">
        <v>86</v>
      </c>
      <c r="X266" s="20">
        <v>84</v>
      </c>
      <c r="Y266" s="43">
        <v>92</v>
      </c>
      <c r="Z266" s="85">
        <v>92</v>
      </c>
      <c r="AA266" s="19">
        <v>20</v>
      </c>
      <c r="AB266" s="19">
        <v>0</v>
      </c>
      <c r="AC266" s="19">
        <v>0</v>
      </c>
      <c r="AD266" s="19">
        <v>20</v>
      </c>
      <c r="AE266" s="19">
        <v>3</v>
      </c>
      <c r="AF266" s="19">
        <v>60</v>
      </c>
      <c r="AG266" s="19">
        <v>1</v>
      </c>
      <c r="AH266" s="19">
        <v>1</v>
      </c>
      <c r="AI266" s="20">
        <v>100</v>
      </c>
      <c r="AJ266" s="84">
        <v>54</v>
      </c>
      <c r="AK266" s="19">
        <v>38</v>
      </c>
      <c r="AL266" s="19">
        <v>86</v>
      </c>
      <c r="AM266" s="20">
        <v>44</v>
      </c>
      <c r="AN266" s="19">
        <v>83</v>
      </c>
      <c r="AO266" s="19">
        <v>86</v>
      </c>
      <c r="AP266" s="20">
        <v>97</v>
      </c>
      <c r="AQ266" s="19">
        <v>72</v>
      </c>
      <c r="AR266" s="19">
        <v>72</v>
      </c>
      <c r="AS266" s="20">
        <v>100</v>
      </c>
      <c r="AT266" s="89">
        <v>76</v>
      </c>
      <c r="AU266" s="19">
        <v>75</v>
      </c>
      <c r="AV266" s="19">
        <v>86</v>
      </c>
      <c r="AW266" s="20">
        <v>87</v>
      </c>
      <c r="AX266" s="19">
        <v>78</v>
      </c>
      <c r="AY266" s="19">
        <v>86</v>
      </c>
      <c r="AZ266" s="20">
        <v>91</v>
      </c>
      <c r="BA266" s="19">
        <v>85</v>
      </c>
      <c r="BB266" s="19">
        <v>86</v>
      </c>
      <c r="BC266" s="20">
        <v>99</v>
      </c>
      <c r="BD266" s="92">
        <v>94</v>
      </c>
      <c r="BE266" s="94">
        <v>82</v>
      </c>
      <c r="BF266" s="79">
        <v>1</v>
      </c>
      <c r="BG266" s="19">
        <v>1</v>
      </c>
      <c r="BH266" s="19">
        <v>12</v>
      </c>
      <c r="BI266" s="19">
        <v>1</v>
      </c>
      <c r="BJ266" s="19">
        <v>9</v>
      </c>
      <c r="BK266" s="19">
        <v>17</v>
      </c>
      <c r="BL266" s="19">
        <v>6</v>
      </c>
      <c r="BM266" s="19">
        <v>3</v>
      </c>
      <c r="BN266" s="19">
        <v>1</v>
      </c>
      <c r="BO266" s="19">
        <v>56</v>
      </c>
      <c r="BP266" s="19">
        <v>4</v>
      </c>
      <c r="BQ266" s="19">
        <v>1</v>
      </c>
      <c r="BR266" s="19">
        <v>14</v>
      </c>
      <c r="BS266" s="19">
        <v>10</v>
      </c>
      <c r="BT266" s="62">
        <v>2</v>
      </c>
      <c r="BU266" s="63">
        <v>5</v>
      </c>
      <c r="BV266" s="19">
        <v>9</v>
      </c>
      <c r="BW266" s="19">
        <v>39</v>
      </c>
      <c r="BX266" s="19">
        <v>25</v>
      </c>
      <c r="BY266" s="64">
        <v>7</v>
      </c>
      <c r="BZ266" s="70">
        <v>82</v>
      </c>
      <c r="CA266" s="72">
        <v>16</v>
      </c>
    </row>
    <row r="267" spans="1:79" ht="47.25">
      <c r="A267" s="21">
        <v>83</v>
      </c>
      <c r="B267" s="34">
        <v>6661060930</v>
      </c>
      <c r="C267" s="5" t="s">
        <v>504</v>
      </c>
      <c r="D267" s="74" t="s">
        <v>105</v>
      </c>
      <c r="E267" s="63">
        <v>10</v>
      </c>
      <c r="F267" s="19">
        <v>38</v>
      </c>
      <c r="G267" s="22">
        <v>11</v>
      </c>
      <c r="H267" s="22">
        <v>38</v>
      </c>
      <c r="I267" s="22">
        <v>95</v>
      </c>
      <c r="J267" s="19">
        <v>30</v>
      </c>
      <c r="K267" s="19">
        <v>4</v>
      </c>
      <c r="L267" s="19">
        <v>100</v>
      </c>
      <c r="M267" s="19">
        <v>144</v>
      </c>
      <c r="N267" s="19">
        <v>175</v>
      </c>
      <c r="O267" s="19">
        <v>147</v>
      </c>
      <c r="P267" s="19">
        <v>182</v>
      </c>
      <c r="Q267" s="64">
        <v>97</v>
      </c>
      <c r="R267" s="90">
        <v>97</v>
      </c>
      <c r="S267" s="19">
        <v>20</v>
      </c>
      <c r="T267" s="19">
        <v>5</v>
      </c>
      <c r="U267" s="19">
        <v>100</v>
      </c>
      <c r="V267" s="19">
        <v>173</v>
      </c>
      <c r="W267" s="23">
        <v>191</v>
      </c>
      <c r="X267" s="20">
        <v>91</v>
      </c>
      <c r="Y267" s="43">
        <v>96</v>
      </c>
      <c r="Z267" s="85">
        <v>96</v>
      </c>
      <c r="AA267" s="19">
        <v>20</v>
      </c>
      <c r="AB267" s="19">
        <v>0</v>
      </c>
      <c r="AC267" s="19">
        <v>0</v>
      </c>
      <c r="AD267" s="19">
        <v>20</v>
      </c>
      <c r="AE267" s="19">
        <v>0</v>
      </c>
      <c r="AF267" s="19">
        <v>0</v>
      </c>
      <c r="AG267" s="19">
        <v>4</v>
      </c>
      <c r="AH267" s="19">
        <v>5</v>
      </c>
      <c r="AI267" s="20">
        <v>80</v>
      </c>
      <c r="AJ267" s="84">
        <v>24</v>
      </c>
      <c r="AK267" s="19">
        <v>181</v>
      </c>
      <c r="AL267" s="19">
        <v>191</v>
      </c>
      <c r="AM267" s="20">
        <v>95</v>
      </c>
      <c r="AN267" s="19">
        <v>188</v>
      </c>
      <c r="AO267" s="19">
        <v>191</v>
      </c>
      <c r="AP267" s="20">
        <v>98</v>
      </c>
      <c r="AQ267" s="19">
        <v>160</v>
      </c>
      <c r="AR267" s="19">
        <v>166</v>
      </c>
      <c r="AS267" s="20">
        <v>96</v>
      </c>
      <c r="AT267" s="89">
        <v>96</v>
      </c>
      <c r="AU267" s="19">
        <v>187</v>
      </c>
      <c r="AV267" s="19">
        <v>191</v>
      </c>
      <c r="AW267" s="20">
        <v>98</v>
      </c>
      <c r="AX267" s="19">
        <v>184</v>
      </c>
      <c r="AY267" s="19">
        <v>191</v>
      </c>
      <c r="AZ267" s="20">
        <v>96</v>
      </c>
      <c r="BA267" s="19">
        <v>188</v>
      </c>
      <c r="BB267" s="19">
        <v>191</v>
      </c>
      <c r="BC267" s="20">
        <v>98</v>
      </c>
      <c r="BD267" s="92">
        <v>98</v>
      </c>
      <c r="BE267" s="94">
        <v>82</v>
      </c>
      <c r="BF267" s="79">
        <v>5</v>
      </c>
      <c r="BG267" s="19">
        <v>1</v>
      </c>
      <c r="BH267" s="19">
        <v>4</v>
      </c>
      <c r="BI267" s="19">
        <v>1</v>
      </c>
      <c r="BJ267" s="19">
        <v>5</v>
      </c>
      <c r="BK267" s="19">
        <v>10</v>
      </c>
      <c r="BL267" s="19">
        <v>6</v>
      </c>
      <c r="BM267" s="19">
        <v>6</v>
      </c>
      <c r="BN267" s="19">
        <v>20</v>
      </c>
      <c r="BO267" s="19">
        <v>6</v>
      </c>
      <c r="BP267" s="19">
        <v>3</v>
      </c>
      <c r="BQ267" s="19">
        <v>5</v>
      </c>
      <c r="BR267" s="19">
        <v>3</v>
      </c>
      <c r="BS267" s="19">
        <v>5</v>
      </c>
      <c r="BT267" s="62">
        <v>3</v>
      </c>
      <c r="BU267" s="63">
        <v>4</v>
      </c>
      <c r="BV267" s="19">
        <v>5</v>
      </c>
      <c r="BW267" s="19">
        <v>68</v>
      </c>
      <c r="BX267" s="19">
        <v>5</v>
      </c>
      <c r="BY267" s="64">
        <v>3</v>
      </c>
      <c r="BZ267" s="70">
        <v>82</v>
      </c>
      <c r="CA267" s="72">
        <v>16</v>
      </c>
    </row>
    <row r="268" spans="1:79" ht="47.25">
      <c r="A268" s="21">
        <v>90</v>
      </c>
      <c r="B268" s="34">
        <v>6661059780</v>
      </c>
      <c r="C268" s="5" t="s">
        <v>504</v>
      </c>
      <c r="D268" s="75" t="s">
        <v>110</v>
      </c>
      <c r="E268" s="63">
        <v>10</v>
      </c>
      <c r="F268" s="19">
        <v>38</v>
      </c>
      <c r="G268" s="22">
        <v>11</v>
      </c>
      <c r="H268" s="22">
        <v>38</v>
      </c>
      <c r="I268" s="22">
        <v>95</v>
      </c>
      <c r="J268" s="19">
        <v>30</v>
      </c>
      <c r="K268" s="19">
        <v>4</v>
      </c>
      <c r="L268" s="19">
        <v>100</v>
      </c>
      <c r="M268" s="19">
        <v>215</v>
      </c>
      <c r="N268" s="19">
        <v>204</v>
      </c>
      <c r="O268" s="19">
        <v>222</v>
      </c>
      <c r="P268" s="19">
        <v>210</v>
      </c>
      <c r="Q268" s="64">
        <v>97</v>
      </c>
      <c r="R268" s="90">
        <v>97</v>
      </c>
      <c r="S268" s="19">
        <v>20</v>
      </c>
      <c r="T268" s="19">
        <v>4</v>
      </c>
      <c r="U268" s="19">
        <v>80</v>
      </c>
      <c r="V268" s="19">
        <v>207</v>
      </c>
      <c r="W268" s="23">
        <v>240</v>
      </c>
      <c r="X268" s="20">
        <v>86</v>
      </c>
      <c r="Y268" s="43">
        <v>83</v>
      </c>
      <c r="Z268" s="85">
        <v>83</v>
      </c>
      <c r="AA268" s="19">
        <v>20</v>
      </c>
      <c r="AB268" s="19">
        <v>0</v>
      </c>
      <c r="AC268" s="19">
        <v>0</v>
      </c>
      <c r="AD268" s="19">
        <v>20</v>
      </c>
      <c r="AE268" s="19">
        <v>4</v>
      </c>
      <c r="AF268" s="19">
        <v>80</v>
      </c>
      <c r="AG268" s="19">
        <v>34</v>
      </c>
      <c r="AH268" s="19">
        <v>39</v>
      </c>
      <c r="AI268" s="20">
        <v>87</v>
      </c>
      <c r="AJ268" s="84">
        <v>58</v>
      </c>
      <c r="AK268" s="19">
        <v>117</v>
      </c>
      <c r="AL268" s="19">
        <v>240</v>
      </c>
      <c r="AM268" s="20">
        <v>49</v>
      </c>
      <c r="AN268" s="19">
        <v>234</v>
      </c>
      <c r="AO268" s="19">
        <v>240</v>
      </c>
      <c r="AP268" s="20">
        <v>98</v>
      </c>
      <c r="AQ268" s="19">
        <v>199</v>
      </c>
      <c r="AR268" s="19">
        <v>203</v>
      </c>
      <c r="AS268" s="20">
        <v>98</v>
      </c>
      <c r="AT268" s="89">
        <v>78</v>
      </c>
      <c r="AU268" s="19">
        <v>214</v>
      </c>
      <c r="AV268" s="19">
        <v>240</v>
      </c>
      <c r="AW268" s="20">
        <v>89</v>
      </c>
      <c r="AX268" s="19">
        <v>227</v>
      </c>
      <c r="AY268" s="19">
        <v>240</v>
      </c>
      <c r="AZ268" s="20">
        <v>95</v>
      </c>
      <c r="BA268" s="19">
        <v>238</v>
      </c>
      <c r="BB268" s="19">
        <v>240</v>
      </c>
      <c r="BC268" s="20">
        <v>99</v>
      </c>
      <c r="BD268" s="92">
        <v>95</v>
      </c>
      <c r="BE268" s="94">
        <v>82</v>
      </c>
      <c r="BF268" s="79">
        <v>5</v>
      </c>
      <c r="BG268" s="19">
        <v>1</v>
      </c>
      <c r="BH268" s="19">
        <v>4</v>
      </c>
      <c r="BI268" s="19">
        <v>2</v>
      </c>
      <c r="BJ268" s="19">
        <v>18</v>
      </c>
      <c r="BK268" s="19">
        <v>15</v>
      </c>
      <c r="BL268" s="19">
        <v>6</v>
      </c>
      <c r="BM268" s="19">
        <v>2</v>
      </c>
      <c r="BN268" s="19">
        <v>13</v>
      </c>
      <c r="BO268" s="19">
        <v>51</v>
      </c>
      <c r="BP268" s="19">
        <v>3</v>
      </c>
      <c r="BQ268" s="19">
        <v>3</v>
      </c>
      <c r="BR268" s="19">
        <v>12</v>
      </c>
      <c r="BS268" s="19">
        <v>6</v>
      </c>
      <c r="BT268" s="62">
        <v>2</v>
      </c>
      <c r="BU268" s="63">
        <v>4</v>
      </c>
      <c r="BV268" s="19">
        <v>18</v>
      </c>
      <c r="BW268" s="19">
        <v>35</v>
      </c>
      <c r="BX268" s="19">
        <v>23</v>
      </c>
      <c r="BY268" s="64">
        <v>6</v>
      </c>
      <c r="BZ268" s="70">
        <v>82</v>
      </c>
      <c r="CA268" s="72">
        <v>16</v>
      </c>
    </row>
    <row r="269" spans="1:79" ht="47.25">
      <c r="A269" s="21">
        <v>92</v>
      </c>
      <c r="B269" s="34">
        <v>6661061290</v>
      </c>
      <c r="C269" s="5" t="s">
        <v>504</v>
      </c>
      <c r="D269" s="74" t="s">
        <v>112</v>
      </c>
      <c r="E269" s="63">
        <v>11</v>
      </c>
      <c r="F269" s="19">
        <v>38</v>
      </c>
      <c r="G269" s="22">
        <v>11</v>
      </c>
      <c r="H269" s="22">
        <v>38</v>
      </c>
      <c r="I269" s="22">
        <v>100</v>
      </c>
      <c r="J269" s="19">
        <v>30</v>
      </c>
      <c r="K269" s="19">
        <v>4</v>
      </c>
      <c r="L269" s="19">
        <v>100</v>
      </c>
      <c r="M269" s="19">
        <v>81</v>
      </c>
      <c r="N269" s="19">
        <v>76</v>
      </c>
      <c r="O269" s="19">
        <v>93</v>
      </c>
      <c r="P269" s="19">
        <v>89</v>
      </c>
      <c r="Q269" s="64">
        <v>86</v>
      </c>
      <c r="R269" s="90">
        <v>94</v>
      </c>
      <c r="S269" s="19">
        <v>20</v>
      </c>
      <c r="T269" s="19">
        <v>5</v>
      </c>
      <c r="U269" s="19">
        <v>100</v>
      </c>
      <c r="V269" s="19">
        <v>77</v>
      </c>
      <c r="W269" s="23">
        <v>114</v>
      </c>
      <c r="X269" s="20">
        <v>68</v>
      </c>
      <c r="Y269" s="43">
        <v>84</v>
      </c>
      <c r="Z269" s="85">
        <v>84</v>
      </c>
      <c r="AA269" s="19">
        <v>20</v>
      </c>
      <c r="AB269" s="19">
        <v>3</v>
      </c>
      <c r="AC269" s="19">
        <v>60</v>
      </c>
      <c r="AD269" s="19">
        <v>20</v>
      </c>
      <c r="AE269" s="19">
        <v>0</v>
      </c>
      <c r="AF269" s="19">
        <v>0</v>
      </c>
      <c r="AG269" s="19">
        <v>1</v>
      </c>
      <c r="AH269" s="19">
        <v>1</v>
      </c>
      <c r="AI269" s="20">
        <v>100</v>
      </c>
      <c r="AJ269" s="84">
        <v>48</v>
      </c>
      <c r="AK269" s="19">
        <v>101</v>
      </c>
      <c r="AL269" s="19">
        <v>114</v>
      </c>
      <c r="AM269" s="20">
        <v>89</v>
      </c>
      <c r="AN269" s="19">
        <v>110</v>
      </c>
      <c r="AO269" s="19">
        <v>114</v>
      </c>
      <c r="AP269" s="20">
        <v>96</v>
      </c>
      <c r="AQ269" s="19">
        <v>71</v>
      </c>
      <c r="AR269" s="19">
        <v>73</v>
      </c>
      <c r="AS269" s="20">
        <v>97</v>
      </c>
      <c r="AT269" s="89">
        <v>93</v>
      </c>
      <c r="AU269" s="19">
        <v>104</v>
      </c>
      <c r="AV269" s="19">
        <v>114</v>
      </c>
      <c r="AW269" s="20">
        <v>91</v>
      </c>
      <c r="AX269" s="19">
        <v>105</v>
      </c>
      <c r="AY269" s="19">
        <v>114</v>
      </c>
      <c r="AZ269" s="20">
        <v>92</v>
      </c>
      <c r="BA269" s="19">
        <v>105</v>
      </c>
      <c r="BB269" s="19">
        <v>114</v>
      </c>
      <c r="BC269" s="20">
        <v>92</v>
      </c>
      <c r="BD269" s="92">
        <v>92</v>
      </c>
      <c r="BE269" s="94">
        <v>82</v>
      </c>
      <c r="BF269" s="79">
        <v>1</v>
      </c>
      <c r="BG269" s="19">
        <v>1</v>
      </c>
      <c r="BH269" s="19">
        <v>15</v>
      </c>
      <c r="BI269" s="19">
        <v>1</v>
      </c>
      <c r="BJ269" s="19">
        <v>17</v>
      </c>
      <c r="BK269" s="19">
        <v>32</v>
      </c>
      <c r="BL269" s="19">
        <v>3</v>
      </c>
      <c r="BM269" s="19">
        <v>6</v>
      </c>
      <c r="BN269" s="19">
        <v>1</v>
      </c>
      <c r="BO269" s="19">
        <v>12</v>
      </c>
      <c r="BP269" s="19">
        <v>5</v>
      </c>
      <c r="BQ269" s="19">
        <v>4</v>
      </c>
      <c r="BR269" s="19">
        <v>10</v>
      </c>
      <c r="BS269" s="19">
        <v>9</v>
      </c>
      <c r="BT269" s="62">
        <v>9</v>
      </c>
      <c r="BU269" s="63">
        <v>7</v>
      </c>
      <c r="BV269" s="19">
        <v>17</v>
      </c>
      <c r="BW269" s="19">
        <v>45</v>
      </c>
      <c r="BX269" s="19">
        <v>8</v>
      </c>
      <c r="BY269" s="64">
        <v>9</v>
      </c>
      <c r="BZ269" s="70">
        <v>82</v>
      </c>
      <c r="CA269" s="72">
        <v>16</v>
      </c>
    </row>
    <row r="270" spans="1:79" ht="15.75">
      <c r="A270" s="21">
        <v>97</v>
      </c>
      <c r="B270" s="34">
        <v>6668019314</v>
      </c>
      <c r="C270" s="5" t="s">
        <v>418</v>
      </c>
      <c r="D270" s="74" t="s">
        <v>117</v>
      </c>
      <c r="E270" s="63">
        <v>7</v>
      </c>
      <c r="F270" s="19">
        <v>38</v>
      </c>
      <c r="G270" s="22">
        <v>11</v>
      </c>
      <c r="H270" s="22">
        <v>38</v>
      </c>
      <c r="I270" s="22">
        <v>82</v>
      </c>
      <c r="J270" s="19">
        <v>30</v>
      </c>
      <c r="K270" s="19">
        <v>4</v>
      </c>
      <c r="L270" s="19">
        <v>100</v>
      </c>
      <c r="M270" s="19">
        <v>240</v>
      </c>
      <c r="N270" s="19">
        <v>210</v>
      </c>
      <c r="O270" s="19">
        <v>242</v>
      </c>
      <c r="P270" s="19">
        <v>214</v>
      </c>
      <c r="Q270" s="64">
        <v>99</v>
      </c>
      <c r="R270" s="90">
        <v>94</v>
      </c>
      <c r="S270" s="19">
        <v>20</v>
      </c>
      <c r="T270" s="19">
        <v>4</v>
      </c>
      <c r="U270" s="19">
        <v>80</v>
      </c>
      <c r="V270" s="19">
        <v>255</v>
      </c>
      <c r="W270" s="23">
        <v>279</v>
      </c>
      <c r="X270" s="20">
        <v>91</v>
      </c>
      <c r="Y270" s="43">
        <v>86</v>
      </c>
      <c r="Z270" s="85">
        <v>86</v>
      </c>
      <c r="AA270" s="19">
        <v>20</v>
      </c>
      <c r="AB270" s="19">
        <v>0</v>
      </c>
      <c r="AC270" s="19">
        <v>0</v>
      </c>
      <c r="AD270" s="19">
        <v>20</v>
      </c>
      <c r="AE270" s="19">
        <v>2</v>
      </c>
      <c r="AF270" s="19">
        <v>40</v>
      </c>
      <c r="AG270" s="19">
        <v>10</v>
      </c>
      <c r="AH270" s="19">
        <v>11</v>
      </c>
      <c r="AI270" s="20">
        <v>91</v>
      </c>
      <c r="AJ270" s="84">
        <v>43</v>
      </c>
      <c r="AK270" s="19">
        <v>214</v>
      </c>
      <c r="AL270" s="19">
        <v>279</v>
      </c>
      <c r="AM270" s="20">
        <v>77</v>
      </c>
      <c r="AN270" s="19">
        <v>276</v>
      </c>
      <c r="AO270" s="19">
        <v>279</v>
      </c>
      <c r="AP270" s="20">
        <v>99</v>
      </c>
      <c r="AQ270" s="19">
        <v>197</v>
      </c>
      <c r="AR270" s="19">
        <v>198</v>
      </c>
      <c r="AS270" s="20">
        <v>99</v>
      </c>
      <c r="AT270" s="89">
        <v>90</v>
      </c>
      <c r="AU270" s="19">
        <v>250</v>
      </c>
      <c r="AV270" s="19">
        <v>279</v>
      </c>
      <c r="AW270" s="20">
        <v>90</v>
      </c>
      <c r="AX270" s="19">
        <v>273</v>
      </c>
      <c r="AY270" s="19">
        <v>279</v>
      </c>
      <c r="AZ270" s="20">
        <v>98</v>
      </c>
      <c r="BA270" s="19">
        <v>278</v>
      </c>
      <c r="BB270" s="19">
        <v>279</v>
      </c>
      <c r="BC270" s="20">
        <v>100</v>
      </c>
      <c r="BD270" s="92">
        <v>97</v>
      </c>
      <c r="BE270" s="94">
        <v>82</v>
      </c>
      <c r="BF270" s="79">
        <v>18</v>
      </c>
      <c r="BG270" s="19">
        <v>1</v>
      </c>
      <c r="BH270" s="19">
        <v>2</v>
      </c>
      <c r="BI270" s="19">
        <v>2</v>
      </c>
      <c r="BJ270" s="19">
        <v>15</v>
      </c>
      <c r="BK270" s="19">
        <v>10</v>
      </c>
      <c r="BL270" s="19">
        <v>6</v>
      </c>
      <c r="BM270" s="19">
        <v>4</v>
      </c>
      <c r="BN270" s="19">
        <v>9</v>
      </c>
      <c r="BO270" s="19">
        <v>24</v>
      </c>
      <c r="BP270" s="19">
        <v>2</v>
      </c>
      <c r="BQ270" s="19">
        <v>2</v>
      </c>
      <c r="BR270" s="19">
        <v>11</v>
      </c>
      <c r="BS270" s="19">
        <v>3</v>
      </c>
      <c r="BT270" s="62">
        <v>1</v>
      </c>
      <c r="BU270" s="63">
        <v>7</v>
      </c>
      <c r="BV270" s="19">
        <v>15</v>
      </c>
      <c r="BW270" s="19">
        <v>50</v>
      </c>
      <c r="BX270" s="19">
        <v>11</v>
      </c>
      <c r="BY270" s="64">
        <v>4</v>
      </c>
      <c r="BZ270" s="70">
        <v>82</v>
      </c>
      <c r="CA270" s="72">
        <v>16</v>
      </c>
    </row>
    <row r="271" spans="1:79" ht="31.5">
      <c r="A271" s="21">
        <v>102</v>
      </c>
      <c r="B271" s="34">
        <v>6623007710</v>
      </c>
      <c r="C271" s="5" t="s">
        <v>418</v>
      </c>
      <c r="D271" s="74" t="s">
        <v>122</v>
      </c>
      <c r="E271" s="63">
        <v>7.5</v>
      </c>
      <c r="F271" s="19">
        <v>27</v>
      </c>
      <c r="G271" s="22">
        <v>11</v>
      </c>
      <c r="H271" s="22">
        <v>37</v>
      </c>
      <c r="I271" s="22">
        <v>71</v>
      </c>
      <c r="J271" s="19">
        <v>30</v>
      </c>
      <c r="K271" s="19">
        <v>3</v>
      </c>
      <c r="L271" s="19">
        <v>90</v>
      </c>
      <c r="M271" s="19">
        <v>100</v>
      </c>
      <c r="N271" s="19">
        <v>95</v>
      </c>
      <c r="O271" s="19">
        <v>100</v>
      </c>
      <c r="P271" s="19">
        <v>97</v>
      </c>
      <c r="Q271" s="64">
        <v>99</v>
      </c>
      <c r="R271" s="90">
        <v>88</v>
      </c>
      <c r="S271" s="19">
        <v>20</v>
      </c>
      <c r="T271" s="19">
        <v>5</v>
      </c>
      <c r="U271" s="19">
        <v>100</v>
      </c>
      <c r="V271" s="19">
        <v>100</v>
      </c>
      <c r="W271" s="23">
        <v>103</v>
      </c>
      <c r="X271" s="20">
        <v>97</v>
      </c>
      <c r="Y271" s="43">
        <v>99</v>
      </c>
      <c r="Z271" s="85">
        <v>99</v>
      </c>
      <c r="AA271" s="19">
        <v>20</v>
      </c>
      <c r="AB271" s="19">
        <v>0</v>
      </c>
      <c r="AC271" s="19">
        <v>0</v>
      </c>
      <c r="AD271" s="19">
        <v>20</v>
      </c>
      <c r="AE271" s="19">
        <v>0</v>
      </c>
      <c r="AF271" s="19">
        <v>0</v>
      </c>
      <c r="AG271" s="19">
        <v>3</v>
      </c>
      <c r="AH271" s="19">
        <v>4</v>
      </c>
      <c r="AI271" s="20">
        <v>75</v>
      </c>
      <c r="AJ271" s="84">
        <v>23</v>
      </c>
      <c r="AK271" s="19">
        <v>102</v>
      </c>
      <c r="AL271" s="19">
        <v>103</v>
      </c>
      <c r="AM271" s="20">
        <v>99</v>
      </c>
      <c r="AN271" s="19">
        <v>103</v>
      </c>
      <c r="AO271" s="19">
        <v>103</v>
      </c>
      <c r="AP271" s="20">
        <v>100</v>
      </c>
      <c r="AQ271" s="19">
        <v>84</v>
      </c>
      <c r="AR271" s="19">
        <v>84</v>
      </c>
      <c r="AS271" s="20">
        <v>100</v>
      </c>
      <c r="AT271" s="89">
        <v>100</v>
      </c>
      <c r="AU271" s="19">
        <v>102</v>
      </c>
      <c r="AV271" s="19">
        <v>103</v>
      </c>
      <c r="AW271" s="20">
        <v>99</v>
      </c>
      <c r="AX271" s="19">
        <v>100</v>
      </c>
      <c r="AY271" s="19">
        <v>103</v>
      </c>
      <c r="AZ271" s="20">
        <v>97</v>
      </c>
      <c r="BA271" s="19">
        <v>103</v>
      </c>
      <c r="BB271" s="19">
        <v>103</v>
      </c>
      <c r="BC271" s="20">
        <v>100</v>
      </c>
      <c r="BD271" s="92">
        <v>99</v>
      </c>
      <c r="BE271" s="94">
        <v>82</v>
      </c>
      <c r="BF271" s="79">
        <v>28</v>
      </c>
      <c r="BG271" s="19">
        <v>2</v>
      </c>
      <c r="BH271" s="19">
        <v>2</v>
      </c>
      <c r="BI271" s="19">
        <v>1</v>
      </c>
      <c r="BJ271" s="19">
        <v>2</v>
      </c>
      <c r="BK271" s="19">
        <v>4</v>
      </c>
      <c r="BL271" s="19">
        <v>6</v>
      </c>
      <c r="BM271" s="19">
        <v>6</v>
      </c>
      <c r="BN271" s="19">
        <v>24</v>
      </c>
      <c r="BO271" s="19">
        <v>2</v>
      </c>
      <c r="BP271" s="19">
        <v>1</v>
      </c>
      <c r="BQ271" s="19">
        <v>1</v>
      </c>
      <c r="BR271" s="19">
        <v>2</v>
      </c>
      <c r="BS271" s="19">
        <v>4</v>
      </c>
      <c r="BT271" s="62">
        <v>1</v>
      </c>
      <c r="BU271" s="63">
        <v>13</v>
      </c>
      <c r="BV271" s="19">
        <v>2</v>
      </c>
      <c r="BW271" s="19">
        <v>69</v>
      </c>
      <c r="BX271" s="19">
        <v>1</v>
      </c>
      <c r="BY271" s="64">
        <v>2</v>
      </c>
      <c r="BZ271" s="70">
        <v>82</v>
      </c>
      <c r="CA271" s="72">
        <v>16</v>
      </c>
    </row>
    <row r="272" spans="1:79" ht="15.75">
      <c r="A272" s="21">
        <v>126</v>
      </c>
      <c r="B272" s="34">
        <v>6646009231</v>
      </c>
      <c r="C272" s="5" t="s">
        <v>421</v>
      </c>
      <c r="D272" s="74" t="s">
        <v>146</v>
      </c>
      <c r="E272" s="63">
        <v>8</v>
      </c>
      <c r="F272" s="19">
        <v>32</v>
      </c>
      <c r="G272" s="22">
        <v>9</v>
      </c>
      <c r="H272" s="22">
        <v>36</v>
      </c>
      <c r="I272" s="22">
        <v>89</v>
      </c>
      <c r="J272" s="19">
        <v>30</v>
      </c>
      <c r="K272" s="19">
        <v>4</v>
      </c>
      <c r="L272" s="19">
        <v>100</v>
      </c>
      <c r="M272" s="19">
        <v>50</v>
      </c>
      <c r="N272" s="19">
        <v>38</v>
      </c>
      <c r="O272" s="19">
        <v>52</v>
      </c>
      <c r="P272" s="19">
        <v>38</v>
      </c>
      <c r="Q272" s="64">
        <v>98</v>
      </c>
      <c r="R272" s="90">
        <v>96</v>
      </c>
      <c r="S272" s="19">
        <v>20</v>
      </c>
      <c r="T272" s="19">
        <v>3</v>
      </c>
      <c r="U272" s="19">
        <v>60</v>
      </c>
      <c r="V272" s="19">
        <v>50</v>
      </c>
      <c r="W272" s="23">
        <v>54</v>
      </c>
      <c r="X272" s="20">
        <v>93</v>
      </c>
      <c r="Y272" s="43">
        <v>77</v>
      </c>
      <c r="Z272" s="85">
        <v>77</v>
      </c>
      <c r="AA272" s="19">
        <v>20</v>
      </c>
      <c r="AB272" s="19">
        <v>0</v>
      </c>
      <c r="AC272" s="19">
        <v>0</v>
      </c>
      <c r="AD272" s="19">
        <v>20</v>
      </c>
      <c r="AE272" s="19">
        <v>1</v>
      </c>
      <c r="AF272" s="19">
        <v>20</v>
      </c>
      <c r="AG272" s="19">
        <v>1</v>
      </c>
      <c r="AH272" s="19">
        <v>1</v>
      </c>
      <c r="AI272" s="20">
        <v>100</v>
      </c>
      <c r="AJ272" s="84">
        <v>38</v>
      </c>
      <c r="AK272" s="19">
        <v>52</v>
      </c>
      <c r="AL272" s="19">
        <v>54</v>
      </c>
      <c r="AM272" s="20">
        <v>96</v>
      </c>
      <c r="AN272" s="19">
        <v>54</v>
      </c>
      <c r="AO272" s="19">
        <v>54</v>
      </c>
      <c r="AP272" s="20">
        <v>100</v>
      </c>
      <c r="AQ272" s="19">
        <v>39</v>
      </c>
      <c r="AR272" s="19">
        <v>39</v>
      </c>
      <c r="AS272" s="20">
        <v>100</v>
      </c>
      <c r="AT272" s="89">
        <v>98</v>
      </c>
      <c r="AU272" s="19">
        <v>52</v>
      </c>
      <c r="AV272" s="19">
        <v>54</v>
      </c>
      <c r="AW272" s="20">
        <v>96</v>
      </c>
      <c r="AX272" s="19">
        <v>54</v>
      </c>
      <c r="AY272" s="19">
        <v>54</v>
      </c>
      <c r="AZ272" s="20">
        <v>100</v>
      </c>
      <c r="BA272" s="19">
        <v>54</v>
      </c>
      <c r="BB272" s="19">
        <v>54</v>
      </c>
      <c r="BC272" s="20">
        <v>100</v>
      </c>
      <c r="BD272" s="92">
        <v>99</v>
      </c>
      <c r="BE272" s="94">
        <v>82</v>
      </c>
      <c r="BF272" s="79">
        <v>11</v>
      </c>
      <c r="BG272" s="19">
        <v>1</v>
      </c>
      <c r="BH272" s="19">
        <v>3</v>
      </c>
      <c r="BI272" s="19">
        <v>3</v>
      </c>
      <c r="BJ272" s="19">
        <v>24</v>
      </c>
      <c r="BK272" s="19">
        <v>8</v>
      </c>
      <c r="BL272" s="19">
        <v>6</v>
      </c>
      <c r="BM272" s="19">
        <v>5</v>
      </c>
      <c r="BN272" s="19">
        <v>1</v>
      </c>
      <c r="BO272" s="19">
        <v>5</v>
      </c>
      <c r="BP272" s="19">
        <v>1</v>
      </c>
      <c r="BQ272" s="19">
        <v>1</v>
      </c>
      <c r="BR272" s="19">
        <v>5</v>
      </c>
      <c r="BS272" s="19">
        <v>1</v>
      </c>
      <c r="BT272" s="62">
        <v>1</v>
      </c>
      <c r="BU272" s="63">
        <v>5</v>
      </c>
      <c r="BV272" s="19">
        <v>24</v>
      </c>
      <c r="BW272" s="19">
        <v>55</v>
      </c>
      <c r="BX272" s="19">
        <v>3</v>
      </c>
      <c r="BY272" s="64">
        <v>2</v>
      </c>
      <c r="BZ272" s="70">
        <v>82</v>
      </c>
      <c r="CA272" s="72">
        <v>16</v>
      </c>
    </row>
    <row r="273" spans="1:79" ht="31.5">
      <c r="A273" s="21">
        <v>139</v>
      </c>
      <c r="B273" s="34">
        <v>6637003160</v>
      </c>
      <c r="C273" s="5" t="s">
        <v>423</v>
      </c>
      <c r="D273" s="75" t="s">
        <v>159</v>
      </c>
      <c r="E273" s="63">
        <v>8</v>
      </c>
      <c r="F273" s="19">
        <v>24</v>
      </c>
      <c r="G273" s="22">
        <v>9</v>
      </c>
      <c r="H273" s="22">
        <v>36</v>
      </c>
      <c r="I273" s="22">
        <v>78</v>
      </c>
      <c r="J273" s="19">
        <v>30</v>
      </c>
      <c r="K273" s="19">
        <v>2</v>
      </c>
      <c r="L273" s="19">
        <v>60</v>
      </c>
      <c r="M273" s="19">
        <v>154</v>
      </c>
      <c r="N273" s="19">
        <v>134</v>
      </c>
      <c r="O273" s="19">
        <v>157</v>
      </c>
      <c r="P273" s="19">
        <v>137</v>
      </c>
      <c r="Q273" s="64">
        <v>98</v>
      </c>
      <c r="R273" s="90">
        <v>81</v>
      </c>
      <c r="S273" s="19">
        <v>20</v>
      </c>
      <c r="T273" s="19">
        <v>5</v>
      </c>
      <c r="U273" s="19">
        <v>100</v>
      </c>
      <c r="V273" s="19">
        <v>171</v>
      </c>
      <c r="W273" s="23">
        <v>190</v>
      </c>
      <c r="X273" s="20">
        <v>90</v>
      </c>
      <c r="Y273" s="43">
        <v>95</v>
      </c>
      <c r="Z273" s="85">
        <v>95</v>
      </c>
      <c r="AA273" s="19">
        <v>20</v>
      </c>
      <c r="AB273" s="19">
        <v>1</v>
      </c>
      <c r="AC273" s="19">
        <v>20</v>
      </c>
      <c r="AD273" s="19">
        <v>20</v>
      </c>
      <c r="AE273" s="19">
        <v>3</v>
      </c>
      <c r="AF273" s="19">
        <v>60</v>
      </c>
      <c r="AG273" s="19">
        <v>1</v>
      </c>
      <c r="AH273" s="19">
        <v>4</v>
      </c>
      <c r="AI273" s="20">
        <v>25</v>
      </c>
      <c r="AJ273" s="84">
        <v>38</v>
      </c>
      <c r="AK273" s="19">
        <v>181</v>
      </c>
      <c r="AL273" s="19">
        <v>190</v>
      </c>
      <c r="AM273" s="20">
        <v>95</v>
      </c>
      <c r="AN273" s="19">
        <v>188</v>
      </c>
      <c r="AO273" s="19">
        <v>190</v>
      </c>
      <c r="AP273" s="20">
        <v>99</v>
      </c>
      <c r="AQ273" s="19">
        <v>153</v>
      </c>
      <c r="AR273" s="19">
        <v>158</v>
      </c>
      <c r="AS273" s="20">
        <v>97</v>
      </c>
      <c r="AT273" s="89">
        <v>97</v>
      </c>
      <c r="AU273" s="19">
        <v>186</v>
      </c>
      <c r="AV273" s="19">
        <v>190</v>
      </c>
      <c r="AW273" s="20">
        <v>98</v>
      </c>
      <c r="AX273" s="19">
        <v>185</v>
      </c>
      <c r="AY273" s="19">
        <v>190</v>
      </c>
      <c r="AZ273" s="20">
        <v>97</v>
      </c>
      <c r="BA273" s="19">
        <v>186</v>
      </c>
      <c r="BB273" s="19">
        <v>190</v>
      </c>
      <c r="BC273" s="20">
        <v>98</v>
      </c>
      <c r="BD273" s="92">
        <v>98</v>
      </c>
      <c r="BE273" s="94">
        <v>82</v>
      </c>
      <c r="BF273" s="79">
        <v>22</v>
      </c>
      <c r="BG273" s="19">
        <v>3</v>
      </c>
      <c r="BH273" s="19">
        <v>3</v>
      </c>
      <c r="BI273" s="19">
        <v>1</v>
      </c>
      <c r="BJ273" s="19">
        <v>6</v>
      </c>
      <c r="BK273" s="19">
        <v>11</v>
      </c>
      <c r="BL273" s="19">
        <v>5</v>
      </c>
      <c r="BM273" s="19">
        <v>3</v>
      </c>
      <c r="BN273" s="19">
        <v>40</v>
      </c>
      <c r="BO273" s="19">
        <v>6</v>
      </c>
      <c r="BP273" s="19">
        <v>2</v>
      </c>
      <c r="BQ273" s="19">
        <v>4</v>
      </c>
      <c r="BR273" s="19">
        <v>3</v>
      </c>
      <c r="BS273" s="19">
        <v>4</v>
      </c>
      <c r="BT273" s="62">
        <v>3</v>
      </c>
      <c r="BU273" s="63">
        <v>20</v>
      </c>
      <c r="BV273" s="19">
        <v>6</v>
      </c>
      <c r="BW273" s="19">
        <v>55</v>
      </c>
      <c r="BX273" s="19">
        <v>4</v>
      </c>
      <c r="BY273" s="64">
        <v>3</v>
      </c>
      <c r="BZ273" s="70">
        <v>82</v>
      </c>
      <c r="CA273" s="72">
        <v>16</v>
      </c>
    </row>
    <row r="274" spans="1:79" ht="63">
      <c r="A274" s="21">
        <v>157</v>
      </c>
      <c r="B274" s="34">
        <v>6636005527</v>
      </c>
      <c r="C274" s="5" t="s">
        <v>427</v>
      </c>
      <c r="D274" s="74" t="s">
        <v>177</v>
      </c>
      <c r="E274" s="63">
        <v>8</v>
      </c>
      <c r="F274" s="19">
        <v>36</v>
      </c>
      <c r="G274" s="22">
        <v>9</v>
      </c>
      <c r="H274" s="22">
        <v>36</v>
      </c>
      <c r="I274" s="22">
        <v>94</v>
      </c>
      <c r="J274" s="19">
        <v>30</v>
      </c>
      <c r="K274" s="19">
        <v>4</v>
      </c>
      <c r="L274" s="19">
        <v>100</v>
      </c>
      <c r="M274" s="19">
        <v>56</v>
      </c>
      <c r="N274" s="19">
        <v>41</v>
      </c>
      <c r="O274" s="19">
        <v>57</v>
      </c>
      <c r="P274" s="19">
        <v>44</v>
      </c>
      <c r="Q274" s="64">
        <v>96</v>
      </c>
      <c r="R274" s="90">
        <v>97</v>
      </c>
      <c r="S274" s="19">
        <v>20</v>
      </c>
      <c r="T274" s="19">
        <v>5</v>
      </c>
      <c r="U274" s="19">
        <v>100</v>
      </c>
      <c r="V274" s="19">
        <v>61</v>
      </c>
      <c r="W274" s="23">
        <v>74</v>
      </c>
      <c r="X274" s="20">
        <v>82</v>
      </c>
      <c r="Y274" s="43">
        <v>91</v>
      </c>
      <c r="Z274" s="85">
        <v>91</v>
      </c>
      <c r="AA274" s="19">
        <v>20</v>
      </c>
      <c r="AB274" s="19">
        <v>1</v>
      </c>
      <c r="AC274" s="19">
        <v>20</v>
      </c>
      <c r="AD274" s="19">
        <v>20</v>
      </c>
      <c r="AE274" s="19">
        <v>1</v>
      </c>
      <c r="AF274" s="19">
        <v>20</v>
      </c>
      <c r="AG274" s="19">
        <v>1</v>
      </c>
      <c r="AH274" s="19">
        <v>1</v>
      </c>
      <c r="AI274" s="20">
        <v>100</v>
      </c>
      <c r="AJ274" s="84">
        <v>44</v>
      </c>
      <c r="AK274" s="19">
        <v>50</v>
      </c>
      <c r="AL274" s="19">
        <v>74</v>
      </c>
      <c r="AM274" s="20">
        <v>68</v>
      </c>
      <c r="AN274" s="19">
        <v>72</v>
      </c>
      <c r="AO274" s="19">
        <v>74</v>
      </c>
      <c r="AP274" s="20">
        <v>97</v>
      </c>
      <c r="AQ274" s="19">
        <v>48</v>
      </c>
      <c r="AR274" s="19">
        <v>48</v>
      </c>
      <c r="AS274" s="20">
        <v>100</v>
      </c>
      <c r="AT274" s="89">
        <v>86</v>
      </c>
      <c r="AU274" s="19">
        <v>65</v>
      </c>
      <c r="AV274" s="19">
        <v>74</v>
      </c>
      <c r="AW274" s="20">
        <v>88</v>
      </c>
      <c r="AX274" s="19">
        <v>71</v>
      </c>
      <c r="AY274" s="19">
        <v>74</v>
      </c>
      <c r="AZ274" s="20">
        <v>96</v>
      </c>
      <c r="BA274" s="19">
        <v>72</v>
      </c>
      <c r="BB274" s="19">
        <v>74</v>
      </c>
      <c r="BC274" s="20">
        <v>97</v>
      </c>
      <c r="BD274" s="92">
        <v>94</v>
      </c>
      <c r="BE274" s="94">
        <v>82</v>
      </c>
      <c r="BF274" s="79">
        <v>6</v>
      </c>
      <c r="BG274" s="19">
        <v>1</v>
      </c>
      <c r="BH274" s="19">
        <v>5</v>
      </c>
      <c r="BI274" s="19">
        <v>1</v>
      </c>
      <c r="BJ274" s="19">
        <v>10</v>
      </c>
      <c r="BK274" s="19">
        <v>19</v>
      </c>
      <c r="BL274" s="19">
        <v>5</v>
      </c>
      <c r="BM274" s="19">
        <v>5</v>
      </c>
      <c r="BN274" s="19">
        <v>1</v>
      </c>
      <c r="BO274" s="19">
        <v>33</v>
      </c>
      <c r="BP274" s="19">
        <v>4</v>
      </c>
      <c r="BQ274" s="19">
        <v>1</v>
      </c>
      <c r="BR274" s="19">
        <v>13</v>
      </c>
      <c r="BS274" s="19">
        <v>5</v>
      </c>
      <c r="BT274" s="62">
        <v>4</v>
      </c>
      <c r="BU274" s="63">
        <v>4</v>
      </c>
      <c r="BV274" s="19">
        <v>10</v>
      </c>
      <c r="BW274" s="19">
        <v>49</v>
      </c>
      <c r="BX274" s="19">
        <v>15</v>
      </c>
      <c r="BY274" s="64">
        <v>7</v>
      </c>
      <c r="BZ274" s="70">
        <v>82</v>
      </c>
      <c r="CA274" s="72">
        <v>16</v>
      </c>
    </row>
    <row r="275" spans="1:79" ht="31.5">
      <c r="A275" s="21">
        <v>160</v>
      </c>
      <c r="B275" s="34">
        <v>6626009191</v>
      </c>
      <c r="C275" s="6" t="s">
        <v>428</v>
      </c>
      <c r="D275" s="74" t="s">
        <v>180</v>
      </c>
      <c r="E275" s="63">
        <v>9</v>
      </c>
      <c r="F275" s="19">
        <v>38</v>
      </c>
      <c r="G275" s="22">
        <v>11</v>
      </c>
      <c r="H275" s="22">
        <v>38</v>
      </c>
      <c r="I275" s="22">
        <v>91</v>
      </c>
      <c r="J275" s="19">
        <v>30</v>
      </c>
      <c r="K275" s="19">
        <v>3</v>
      </c>
      <c r="L275" s="19">
        <v>90</v>
      </c>
      <c r="M275" s="19">
        <v>312</v>
      </c>
      <c r="N275" s="19">
        <v>305</v>
      </c>
      <c r="O275" s="19">
        <v>344</v>
      </c>
      <c r="P275" s="19">
        <v>348</v>
      </c>
      <c r="Q275" s="64">
        <v>89</v>
      </c>
      <c r="R275" s="90">
        <v>90</v>
      </c>
      <c r="S275" s="19">
        <v>20</v>
      </c>
      <c r="T275" s="19">
        <v>3</v>
      </c>
      <c r="U275" s="19">
        <v>60</v>
      </c>
      <c r="V275" s="19">
        <v>298</v>
      </c>
      <c r="W275" s="23">
        <v>392</v>
      </c>
      <c r="X275" s="20">
        <v>76</v>
      </c>
      <c r="Y275" s="43">
        <v>68</v>
      </c>
      <c r="Z275" s="85">
        <v>68</v>
      </c>
      <c r="AA275" s="19">
        <v>20</v>
      </c>
      <c r="AB275" s="19">
        <v>2</v>
      </c>
      <c r="AC275" s="19">
        <v>40</v>
      </c>
      <c r="AD275" s="19">
        <v>20</v>
      </c>
      <c r="AE275" s="19">
        <v>3</v>
      </c>
      <c r="AF275" s="19">
        <v>60</v>
      </c>
      <c r="AG275" s="19">
        <v>41</v>
      </c>
      <c r="AH275" s="19">
        <v>50</v>
      </c>
      <c r="AI275" s="20">
        <v>82</v>
      </c>
      <c r="AJ275" s="84">
        <v>61</v>
      </c>
      <c r="AK275" s="19">
        <v>374</v>
      </c>
      <c r="AL275" s="19">
        <v>392</v>
      </c>
      <c r="AM275" s="20">
        <v>95</v>
      </c>
      <c r="AN275" s="19">
        <v>383</v>
      </c>
      <c r="AO275" s="19">
        <v>392</v>
      </c>
      <c r="AP275" s="20">
        <v>98</v>
      </c>
      <c r="AQ275" s="19">
        <v>265</v>
      </c>
      <c r="AR275" s="19">
        <v>281</v>
      </c>
      <c r="AS275" s="20">
        <v>94</v>
      </c>
      <c r="AT275" s="89">
        <v>96</v>
      </c>
      <c r="AU275" s="19">
        <v>367</v>
      </c>
      <c r="AV275" s="19">
        <v>392</v>
      </c>
      <c r="AW275" s="20">
        <v>94</v>
      </c>
      <c r="AX275" s="19">
        <v>356</v>
      </c>
      <c r="AY275" s="19">
        <v>392</v>
      </c>
      <c r="AZ275" s="20">
        <v>91</v>
      </c>
      <c r="BA275" s="19">
        <v>374</v>
      </c>
      <c r="BB275" s="19">
        <v>392</v>
      </c>
      <c r="BC275" s="20">
        <v>95</v>
      </c>
      <c r="BD275" s="92">
        <v>94</v>
      </c>
      <c r="BE275" s="94">
        <v>82</v>
      </c>
      <c r="BF275" s="79">
        <v>9</v>
      </c>
      <c r="BG275" s="19">
        <v>2</v>
      </c>
      <c r="BH275" s="19">
        <v>12</v>
      </c>
      <c r="BI275" s="19">
        <v>3</v>
      </c>
      <c r="BJ275" s="19">
        <v>33</v>
      </c>
      <c r="BK275" s="19">
        <v>25</v>
      </c>
      <c r="BL275" s="19">
        <v>4</v>
      </c>
      <c r="BM275" s="19">
        <v>3</v>
      </c>
      <c r="BN275" s="19">
        <v>18</v>
      </c>
      <c r="BO275" s="19">
        <v>6</v>
      </c>
      <c r="BP275" s="19">
        <v>3</v>
      </c>
      <c r="BQ275" s="19">
        <v>7</v>
      </c>
      <c r="BR275" s="19">
        <v>7</v>
      </c>
      <c r="BS275" s="19">
        <v>10</v>
      </c>
      <c r="BT275" s="62">
        <v>6</v>
      </c>
      <c r="BU275" s="63">
        <v>11</v>
      </c>
      <c r="BV275" s="19">
        <v>33</v>
      </c>
      <c r="BW275" s="19">
        <v>32</v>
      </c>
      <c r="BX275" s="19">
        <v>5</v>
      </c>
      <c r="BY275" s="64">
        <v>7</v>
      </c>
      <c r="BZ275" s="70">
        <v>82</v>
      </c>
      <c r="CA275" s="72">
        <v>16</v>
      </c>
    </row>
    <row r="276" spans="1:79" ht="31.5">
      <c r="A276" s="21">
        <v>169</v>
      </c>
      <c r="B276" s="36">
        <v>6665005553</v>
      </c>
      <c r="C276" s="40" t="s">
        <v>506</v>
      </c>
      <c r="D276" s="75" t="s">
        <v>187</v>
      </c>
      <c r="E276" s="63">
        <v>10</v>
      </c>
      <c r="F276" s="19">
        <v>38</v>
      </c>
      <c r="G276" s="22">
        <v>11</v>
      </c>
      <c r="H276" s="22">
        <v>38</v>
      </c>
      <c r="I276" s="22">
        <v>95</v>
      </c>
      <c r="J276" s="19">
        <v>30</v>
      </c>
      <c r="K276" s="19">
        <v>4</v>
      </c>
      <c r="L276" s="19">
        <v>100</v>
      </c>
      <c r="M276" s="19">
        <v>160</v>
      </c>
      <c r="N276" s="19">
        <v>154</v>
      </c>
      <c r="O276" s="19">
        <v>162</v>
      </c>
      <c r="P276" s="19">
        <v>163</v>
      </c>
      <c r="Q276" s="64">
        <v>97</v>
      </c>
      <c r="R276" s="90">
        <v>97</v>
      </c>
      <c r="S276" s="19">
        <v>20</v>
      </c>
      <c r="T276" s="19">
        <v>3</v>
      </c>
      <c r="U276" s="19">
        <v>60</v>
      </c>
      <c r="V276" s="19">
        <v>163</v>
      </c>
      <c r="W276" s="23">
        <v>197</v>
      </c>
      <c r="X276" s="20">
        <v>83</v>
      </c>
      <c r="Y276" s="43">
        <v>72</v>
      </c>
      <c r="Z276" s="85">
        <v>72</v>
      </c>
      <c r="AA276" s="19">
        <v>20</v>
      </c>
      <c r="AB276" s="19">
        <v>1</v>
      </c>
      <c r="AC276" s="19">
        <v>20</v>
      </c>
      <c r="AD276" s="19">
        <v>20</v>
      </c>
      <c r="AE276" s="19">
        <v>3</v>
      </c>
      <c r="AF276" s="19">
        <v>60</v>
      </c>
      <c r="AG276" s="19">
        <v>6</v>
      </c>
      <c r="AH276" s="19">
        <v>12</v>
      </c>
      <c r="AI276" s="20">
        <v>50</v>
      </c>
      <c r="AJ276" s="84">
        <v>45</v>
      </c>
      <c r="AK276" s="19">
        <v>185</v>
      </c>
      <c r="AL276" s="19">
        <v>197</v>
      </c>
      <c r="AM276" s="20">
        <v>94</v>
      </c>
      <c r="AN276" s="19">
        <v>194</v>
      </c>
      <c r="AO276" s="19">
        <v>197</v>
      </c>
      <c r="AP276" s="20">
        <v>98</v>
      </c>
      <c r="AQ276" s="19">
        <v>146</v>
      </c>
      <c r="AR276" s="19">
        <v>146</v>
      </c>
      <c r="AS276" s="20">
        <v>100</v>
      </c>
      <c r="AT276" s="89">
        <v>97</v>
      </c>
      <c r="AU276" s="19">
        <v>194</v>
      </c>
      <c r="AV276" s="19">
        <v>197</v>
      </c>
      <c r="AW276" s="20">
        <v>98</v>
      </c>
      <c r="AX276" s="19">
        <v>196</v>
      </c>
      <c r="AY276" s="19">
        <v>197</v>
      </c>
      <c r="AZ276" s="20">
        <v>99</v>
      </c>
      <c r="BA276" s="19">
        <v>194</v>
      </c>
      <c r="BB276" s="19">
        <v>197</v>
      </c>
      <c r="BC276" s="20">
        <v>98</v>
      </c>
      <c r="BD276" s="92">
        <v>98</v>
      </c>
      <c r="BE276" s="94">
        <v>82</v>
      </c>
      <c r="BF276" s="79">
        <v>5</v>
      </c>
      <c r="BG276" s="19">
        <v>1</v>
      </c>
      <c r="BH276" s="19">
        <v>4</v>
      </c>
      <c r="BI276" s="19">
        <v>3</v>
      </c>
      <c r="BJ276" s="19">
        <v>29</v>
      </c>
      <c r="BK276" s="19">
        <v>18</v>
      </c>
      <c r="BL276" s="19">
        <v>5</v>
      </c>
      <c r="BM276" s="19">
        <v>3</v>
      </c>
      <c r="BN276" s="19">
        <v>36</v>
      </c>
      <c r="BO276" s="19">
        <v>7</v>
      </c>
      <c r="BP276" s="19">
        <v>3</v>
      </c>
      <c r="BQ276" s="19">
        <v>1</v>
      </c>
      <c r="BR276" s="19">
        <v>3</v>
      </c>
      <c r="BS276" s="19">
        <v>2</v>
      </c>
      <c r="BT276" s="62">
        <v>3</v>
      </c>
      <c r="BU276" s="63">
        <v>4</v>
      </c>
      <c r="BV276" s="19">
        <v>29</v>
      </c>
      <c r="BW276" s="19">
        <v>48</v>
      </c>
      <c r="BX276" s="19">
        <v>4</v>
      </c>
      <c r="BY276" s="64">
        <v>3</v>
      </c>
      <c r="BZ276" s="70">
        <v>82</v>
      </c>
      <c r="CA276" s="72">
        <v>16</v>
      </c>
    </row>
    <row r="277" spans="1:79" ht="31.5">
      <c r="A277" s="21">
        <v>197</v>
      </c>
      <c r="B277" s="34">
        <v>6604011133</v>
      </c>
      <c r="C277" s="40" t="s">
        <v>501</v>
      </c>
      <c r="D277" s="75" t="s">
        <v>214</v>
      </c>
      <c r="E277" s="63">
        <v>11</v>
      </c>
      <c r="F277" s="19">
        <v>38</v>
      </c>
      <c r="G277" s="22">
        <v>11</v>
      </c>
      <c r="H277" s="22">
        <v>38</v>
      </c>
      <c r="I277" s="22">
        <v>100</v>
      </c>
      <c r="J277" s="19">
        <v>30</v>
      </c>
      <c r="K277" s="19">
        <v>4</v>
      </c>
      <c r="L277" s="19">
        <v>100</v>
      </c>
      <c r="M277" s="19">
        <v>55</v>
      </c>
      <c r="N277" s="19">
        <v>35</v>
      </c>
      <c r="O277" s="19">
        <v>57</v>
      </c>
      <c r="P277" s="19">
        <v>37</v>
      </c>
      <c r="Q277" s="64">
        <v>96</v>
      </c>
      <c r="R277" s="90">
        <v>98</v>
      </c>
      <c r="S277" s="19">
        <v>20</v>
      </c>
      <c r="T277" s="19">
        <v>5</v>
      </c>
      <c r="U277" s="19">
        <v>100</v>
      </c>
      <c r="V277" s="19">
        <v>56</v>
      </c>
      <c r="W277" s="23">
        <v>64</v>
      </c>
      <c r="X277" s="20">
        <v>88</v>
      </c>
      <c r="Y277" s="43">
        <v>94</v>
      </c>
      <c r="Z277" s="85">
        <v>94</v>
      </c>
      <c r="AA277" s="19">
        <v>20</v>
      </c>
      <c r="AB277" s="19">
        <v>2</v>
      </c>
      <c r="AC277" s="19">
        <v>40</v>
      </c>
      <c r="AD277" s="19">
        <v>20</v>
      </c>
      <c r="AE277" s="19">
        <v>1</v>
      </c>
      <c r="AF277" s="19">
        <v>20</v>
      </c>
      <c r="AG277" s="19">
        <v>1</v>
      </c>
      <c r="AH277" s="19">
        <v>1</v>
      </c>
      <c r="AI277" s="20">
        <v>100</v>
      </c>
      <c r="AJ277" s="84">
        <v>50</v>
      </c>
      <c r="AK277" s="19">
        <v>38</v>
      </c>
      <c r="AL277" s="19">
        <v>64</v>
      </c>
      <c r="AM277" s="20">
        <v>59</v>
      </c>
      <c r="AN277" s="19">
        <v>59</v>
      </c>
      <c r="AO277" s="19">
        <v>64</v>
      </c>
      <c r="AP277" s="20">
        <v>92</v>
      </c>
      <c r="AQ277" s="19">
        <v>40</v>
      </c>
      <c r="AR277" s="19">
        <v>40</v>
      </c>
      <c r="AS277" s="20">
        <v>100</v>
      </c>
      <c r="AT277" s="89">
        <v>80</v>
      </c>
      <c r="AU277" s="19">
        <v>54</v>
      </c>
      <c r="AV277" s="19">
        <v>64</v>
      </c>
      <c r="AW277" s="20">
        <v>84</v>
      </c>
      <c r="AX277" s="19">
        <v>57</v>
      </c>
      <c r="AY277" s="19">
        <v>64</v>
      </c>
      <c r="AZ277" s="20">
        <v>89</v>
      </c>
      <c r="BA277" s="19">
        <v>56</v>
      </c>
      <c r="BB277" s="19">
        <v>64</v>
      </c>
      <c r="BC277" s="20">
        <v>88</v>
      </c>
      <c r="BD277" s="92">
        <v>87</v>
      </c>
      <c r="BE277" s="94">
        <v>82</v>
      </c>
      <c r="BF277" s="79">
        <v>1</v>
      </c>
      <c r="BG277" s="19">
        <v>1</v>
      </c>
      <c r="BH277" s="19">
        <v>5</v>
      </c>
      <c r="BI277" s="19">
        <v>1</v>
      </c>
      <c r="BJ277" s="19">
        <v>7</v>
      </c>
      <c r="BK277" s="19">
        <v>13</v>
      </c>
      <c r="BL277" s="19">
        <v>4</v>
      </c>
      <c r="BM277" s="19">
        <v>5</v>
      </c>
      <c r="BN277" s="19">
        <v>1</v>
      </c>
      <c r="BO277" s="19">
        <v>42</v>
      </c>
      <c r="BP277" s="19">
        <v>9</v>
      </c>
      <c r="BQ277" s="19">
        <v>1</v>
      </c>
      <c r="BR277" s="19">
        <v>17</v>
      </c>
      <c r="BS277" s="19">
        <v>12</v>
      </c>
      <c r="BT277" s="62">
        <v>13</v>
      </c>
      <c r="BU277" s="63">
        <v>3</v>
      </c>
      <c r="BV277" s="19">
        <v>7</v>
      </c>
      <c r="BW277" s="19">
        <v>43</v>
      </c>
      <c r="BX277" s="19">
        <v>21</v>
      </c>
      <c r="BY277" s="64">
        <v>13</v>
      </c>
      <c r="BZ277" s="70">
        <v>82</v>
      </c>
      <c r="CA277" s="72">
        <v>16</v>
      </c>
    </row>
    <row r="278" spans="1:79" ht="31.5">
      <c r="A278" s="21">
        <v>274</v>
      </c>
      <c r="B278" s="34">
        <v>6616005825</v>
      </c>
      <c r="C278" s="5" t="s">
        <v>442</v>
      </c>
      <c r="D278" s="74" t="s">
        <v>285</v>
      </c>
      <c r="E278" s="63">
        <v>10</v>
      </c>
      <c r="F278" s="19">
        <v>29</v>
      </c>
      <c r="G278" s="22">
        <v>11</v>
      </c>
      <c r="H278" s="22">
        <v>38</v>
      </c>
      <c r="I278" s="22">
        <v>84</v>
      </c>
      <c r="J278" s="19">
        <v>30</v>
      </c>
      <c r="K278" s="19">
        <v>4</v>
      </c>
      <c r="L278" s="19">
        <v>100</v>
      </c>
      <c r="M278" s="19">
        <v>78</v>
      </c>
      <c r="N278" s="19">
        <v>75</v>
      </c>
      <c r="O278" s="19">
        <v>78</v>
      </c>
      <c r="P278" s="19">
        <v>80</v>
      </c>
      <c r="Q278" s="64">
        <v>97</v>
      </c>
      <c r="R278" s="90">
        <v>94</v>
      </c>
      <c r="S278" s="19">
        <v>20</v>
      </c>
      <c r="T278" s="19">
        <v>4</v>
      </c>
      <c r="U278" s="19">
        <v>80</v>
      </c>
      <c r="V278" s="19">
        <v>76</v>
      </c>
      <c r="W278" s="23">
        <v>89</v>
      </c>
      <c r="X278" s="20">
        <v>85</v>
      </c>
      <c r="Y278" s="43">
        <v>83</v>
      </c>
      <c r="Z278" s="85">
        <v>83</v>
      </c>
      <c r="AA278" s="19">
        <v>20</v>
      </c>
      <c r="AB278" s="19">
        <v>1</v>
      </c>
      <c r="AC278" s="19">
        <v>20</v>
      </c>
      <c r="AD278" s="19">
        <v>20</v>
      </c>
      <c r="AE278" s="19">
        <v>1</v>
      </c>
      <c r="AF278" s="19">
        <v>20</v>
      </c>
      <c r="AG278" s="19">
        <v>8</v>
      </c>
      <c r="AH278" s="19">
        <v>8</v>
      </c>
      <c r="AI278" s="20">
        <v>100</v>
      </c>
      <c r="AJ278" s="84">
        <v>44</v>
      </c>
      <c r="AK278" s="19">
        <v>80</v>
      </c>
      <c r="AL278" s="19">
        <v>89</v>
      </c>
      <c r="AM278" s="20">
        <v>90</v>
      </c>
      <c r="AN278" s="19">
        <v>89</v>
      </c>
      <c r="AO278" s="19">
        <v>89</v>
      </c>
      <c r="AP278" s="20">
        <v>100</v>
      </c>
      <c r="AQ278" s="19">
        <v>81</v>
      </c>
      <c r="AR278" s="19">
        <v>83</v>
      </c>
      <c r="AS278" s="20">
        <v>98</v>
      </c>
      <c r="AT278" s="89">
        <v>96</v>
      </c>
      <c r="AU278" s="19">
        <v>87</v>
      </c>
      <c r="AV278" s="19">
        <v>89</v>
      </c>
      <c r="AW278" s="20">
        <v>98</v>
      </c>
      <c r="AX278" s="19">
        <v>76</v>
      </c>
      <c r="AY278" s="19">
        <v>89</v>
      </c>
      <c r="AZ278" s="20">
        <v>85</v>
      </c>
      <c r="BA278" s="19">
        <v>86</v>
      </c>
      <c r="BB278" s="19">
        <v>89</v>
      </c>
      <c r="BC278" s="20">
        <v>97</v>
      </c>
      <c r="BD278" s="92">
        <v>95</v>
      </c>
      <c r="BE278" s="94">
        <v>82</v>
      </c>
      <c r="BF278" s="79">
        <v>16</v>
      </c>
      <c r="BG278" s="19">
        <v>1</v>
      </c>
      <c r="BH278" s="19">
        <v>4</v>
      </c>
      <c r="BI278" s="19">
        <v>2</v>
      </c>
      <c r="BJ278" s="19">
        <v>18</v>
      </c>
      <c r="BK278" s="19">
        <v>16</v>
      </c>
      <c r="BL278" s="19">
        <v>5</v>
      </c>
      <c r="BM278" s="19">
        <v>5</v>
      </c>
      <c r="BN278" s="19">
        <v>1</v>
      </c>
      <c r="BO278" s="19">
        <v>11</v>
      </c>
      <c r="BP278" s="19">
        <v>1</v>
      </c>
      <c r="BQ278" s="19">
        <v>3</v>
      </c>
      <c r="BR278" s="19">
        <v>3</v>
      </c>
      <c r="BS278" s="19">
        <v>16</v>
      </c>
      <c r="BT278" s="62">
        <v>4</v>
      </c>
      <c r="BU278" s="63">
        <v>7</v>
      </c>
      <c r="BV278" s="19">
        <v>18</v>
      </c>
      <c r="BW278" s="19">
        <v>49</v>
      </c>
      <c r="BX278" s="19">
        <v>5</v>
      </c>
      <c r="BY278" s="64">
        <v>6</v>
      </c>
      <c r="BZ278" s="70">
        <v>82</v>
      </c>
      <c r="CA278" s="72">
        <v>16</v>
      </c>
    </row>
    <row r="279" spans="1:79" ht="31.5">
      <c r="A279" s="21">
        <v>329</v>
      </c>
      <c r="B279" s="34">
        <v>6617006300</v>
      </c>
      <c r="C279" s="40" t="s">
        <v>508</v>
      </c>
      <c r="D279" s="74" t="s">
        <v>333</v>
      </c>
      <c r="E279" s="63">
        <v>8</v>
      </c>
      <c r="F279" s="19">
        <v>30</v>
      </c>
      <c r="G279" s="22">
        <v>9</v>
      </c>
      <c r="H279" s="22">
        <v>36</v>
      </c>
      <c r="I279" s="22">
        <v>86</v>
      </c>
      <c r="J279" s="19">
        <v>30</v>
      </c>
      <c r="K279" s="19">
        <v>4</v>
      </c>
      <c r="L279" s="19">
        <v>100</v>
      </c>
      <c r="M279" s="19">
        <v>433</v>
      </c>
      <c r="N279" s="19">
        <v>335</v>
      </c>
      <c r="O279" s="19">
        <v>443</v>
      </c>
      <c r="P279" s="19">
        <v>350</v>
      </c>
      <c r="Q279" s="64">
        <v>97</v>
      </c>
      <c r="R279" s="90">
        <v>95</v>
      </c>
      <c r="S279" s="19">
        <v>20</v>
      </c>
      <c r="T279" s="19">
        <v>4</v>
      </c>
      <c r="U279" s="19">
        <v>80</v>
      </c>
      <c r="V279" s="19">
        <v>479</v>
      </c>
      <c r="W279" s="23">
        <v>529</v>
      </c>
      <c r="X279" s="20">
        <v>91</v>
      </c>
      <c r="Y279" s="43">
        <v>86</v>
      </c>
      <c r="Z279" s="85">
        <v>86</v>
      </c>
      <c r="AA279" s="19">
        <v>20</v>
      </c>
      <c r="AB279" s="19">
        <v>0</v>
      </c>
      <c r="AC279" s="19">
        <v>0</v>
      </c>
      <c r="AD279" s="19">
        <v>20</v>
      </c>
      <c r="AE279" s="19">
        <v>2</v>
      </c>
      <c r="AF279" s="19">
        <v>40</v>
      </c>
      <c r="AG279" s="19">
        <v>45</v>
      </c>
      <c r="AH279" s="19">
        <v>47</v>
      </c>
      <c r="AI279" s="20">
        <v>96</v>
      </c>
      <c r="AJ279" s="84">
        <v>45</v>
      </c>
      <c r="AK279" s="19">
        <v>427</v>
      </c>
      <c r="AL279" s="19">
        <v>529</v>
      </c>
      <c r="AM279" s="20">
        <v>81</v>
      </c>
      <c r="AN279" s="19">
        <v>518</v>
      </c>
      <c r="AO279" s="19">
        <v>529</v>
      </c>
      <c r="AP279" s="20">
        <v>98</v>
      </c>
      <c r="AQ279" s="19">
        <v>345</v>
      </c>
      <c r="AR279" s="19">
        <v>347</v>
      </c>
      <c r="AS279" s="20">
        <v>99</v>
      </c>
      <c r="AT279" s="89">
        <v>91</v>
      </c>
      <c r="AU279" s="19">
        <v>477</v>
      </c>
      <c r="AV279" s="19">
        <v>529</v>
      </c>
      <c r="AW279" s="20">
        <v>90</v>
      </c>
      <c r="AX279" s="19">
        <v>499</v>
      </c>
      <c r="AY279" s="19">
        <v>529</v>
      </c>
      <c r="AZ279" s="20">
        <v>94</v>
      </c>
      <c r="BA279" s="19">
        <v>507</v>
      </c>
      <c r="BB279" s="19">
        <v>529</v>
      </c>
      <c r="BC279" s="20">
        <v>96</v>
      </c>
      <c r="BD279" s="92">
        <v>94</v>
      </c>
      <c r="BE279" s="94">
        <v>82</v>
      </c>
      <c r="BF279" s="79">
        <v>14</v>
      </c>
      <c r="BG279" s="19">
        <v>1</v>
      </c>
      <c r="BH279" s="19">
        <v>4</v>
      </c>
      <c r="BI279" s="19">
        <v>2</v>
      </c>
      <c r="BJ279" s="19">
        <v>15</v>
      </c>
      <c r="BK279" s="19">
        <v>10</v>
      </c>
      <c r="BL279" s="19">
        <v>6</v>
      </c>
      <c r="BM279" s="19">
        <v>4</v>
      </c>
      <c r="BN279" s="19">
        <v>4</v>
      </c>
      <c r="BO279" s="19">
        <v>20</v>
      </c>
      <c r="BP279" s="19">
        <v>3</v>
      </c>
      <c r="BQ279" s="19">
        <v>2</v>
      </c>
      <c r="BR279" s="19">
        <v>11</v>
      </c>
      <c r="BS279" s="19">
        <v>7</v>
      </c>
      <c r="BT279" s="62">
        <v>5</v>
      </c>
      <c r="BU279" s="63">
        <v>6</v>
      </c>
      <c r="BV279" s="19">
        <v>15</v>
      </c>
      <c r="BW279" s="19">
        <v>48</v>
      </c>
      <c r="BX279" s="19">
        <v>10</v>
      </c>
      <c r="BY279" s="64">
        <v>7</v>
      </c>
      <c r="BZ279" s="70">
        <v>82</v>
      </c>
      <c r="CA279" s="72">
        <v>16</v>
      </c>
    </row>
    <row r="280" spans="1:79" ht="30">
      <c r="A280" s="21">
        <v>347</v>
      </c>
      <c r="B280" s="34">
        <v>6601006456</v>
      </c>
      <c r="C280" s="40" t="s">
        <v>498</v>
      </c>
      <c r="D280" s="74" t="s">
        <v>106</v>
      </c>
      <c r="E280" s="63">
        <v>5</v>
      </c>
      <c r="F280" s="19">
        <v>35</v>
      </c>
      <c r="G280" s="22">
        <v>9</v>
      </c>
      <c r="H280" s="22">
        <v>36</v>
      </c>
      <c r="I280" s="22">
        <v>76</v>
      </c>
      <c r="J280" s="19">
        <v>30</v>
      </c>
      <c r="K280" s="19">
        <v>4</v>
      </c>
      <c r="L280" s="19">
        <v>100</v>
      </c>
      <c r="M280" s="19">
        <v>121</v>
      </c>
      <c r="N280" s="19">
        <v>111</v>
      </c>
      <c r="O280" s="19">
        <v>123</v>
      </c>
      <c r="P280" s="19">
        <v>112</v>
      </c>
      <c r="Q280" s="64">
        <v>99</v>
      </c>
      <c r="R280" s="90">
        <v>92</v>
      </c>
      <c r="S280" s="19">
        <v>20</v>
      </c>
      <c r="T280" s="19">
        <v>4</v>
      </c>
      <c r="U280" s="19">
        <v>80</v>
      </c>
      <c r="V280" s="19">
        <v>132</v>
      </c>
      <c r="W280" s="23">
        <v>141</v>
      </c>
      <c r="X280" s="20">
        <v>94</v>
      </c>
      <c r="Y280" s="43">
        <v>87</v>
      </c>
      <c r="Z280" s="85">
        <v>87</v>
      </c>
      <c r="AA280" s="19">
        <v>20</v>
      </c>
      <c r="AB280" s="19">
        <v>0</v>
      </c>
      <c r="AC280" s="19">
        <v>0</v>
      </c>
      <c r="AD280" s="19">
        <v>20</v>
      </c>
      <c r="AE280" s="19">
        <v>1</v>
      </c>
      <c r="AF280" s="19">
        <v>20</v>
      </c>
      <c r="AG280" s="19">
        <v>16</v>
      </c>
      <c r="AH280" s="19">
        <v>17</v>
      </c>
      <c r="AI280" s="20">
        <v>94</v>
      </c>
      <c r="AJ280" s="84">
        <v>36</v>
      </c>
      <c r="AK280" s="19">
        <v>137</v>
      </c>
      <c r="AL280" s="19">
        <v>141</v>
      </c>
      <c r="AM280" s="20">
        <v>97</v>
      </c>
      <c r="AN280" s="19">
        <v>140</v>
      </c>
      <c r="AO280" s="19">
        <v>141</v>
      </c>
      <c r="AP280" s="20">
        <v>99</v>
      </c>
      <c r="AQ280" s="19">
        <v>119</v>
      </c>
      <c r="AR280" s="19">
        <v>119</v>
      </c>
      <c r="AS280" s="20">
        <v>100</v>
      </c>
      <c r="AT280" s="89">
        <v>98</v>
      </c>
      <c r="AU280" s="19">
        <v>136</v>
      </c>
      <c r="AV280" s="19">
        <v>141</v>
      </c>
      <c r="AW280" s="20">
        <v>96</v>
      </c>
      <c r="AX280" s="19">
        <v>137</v>
      </c>
      <c r="AY280" s="19">
        <v>141</v>
      </c>
      <c r="AZ280" s="20">
        <v>97</v>
      </c>
      <c r="BA280" s="19">
        <v>138</v>
      </c>
      <c r="BB280" s="19">
        <v>141</v>
      </c>
      <c r="BC280" s="20">
        <v>98</v>
      </c>
      <c r="BD280" s="92">
        <v>97</v>
      </c>
      <c r="BE280" s="94">
        <v>82</v>
      </c>
      <c r="BF280" s="79">
        <v>24</v>
      </c>
      <c r="BG280" s="19">
        <v>1</v>
      </c>
      <c r="BH280" s="19">
        <v>2</v>
      </c>
      <c r="BI280" s="19">
        <v>2</v>
      </c>
      <c r="BJ280" s="19">
        <v>14</v>
      </c>
      <c r="BK280" s="19">
        <v>7</v>
      </c>
      <c r="BL280" s="19">
        <v>6</v>
      </c>
      <c r="BM280" s="19">
        <v>5</v>
      </c>
      <c r="BN280" s="19">
        <v>6</v>
      </c>
      <c r="BO280" s="19">
        <v>4</v>
      </c>
      <c r="BP280" s="19">
        <v>2</v>
      </c>
      <c r="BQ280" s="19">
        <v>1</v>
      </c>
      <c r="BR280" s="19">
        <v>5</v>
      </c>
      <c r="BS280" s="19">
        <v>4</v>
      </c>
      <c r="BT280" s="62">
        <v>3</v>
      </c>
      <c r="BU280" s="63">
        <v>9</v>
      </c>
      <c r="BV280" s="19">
        <v>14</v>
      </c>
      <c r="BW280" s="19">
        <v>57</v>
      </c>
      <c r="BX280" s="19">
        <v>3</v>
      </c>
      <c r="BY280" s="64">
        <v>4</v>
      </c>
      <c r="BZ280" s="70">
        <v>82</v>
      </c>
      <c r="CA280" s="72">
        <v>16</v>
      </c>
    </row>
    <row r="281" spans="1:79" ht="15.75">
      <c r="A281" s="21">
        <v>367</v>
      </c>
      <c r="B281" s="34">
        <v>6633007847</v>
      </c>
      <c r="C281" s="40" t="s">
        <v>511</v>
      </c>
      <c r="D281" s="74" t="s">
        <v>364</v>
      </c>
      <c r="E281" s="63">
        <v>9</v>
      </c>
      <c r="F281" s="19">
        <v>38</v>
      </c>
      <c r="G281" s="22">
        <v>11</v>
      </c>
      <c r="H281" s="22">
        <v>38</v>
      </c>
      <c r="I281" s="22">
        <v>91</v>
      </c>
      <c r="J281" s="19">
        <v>30</v>
      </c>
      <c r="K281" s="19">
        <v>4</v>
      </c>
      <c r="L281" s="19">
        <v>100</v>
      </c>
      <c r="M281" s="19">
        <v>144</v>
      </c>
      <c r="N281" s="19">
        <v>120</v>
      </c>
      <c r="O281" s="19">
        <v>151</v>
      </c>
      <c r="P281" s="19">
        <v>132</v>
      </c>
      <c r="Q281" s="64">
        <v>93</v>
      </c>
      <c r="R281" s="90">
        <v>95</v>
      </c>
      <c r="S281" s="19">
        <v>20</v>
      </c>
      <c r="T281" s="19">
        <v>5</v>
      </c>
      <c r="U281" s="19">
        <v>100</v>
      </c>
      <c r="V281" s="19">
        <v>148</v>
      </c>
      <c r="W281" s="23">
        <v>180</v>
      </c>
      <c r="X281" s="20">
        <v>82</v>
      </c>
      <c r="Y281" s="43">
        <v>91</v>
      </c>
      <c r="Z281" s="85">
        <v>91</v>
      </c>
      <c r="AA281" s="19">
        <v>20</v>
      </c>
      <c r="AB281" s="19">
        <v>0</v>
      </c>
      <c r="AC281" s="19">
        <v>0</v>
      </c>
      <c r="AD281" s="19">
        <v>20</v>
      </c>
      <c r="AE281" s="19">
        <v>1</v>
      </c>
      <c r="AF281" s="19">
        <v>20</v>
      </c>
      <c r="AG281" s="19">
        <v>3</v>
      </c>
      <c r="AH281" s="19">
        <v>3</v>
      </c>
      <c r="AI281" s="20">
        <v>100</v>
      </c>
      <c r="AJ281" s="84">
        <v>38</v>
      </c>
      <c r="AK281" s="19">
        <v>136</v>
      </c>
      <c r="AL281" s="19">
        <v>180</v>
      </c>
      <c r="AM281" s="20">
        <v>76</v>
      </c>
      <c r="AN281" s="19">
        <v>178</v>
      </c>
      <c r="AO281" s="19">
        <v>180</v>
      </c>
      <c r="AP281" s="20">
        <v>99</v>
      </c>
      <c r="AQ281" s="19">
        <v>127</v>
      </c>
      <c r="AR281" s="19">
        <v>127</v>
      </c>
      <c r="AS281" s="20">
        <v>100</v>
      </c>
      <c r="AT281" s="89">
        <v>90</v>
      </c>
      <c r="AU281" s="19">
        <v>177</v>
      </c>
      <c r="AV281" s="19">
        <v>180</v>
      </c>
      <c r="AW281" s="20">
        <v>98</v>
      </c>
      <c r="AX281" s="19">
        <v>174</v>
      </c>
      <c r="AY281" s="19">
        <v>180</v>
      </c>
      <c r="AZ281" s="20">
        <v>97</v>
      </c>
      <c r="BA281" s="19">
        <v>177</v>
      </c>
      <c r="BB281" s="19">
        <v>180</v>
      </c>
      <c r="BC281" s="20">
        <v>98</v>
      </c>
      <c r="BD281" s="92">
        <v>98</v>
      </c>
      <c r="BE281" s="94">
        <v>82</v>
      </c>
      <c r="BF281" s="79">
        <v>9</v>
      </c>
      <c r="BG281" s="19">
        <v>1</v>
      </c>
      <c r="BH281" s="19">
        <v>8</v>
      </c>
      <c r="BI281" s="19">
        <v>1</v>
      </c>
      <c r="BJ281" s="19">
        <v>10</v>
      </c>
      <c r="BK281" s="19">
        <v>19</v>
      </c>
      <c r="BL281" s="19">
        <v>6</v>
      </c>
      <c r="BM281" s="19">
        <v>5</v>
      </c>
      <c r="BN281" s="19">
        <v>1</v>
      </c>
      <c r="BO281" s="19">
        <v>25</v>
      </c>
      <c r="BP281" s="19">
        <v>2</v>
      </c>
      <c r="BQ281" s="19">
        <v>1</v>
      </c>
      <c r="BR281" s="19">
        <v>3</v>
      </c>
      <c r="BS281" s="19">
        <v>4</v>
      </c>
      <c r="BT281" s="62">
        <v>3</v>
      </c>
      <c r="BU281" s="63">
        <v>6</v>
      </c>
      <c r="BV281" s="19">
        <v>10</v>
      </c>
      <c r="BW281" s="19">
        <v>55</v>
      </c>
      <c r="BX281" s="19">
        <v>11</v>
      </c>
      <c r="BY281" s="64">
        <v>3</v>
      </c>
      <c r="BZ281" s="70">
        <v>82</v>
      </c>
      <c r="CA281" s="72">
        <v>16</v>
      </c>
    </row>
    <row r="282" spans="1:79" ht="31.5">
      <c r="A282" s="21">
        <v>373</v>
      </c>
      <c r="B282" s="34">
        <v>6613004929</v>
      </c>
      <c r="C282" s="5" t="s">
        <v>455</v>
      </c>
      <c r="D282" s="74" t="s">
        <v>369</v>
      </c>
      <c r="E282" s="63">
        <v>8</v>
      </c>
      <c r="F282" s="19">
        <v>34</v>
      </c>
      <c r="G282" s="22">
        <v>9</v>
      </c>
      <c r="H282" s="22">
        <v>36</v>
      </c>
      <c r="I282" s="22">
        <v>92</v>
      </c>
      <c r="J282" s="19">
        <v>30</v>
      </c>
      <c r="K282" s="19">
        <v>2</v>
      </c>
      <c r="L282" s="19">
        <v>60</v>
      </c>
      <c r="M282" s="19">
        <v>17</v>
      </c>
      <c r="N282" s="19">
        <v>15</v>
      </c>
      <c r="O282" s="19">
        <v>17</v>
      </c>
      <c r="P282" s="19">
        <v>15</v>
      </c>
      <c r="Q282" s="64">
        <v>100</v>
      </c>
      <c r="R282" s="90">
        <v>86</v>
      </c>
      <c r="S282" s="19">
        <v>20</v>
      </c>
      <c r="T282" s="19">
        <v>4</v>
      </c>
      <c r="U282" s="19">
        <v>80</v>
      </c>
      <c r="V282" s="19">
        <v>21</v>
      </c>
      <c r="W282" s="23">
        <v>21</v>
      </c>
      <c r="X282" s="20">
        <v>100</v>
      </c>
      <c r="Y282" s="43">
        <v>90</v>
      </c>
      <c r="Z282" s="85">
        <v>90</v>
      </c>
      <c r="AA282" s="19">
        <v>20</v>
      </c>
      <c r="AB282" s="19">
        <v>0</v>
      </c>
      <c r="AC282" s="19">
        <v>0</v>
      </c>
      <c r="AD282" s="19">
        <v>20</v>
      </c>
      <c r="AE282" s="19">
        <v>1</v>
      </c>
      <c r="AF282" s="19">
        <v>20</v>
      </c>
      <c r="AG282" s="19">
        <v>2</v>
      </c>
      <c r="AH282" s="19">
        <v>2</v>
      </c>
      <c r="AI282" s="20">
        <v>100</v>
      </c>
      <c r="AJ282" s="84">
        <v>38</v>
      </c>
      <c r="AK282" s="19">
        <v>20</v>
      </c>
      <c r="AL282" s="19">
        <v>21</v>
      </c>
      <c r="AM282" s="20">
        <v>95</v>
      </c>
      <c r="AN282" s="19">
        <v>21</v>
      </c>
      <c r="AO282" s="19">
        <v>21</v>
      </c>
      <c r="AP282" s="20">
        <v>100</v>
      </c>
      <c r="AQ282" s="19">
        <v>18</v>
      </c>
      <c r="AR282" s="19">
        <v>18</v>
      </c>
      <c r="AS282" s="20">
        <v>100</v>
      </c>
      <c r="AT282" s="89">
        <v>98</v>
      </c>
      <c r="AU282" s="19">
        <v>21</v>
      </c>
      <c r="AV282" s="19">
        <v>21</v>
      </c>
      <c r="AW282" s="20">
        <v>100</v>
      </c>
      <c r="AX282" s="19">
        <v>21</v>
      </c>
      <c r="AY282" s="19">
        <v>21</v>
      </c>
      <c r="AZ282" s="20">
        <v>100</v>
      </c>
      <c r="BA282" s="19">
        <v>20</v>
      </c>
      <c r="BB282" s="19">
        <v>21</v>
      </c>
      <c r="BC282" s="20">
        <v>95</v>
      </c>
      <c r="BD282" s="92">
        <v>98</v>
      </c>
      <c r="BE282" s="94">
        <v>82</v>
      </c>
      <c r="BF282" s="79">
        <v>8</v>
      </c>
      <c r="BG282" s="19">
        <v>3</v>
      </c>
      <c r="BH282" s="19">
        <v>1</v>
      </c>
      <c r="BI282" s="19">
        <v>2</v>
      </c>
      <c r="BJ282" s="19">
        <v>11</v>
      </c>
      <c r="BK282" s="19">
        <v>1</v>
      </c>
      <c r="BL282" s="19">
        <v>6</v>
      </c>
      <c r="BM282" s="19">
        <v>5</v>
      </c>
      <c r="BN282" s="19">
        <v>1</v>
      </c>
      <c r="BO282" s="19">
        <v>6</v>
      </c>
      <c r="BP282" s="19">
        <v>1</v>
      </c>
      <c r="BQ282" s="19">
        <v>1</v>
      </c>
      <c r="BR282" s="19">
        <v>1</v>
      </c>
      <c r="BS282" s="19">
        <v>1</v>
      </c>
      <c r="BT282" s="62">
        <v>6</v>
      </c>
      <c r="BU282" s="63">
        <v>15</v>
      </c>
      <c r="BV282" s="19">
        <v>11</v>
      </c>
      <c r="BW282" s="19">
        <v>55</v>
      </c>
      <c r="BX282" s="19">
        <v>3</v>
      </c>
      <c r="BY282" s="64">
        <v>3</v>
      </c>
      <c r="BZ282" s="70">
        <v>82</v>
      </c>
      <c r="CA282" s="72">
        <v>16</v>
      </c>
    </row>
    <row r="283" spans="1:79" ht="31.5">
      <c r="A283" s="21">
        <v>378</v>
      </c>
      <c r="B283" s="34">
        <v>6613003643</v>
      </c>
      <c r="C283" s="40" t="s">
        <v>507</v>
      </c>
      <c r="D283" s="74" t="s">
        <v>374</v>
      </c>
      <c r="E283" s="63">
        <v>8</v>
      </c>
      <c r="F283" s="19">
        <v>35</v>
      </c>
      <c r="G283" s="22">
        <v>9</v>
      </c>
      <c r="H283" s="22">
        <v>36</v>
      </c>
      <c r="I283" s="22">
        <v>93</v>
      </c>
      <c r="J283" s="19">
        <v>30</v>
      </c>
      <c r="K283" s="19">
        <v>4</v>
      </c>
      <c r="L283" s="19">
        <v>100</v>
      </c>
      <c r="M283" s="19">
        <v>106</v>
      </c>
      <c r="N283" s="19">
        <v>82</v>
      </c>
      <c r="O283" s="19">
        <v>116</v>
      </c>
      <c r="P283" s="19">
        <v>88</v>
      </c>
      <c r="Q283" s="64">
        <v>92</v>
      </c>
      <c r="R283" s="90">
        <v>95</v>
      </c>
      <c r="S283" s="19">
        <v>20</v>
      </c>
      <c r="T283" s="19">
        <v>4</v>
      </c>
      <c r="U283" s="19">
        <v>80</v>
      </c>
      <c r="V283" s="19">
        <v>97</v>
      </c>
      <c r="W283" s="23">
        <v>127</v>
      </c>
      <c r="X283" s="20">
        <v>76</v>
      </c>
      <c r="Y283" s="43">
        <v>78</v>
      </c>
      <c r="Z283" s="85">
        <v>78</v>
      </c>
      <c r="AA283" s="19">
        <v>20</v>
      </c>
      <c r="AB283" s="19">
        <v>1</v>
      </c>
      <c r="AC283" s="19">
        <v>20</v>
      </c>
      <c r="AD283" s="19">
        <v>20</v>
      </c>
      <c r="AE283" s="19">
        <v>3</v>
      </c>
      <c r="AF283" s="19">
        <v>60</v>
      </c>
      <c r="AG283" s="19">
        <v>8</v>
      </c>
      <c r="AH283" s="19">
        <v>8</v>
      </c>
      <c r="AI283" s="20">
        <v>100</v>
      </c>
      <c r="AJ283" s="84">
        <v>60</v>
      </c>
      <c r="AK283" s="19">
        <v>80</v>
      </c>
      <c r="AL283" s="19">
        <v>127</v>
      </c>
      <c r="AM283" s="20">
        <v>63</v>
      </c>
      <c r="AN283" s="19">
        <v>126</v>
      </c>
      <c r="AO283" s="19">
        <v>127</v>
      </c>
      <c r="AP283" s="20">
        <v>99</v>
      </c>
      <c r="AQ283" s="19">
        <v>89</v>
      </c>
      <c r="AR283" s="19">
        <v>90</v>
      </c>
      <c r="AS283" s="20">
        <v>99</v>
      </c>
      <c r="AT283" s="89">
        <v>85</v>
      </c>
      <c r="AU283" s="19">
        <v>110</v>
      </c>
      <c r="AV283" s="19">
        <v>127</v>
      </c>
      <c r="AW283" s="20">
        <v>87</v>
      </c>
      <c r="AX283" s="19">
        <v>119</v>
      </c>
      <c r="AY283" s="19">
        <v>127</v>
      </c>
      <c r="AZ283" s="20">
        <v>94</v>
      </c>
      <c r="BA283" s="19">
        <v>121</v>
      </c>
      <c r="BB283" s="19">
        <v>127</v>
      </c>
      <c r="BC283" s="20">
        <v>95</v>
      </c>
      <c r="BD283" s="92">
        <v>92</v>
      </c>
      <c r="BE283" s="94">
        <v>82</v>
      </c>
      <c r="BF283" s="79">
        <v>7</v>
      </c>
      <c r="BG283" s="19">
        <v>1</v>
      </c>
      <c r="BH283" s="19">
        <v>9</v>
      </c>
      <c r="BI283" s="19">
        <v>2</v>
      </c>
      <c r="BJ283" s="19">
        <v>23</v>
      </c>
      <c r="BK283" s="19">
        <v>25</v>
      </c>
      <c r="BL283" s="19">
        <v>5</v>
      </c>
      <c r="BM283" s="19">
        <v>3</v>
      </c>
      <c r="BN283" s="19">
        <v>1</v>
      </c>
      <c r="BO283" s="19">
        <v>38</v>
      </c>
      <c r="BP283" s="19">
        <v>2</v>
      </c>
      <c r="BQ283" s="19">
        <v>2</v>
      </c>
      <c r="BR283" s="19">
        <v>14</v>
      </c>
      <c r="BS283" s="19">
        <v>7</v>
      </c>
      <c r="BT283" s="62">
        <v>6</v>
      </c>
      <c r="BU283" s="63">
        <v>6</v>
      </c>
      <c r="BV283" s="19">
        <v>23</v>
      </c>
      <c r="BW283" s="19">
        <v>33</v>
      </c>
      <c r="BX283" s="19">
        <v>16</v>
      </c>
      <c r="BY283" s="64">
        <v>9</v>
      </c>
      <c r="BZ283" s="70">
        <v>82</v>
      </c>
      <c r="CA283" s="72">
        <v>16</v>
      </c>
    </row>
    <row r="284" spans="1:79" ht="31.5">
      <c r="A284" s="21">
        <v>402</v>
      </c>
      <c r="B284" s="36">
        <v>6624007061</v>
      </c>
      <c r="C284" s="5" t="s">
        <v>445</v>
      </c>
      <c r="D284" s="74" t="s">
        <v>394</v>
      </c>
      <c r="E284" s="63">
        <v>10</v>
      </c>
      <c r="F284" s="19">
        <v>38</v>
      </c>
      <c r="G284" s="22">
        <v>11</v>
      </c>
      <c r="H284" s="22">
        <v>38</v>
      </c>
      <c r="I284" s="22">
        <v>95</v>
      </c>
      <c r="J284" s="19">
        <v>30</v>
      </c>
      <c r="K284" s="19">
        <v>3</v>
      </c>
      <c r="L284" s="19">
        <v>90</v>
      </c>
      <c r="M284" s="19">
        <v>41</v>
      </c>
      <c r="N284" s="19">
        <v>29</v>
      </c>
      <c r="O284" s="19">
        <v>43</v>
      </c>
      <c r="P284" s="19">
        <v>32</v>
      </c>
      <c r="Q284" s="64">
        <v>93</v>
      </c>
      <c r="R284" s="90">
        <v>93</v>
      </c>
      <c r="S284" s="19">
        <v>20</v>
      </c>
      <c r="T284" s="19">
        <v>5</v>
      </c>
      <c r="U284" s="19">
        <v>100</v>
      </c>
      <c r="V284" s="19">
        <v>37</v>
      </c>
      <c r="W284" s="23">
        <v>47</v>
      </c>
      <c r="X284" s="20">
        <v>79</v>
      </c>
      <c r="Y284" s="43">
        <v>90</v>
      </c>
      <c r="Z284" s="85">
        <v>90</v>
      </c>
      <c r="AA284" s="19">
        <v>20</v>
      </c>
      <c r="AB284" s="19">
        <v>0</v>
      </c>
      <c r="AC284" s="19">
        <v>0</v>
      </c>
      <c r="AD284" s="19">
        <v>20</v>
      </c>
      <c r="AE284" s="19">
        <v>2</v>
      </c>
      <c r="AF284" s="19">
        <v>40</v>
      </c>
      <c r="AG284" s="19">
        <v>1</v>
      </c>
      <c r="AH284" s="19">
        <v>2</v>
      </c>
      <c r="AI284" s="20">
        <v>50</v>
      </c>
      <c r="AJ284" s="84">
        <v>31</v>
      </c>
      <c r="AK284" s="19">
        <v>46</v>
      </c>
      <c r="AL284" s="19">
        <v>47</v>
      </c>
      <c r="AM284" s="20">
        <v>98</v>
      </c>
      <c r="AN284" s="19">
        <v>46</v>
      </c>
      <c r="AO284" s="19">
        <v>47</v>
      </c>
      <c r="AP284" s="20">
        <v>98</v>
      </c>
      <c r="AQ284" s="19">
        <v>34</v>
      </c>
      <c r="AR284" s="19">
        <v>35</v>
      </c>
      <c r="AS284" s="20">
        <v>97</v>
      </c>
      <c r="AT284" s="89">
        <v>98</v>
      </c>
      <c r="AU284" s="19">
        <v>46</v>
      </c>
      <c r="AV284" s="19">
        <v>47</v>
      </c>
      <c r="AW284" s="20">
        <v>98</v>
      </c>
      <c r="AX284" s="19">
        <v>46</v>
      </c>
      <c r="AY284" s="19">
        <v>47</v>
      </c>
      <c r="AZ284" s="20">
        <v>98</v>
      </c>
      <c r="BA284" s="19">
        <v>47</v>
      </c>
      <c r="BB284" s="19">
        <v>47</v>
      </c>
      <c r="BC284" s="20">
        <v>100</v>
      </c>
      <c r="BD284" s="92">
        <v>99</v>
      </c>
      <c r="BE284" s="94">
        <v>82</v>
      </c>
      <c r="BF284" s="79">
        <v>5</v>
      </c>
      <c r="BG284" s="19">
        <v>2</v>
      </c>
      <c r="BH284" s="19">
        <v>8</v>
      </c>
      <c r="BI284" s="19">
        <v>1</v>
      </c>
      <c r="BJ284" s="19">
        <v>11</v>
      </c>
      <c r="BK284" s="19">
        <v>22</v>
      </c>
      <c r="BL284" s="19">
        <v>6</v>
      </c>
      <c r="BM284" s="19">
        <v>4</v>
      </c>
      <c r="BN284" s="19">
        <v>36</v>
      </c>
      <c r="BO284" s="19">
        <v>3</v>
      </c>
      <c r="BP284" s="19">
        <v>3</v>
      </c>
      <c r="BQ284" s="19">
        <v>4</v>
      </c>
      <c r="BR284" s="19">
        <v>3</v>
      </c>
      <c r="BS284" s="19">
        <v>3</v>
      </c>
      <c r="BT284" s="62">
        <v>1</v>
      </c>
      <c r="BU284" s="63">
        <v>8</v>
      </c>
      <c r="BV284" s="19">
        <v>11</v>
      </c>
      <c r="BW284" s="19">
        <v>62</v>
      </c>
      <c r="BX284" s="19">
        <v>3</v>
      </c>
      <c r="BY284" s="64">
        <v>2</v>
      </c>
      <c r="BZ284" s="70">
        <v>82</v>
      </c>
      <c r="CA284" s="72">
        <v>16</v>
      </c>
    </row>
    <row r="285" spans="1:79" ht="15.75">
      <c r="A285" s="21">
        <v>404</v>
      </c>
      <c r="B285" s="34">
        <v>6627008899</v>
      </c>
      <c r="C285" s="5" t="s">
        <v>425</v>
      </c>
      <c r="D285" s="74" t="s">
        <v>396</v>
      </c>
      <c r="E285" s="63">
        <v>10</v>
      </c>
      <c r="F285" s="19">
        <v>38</v>
      </c>
      <c r="G285" s="22">
        <v>11</v>
      </c>
      <c r="H285" s="22">
        <v>38</v>
      </c>
      <c r="I285" s="22">
        <v>95</v>
      </c>
      <c r="J285" s="19">
        <v>30</v>
      </c>
      <c r="K285" s="19">
        <v>4</v>
      </c>
      <c r="L285" s="19">
        <v>100</v>
      </c>
      <c r="M285" s="19">
        <v>339</v>
      </c>
      <c r="N285" s="19">
        <v>309</v>
      </c>
      <c r="O285" s="19">
        <v>348</v>
      </c>
      <c r="P285" s="19">
        <v>319</v>
      </c>
      <c r="Q285" s="64">
        <v>97</v>
      </c>
      <c r="R285" s="90">
        <v>97</v>
      </c>
      <c r="S285" s="19">
        <v>20</v>
      </c>
      <c r="T285" s="19">
        <v>3</v>
      </c>
      <c r="U285" s="19">
        <v>60</v>
      </c>
      <c r="V285" s="19">
        <v>349</v>
      </c>
      <c r="W285" s="23">
        <v>414</v>
      </c>
      <c r="X285" s="20">
        <v>84</v>
      </c>
      <c r="Y285" s="43">
        <v>72</v>
      </c>
      <c r="Z285" s="85">
        <v>72</v>
      </c>
      <c r="AA285" s="19">
        <v>20</v>
      </c>
      <c r="AB285" s="19">
        <v>1</v>
      </c>
      <c r="AC285" s="19">
        <v>20</v>
      </c>
      <c r="AD285" s="19">
        <v>20</v>
      </c>
      <c r="AE285" s="19">
        <v>2</v>
      </c>
      <c r="AF285" s="19">
        <v>40</v>
      </c>
      <c r="AG285" s="19">
        <v>21</v>
      </c>
      <c r="AH285" s="19">
        <v>25</v>
      </c>
      <c r="AI285" s="20">
        <v>84</v>
      </c>
      <c r="AJ285" s="84">
        <v>47</v>
      </c>
      <c r="AK285" s="19">
        <v>389</v>
      </c>
      <c r="AL285" s="19">
        <v>414</v>
      </c>
      <c r="AM285" s="20">
        <v>94</v>
      </c>
      <c r="AN285" s="19">
        <v>410</v>
      </c>
      <c r="AO285" s="19">
        <v>414</v>
      </c>
      <c r="AP285" s="20">
        <v>99</v>
      </c>
      <c r="AQ285" s="19">
        <v>290</v>
      </c>
      <c r="AR285" s="19">
        <v>306</v>
      </c>
      <c r="AS285" s="20">
        <v>95</v>
      </c>
      <c r="AT285" s="89">
        <v>96</v>
      </c>
      <c r="AU285" s="19">
        <v>405</v>
      </c>
      <c r="AV285" s="19">
        <v>414</v>
      </c>
      <c r="AW285" s="20">
        <v>98</v>
      </c>
      <c r="AX285" s="19">
        <v>397</v>
      </c>
      <c r="AY285" s="19">
        <v>414</v>
      </c>
      <c r="AZ285" s="20">
        <v>96</v>
      </c>
      <c r="BA285" s="19">
        <v>409</v>
      </c>
      <c r="BB285" s="19">
        <v>414</v>
      </c>
      <c r="BC285" s="20">
        <v>99</v>
      </c>
      <c r="BD285" s="92">
        <v>98</v>
      </c>
      <c r="BE285" s="94">
        <v>82</v>
      </c>
      <c r="BF285" s="79">
        <v>5</v>
      </c>
      <c r="BG285" s="19">
        <v>1</v>
      </c>
      <c r="BH285" s="19">
        <v>4</v>
      </c>
      <c r="BI285" s="19">
        <v>3</v>
      </c>
      <c r="BJ285" s="19">
        <v>29</v>
      </c>
      <c r="BK285" s="19">
        <v>17</v>
      </c>
      <c r="BL285" s="19">
        <v>5</v>
      </c>
      <c r="BM285" s="19">
        <v>4</v>
      </c>
      <c r="BN285" s="19">
        <v>16</v>
      </c>
      <c r="BO285" s="19">
        <v>7</v>
      </c>
      <c r="BP285" s="19">
        <v>2</v>
      </c>
      <c r="BQ285" s="19">
        <v>6</v>
      </c>
      <c r="BR285" s="19">
        <v>3</v>
      </c>
      <c r="BS285" s="19">
        <v>5</v>
      </c>
      <c r="BT285" s="62">
        <v>2</v>
      </c>
      <c r="BU285" s="63">
        <v>4</v>
      </c>
      <c r="BV285" s="19">
        <v>29</v>
      </c>
      <c r="BW285" s="19">
        <v>46</v>
      </c>
      <c r="BX285" s="19">
        <v>5</v>
      </c>
      <c r="BY285" s="64">
        <v>3</v>
      </c>
      <c r="BZ285" s="70">
        <v>82</v>
      </c>
      <c r="CA285" s="72">
        <v>16</v>
      </c>
    </row>
    <row r="286" spans="1:79" ht="47.25">
      <c r="A286" s="21">
        <v>28</v>
      </c>
      <c r="B286" s="34">
        <v>6658243934</v>
      </c>
      <c r="C286" s="5" t="s">
        <v>504</v>
      </c>
      <c r="D286" s="75" t="s">
        <v>58</v>
      </c>
      <c r="E286" s="63">
        <v>1</v>
      </c>
      <c r="F286" s="19">
        <v>30.5</v>
      </c>
      <c r="G286" s="22">
        <v>11</v>
      </c>
      <c r="H286" s="22">
        <v>38</v>
      </c>
      <c r="I286" s="22">
        <v>45</v>
      </c>
      <c r="J286" s="19">
        <v>30</v>
      </c>
      <c r="K286" s="19">
        <v>3</v>
      </c>
      <c r="L286" s="19">
        <v>90</v>
      </c>
      <c r="M286" s="19">
        <v>106</v>
      </c>
      <c r="N286" s="19">
        <v>112</v>
      </c>
      <c r="O286" s="19">
        <v>109</v>
      </c>
      <c r="P286" s="19">
        <v>117</v>
      </c>
      <c r="Q286" s="64">
        <v>96</v>
      </c>
      <c r="R286" s="90">
        <v>79</v>
      </c>
      <c r="S286" s="19">
        <v>20</v>
      </c>
      <c r="T286" s="19">
        <v>5</v>
      </c>
      <c r="U286" s="19">
        <v>100</v>
      </c>
      <c r="V286" s="19">
        <v>97</v>
      </c>
      <c r="W286" s="23">
        <v>128</v>
      </c>
      <c r="X286" s="20">
        <v>76</v>
      </c>
      <c r="Y286" s="43">
        <v>88</v>
      </c>
      <c r="Z286" s="85">
        <v>88</v>
      </c>
      <c r="AA286" s="19">
        <v>20</v>
      </c>
      <c r="AB286" s="19">
        <v>0</v>
      </c>
      <c r="AC286" s="19">
        <v>0</v>
      </c>
      <c r="AD286" s="19">
        <v>20</v>
      </c>
      <c r="AE286" s="19">
        <v>3</v>
      </c>
      <c r="AF286" s="19">
        <v>60</v>
      </c>
      <c r="AG286" s="19">
        <v>3</v>
      </c>
      <c r="AH286" s="19">
        <v>3</v>
      </c>
      <c r="AI286" s="20">
        <v>100</v>
      </c>
      <c r="AJ286" s="84">
        <v>54</v>
      </c>
      <c r="AK286" s="19">
        <v>86</v>
      </c>
      <c r="AL286" s="19">
        <v>128</v>
      </c>
      <c r="AM286" s="20">
        <v>67</v>
      </c>
      <c r="AN286" s="19">
        <v>127</v>
      </c>
      <c r="AO286" s="19">
        <v>128</v>
      </c>
      <c r="AP286" s="20">
        <v>99</v>
      </c>
      <c r="AQ286" s="19">
        <v>104</v>
      </c>
      <c r="AR286" s="19">
        <v>105</v>
      </c>
      <c r="AS286" s="20">
        <v>99</v>
      </c>
      <c r="AT286" s="89">
        <v>86</v>
      </c>
      <c r="AU286" s="19">
        <v>120</v>
      </c>
      <c r="AV286" s="19">
        <v>128</v>
      </c>
      <c r="AW286" s="20">
        <v>94</v>
      </c>
      <c r="AX286" s="19">
        <v>128</v>
      </c>
      <c r="AY286" s="19">
        <v>128</v>
      </c>
      <c r="AZ286" s="20">
        <v>100</v>
      </c>
      <c r="BA286" s="19">
        <v>127</v>
      </c>
      <c r="BB286" s="19">
        <v>128</v>
      </c>
      <c r="BC286" s="20">
        <v>99</v>
      </c>
      <c r="BD286" s="92">
        <v>98</v>
      </c>
      <c r="BE286" s="94">
        <v>81</v>
      </c>
      <c r="BF286" s="79">
        <v>39</v>
      </c>
      <c r="BG286" s="19">
        <v>2</v>
      </c>
      <c r="BH286" s="19">
        <v>5</v>
      </c>
      <c r="BI286" s="19">
        <v>1</v>
      </c>
      <c r="BJ286" s="19">
        <v>13</v>
      </c>
      <c r="BK286" s="19">
        <v>25</v>
      </c>
      <c r="BL286" s="19">
        <v>6</v>
      </c>
      <c r="BM286" s="19">
        <v>3</v>
      </c>
      <c r="BN286" s="19">
        <v>1</v>
      </c>
      <c r="BO286" s="19">
        <v>34</v>
      </c>
      <c r="BP286" s="19">
        <v>2</v>
      </c>
      <c r="BQ286" s="19">
        <v>2</v>
      </c>
      <c r="BR286" s="19">
        <v>7</v>
      </c>
      <c r="BS286" s="19">
        <v>1</v>
      </c>
      <c r="BT286" s="62">
        <v>2</v>
      </c>
      <c r="BU286" s="63">
        <v>22</v>
      </c>
      <c r="BV286" s="19">
        <v>13</v>
      </c>
      <c r="BW286" s="19">
        <v>39</v>
      </c>
      <c r="BX286" s="19">
        <v>15</v>
      </c>
      <c r="BY286" s="64">
        <v>3</v>
      </c>
      <c r="BZ286" s="70">
        <v>81</v>
      </c>
      <c r="CA286" s="72">
        <v>17</v>
      </c>
    </row>
    <row r="287" spans="1:79" ht="47.25">
      <c r="A287" s="21">
        <v>76</v>
      </c>
      <c r="B287" s="34">
        <v>6670109766</v>
      </c>
      <c r="C287" s="5" t="s">
        <v>504</v>
      </c>
      <c r="D287" s="75" t="s">
        <v>98</v>
      </c>
      <c r="E287" s="63">
        <v>10</v>
      </c>
      <c r="F287" s="19">
        <v>38</v>
      </c>
      <c r="G287" s="22">
        <v>11</v>
      </c>
      <c r="H287" s="22">
        <v>38</v>
      </c>
      <c r="I287" s="22">
        <v>95</v>
      </c>
      <c r="J287" s="19">
        <v>30</v>
      </c>
      <c r="K287" s="19">
        <v>3</v>
      </c>
      <c r="L287" s="19">
        <v>90</v>
      </c>
      <c r="M287" s="19">
        <v>238</v>
      </c>
      <c r="N287" s="19">
        <v>251</v>
      </c>
      <c r="O287" s="19">
        <v>251</v>
      </c>
      <c r="P287" s="19">
        <v>268</v>
      </c>
      <c r="Q287" s="64">
        <v>94</v>
      </c>
      <c r="R287" s="90">
        <v>93</v>
      </c>
      <c r="S287" s="19">
        <v>20</v>
      </c>
      <c r="T287" s="19">
        <v>5</v>
      </c>
      <c r="U287" s="19">
        <v>100</v>
      </c>
      <c r="V287" s="19">
        <v>308</v>
      </c>
      <c r="W287" s="23">
        <v>371</v>
      </c>
      <c r="X287" s="20">
        <v>83</v>
      </c>
      <c r="Y287" s="43">
        <v>92</v>
      </c>
      <c r="Z287" s="85">
        <v>92</v>
      </c>
      <c r="AA287" s="19">
        <v>20</v>
      </c>
      <c r="AB287" s="19">
        <v>0</v>
      </c>
      <c r="AC287" s="19">
        <v>0</v>
      </c>
      <c r="AD287" s="19">
        <v>20</v>
      </c>
      <c r="AE287" s="19">
        <v>0</v>
      </c>
      <c r="AF287" s="19">
        <v>0</v>
      </c>
      <c r="AG287" s="19">
        <v>6</v>
      </c>
      <c r="AH287" s="19">
        <v>7</v>
      </c>
      <c r="AI287" s="20">
        <v>86</v>
      </c>
      <c r="AJ287" s="84">
        <v>26</v>
      </c>
      <c r="AK287" s="19">
        <v>351</v>
      </c>
      <c r="AL287" s="19">
        <v>371</v>
      </c>
      <c r="AM287" s="20">
        <v>95</v>
      </c>
      <c r="AN287" s="19">
        <v>366</v>
      </c>
      <c r="AO287" s="19">
        <v>371</v>
      </c>
      <c r="AP287" s="20">
        <v>99</v>
      </c>
      <c r="AQ287" s="19">
        <v>191</v>
      </c>
      <c r="AR287" s="19">
        <v>199</v>
      </c>
      <c r="AS287" s="20">
        <v>96</v>
      </c>
      <c r="AT287" s="89">
        <v>97</v>
      </c>
      <c r="AU287" s="19">
        <v>362</v>
      </c>
      <c r="AV287" s="19">
        <v>371</v>
      </c>
      <c r="AW287" s="20">
        <v>98</v>
      </c>
      <c r="AX287" s="19">
        <v>355</v>
      </c>
      <c r="AY287" s="19">
        <v>371</v>
      </c>
      <c r="AZ287" s="20">
        <v>96</v>
      </c>
      <c r="BA287" s="19">
        <v>363</v>
      </c>
      <c r="BB287" s="19">
        <v>371</v>
      </c>
      <c r="BC287" s="20">
        <v>98</v>
      </c>
      <c r="BD287" s="92">
        <v>98</v>
      </c>
      <c r="BE287" s="94">
        <v>81</v>
      </c>
      <c r="BF287" s="79">
        <v>5</v>
      </c>
      <c r="BG287" s="19">
        <v>2</v>
      </c>
      <c r="BH287" s="19">
        <v>7</v>
      </c>
      <c r="BI287" s="19">
        <v>1</v>
      </c>
      <c r="BJ287" s="19">
        <v>9</v>
      </c>
      <c r="BK287" s="19">
        <v>18</v>
      </c>
      <c r="BL287" s="19">
        <v>6</v>
      </c>
      <c r="BM287" s="19">
        <v>6</v>
      </c>
      <c r="BN287" s="19">
        <v>14</v>
      </c>
      <c r="BO287" s="19">
        <v>6</v>
      </c>
      <c r="BP287" s="19">
        <v>2</v>
      </c>
      <c r="BQ287" s="19">
        <v>5</v>
      </c>
      <c r="BR287" s="19">
        <v>3</v>
      </c>
      <c r="BS287" s="19">
        <v>5</v>
      </c>
      <c r="BT287" s="62">
        <v>3</v>
      </c>
      <c r="BU287" s="63">
        <v>8</v>
      </c>
      <c r="BV287" s="19">
        <v>9</v>
      </c>
      <c r="BW287" s="19">
        <v>67</v>
      </c>
      <c r="BX287" s="19">
        <v>4</v>
      </c>
      <c r="BY287" s="64">
        <v>3</v>
      </c>
      <c r="BZ287" s="70">
        <v>81</v>
      </c>
      <c r="CA287" s="72">
        <v>17</v>
      </c>
    </row>
    <row r="288" spans="1:79" ht="15.75">
      <c r="A288" s="21">
        <v>112</v>
      </c>
      <c r="B288" s="34">
        <v>6623006724</v>
      </c>
      <c r="C288" s="5" t="s">
        <v>418</v>
      </c>
      <c r="D288" s="74" t="s">
        <v>132</v>
      </c>
      <c r="E288" s="63">
        <v>8</v>
      </c>
      <c r="F288" s="19">
        <v>9.5</v>
      </c>
      <c r="G288" s="22">
        <v>11</v>
      </c>
      <c r="H288" s="22">
        <v>37</v>
      </c>
      <c r="I288" s="22">
        <v>49</v>
      </c>
      <c r="J288" s="19">
        <v>30</v>
      </c>
      <c r="K288" s="19">
        <v>4</v>
      </c>
      <c r="L288" s="19">
        <v>100</v>
      </c>
      <c r="M288" s="19">
        <v>252</v>
      </c>
      <c r="N288" s="19">
        <v>150</v>
      </c>
      <c r="O288" s="19">
        <v>281</v>
      </c>
      <c r="P288" s="19">
        <v>200</v>
      </c>
      <c r="Q288" s="64">
        <v>82</v>
      </c>
      <c r="R288" s="90">
        <v>78</v>
      </c>
      <c r="S288" s="19">
        <v>20</v>
      </c>
      <c r="T288" s="19">
        <v>5</v>
      </c>
      <c r="U288" s="19">
        <v>100</v>
      </c>
      <c r="V288" s="19">
        <v>256</v>
      </c>
      <c r="W288" s="23">
        <v>299</v>
      </c>
      <c r="X288" s="20">
        <v>86</v>
      </c>
      <c r="Y288" s="43">
        <v>93</v>
      </c>
      <c r="Z288" s="85">
        <v>93</v>
      </c>
      <c r="AA288" s="19">
        <v>20</v>
      </c>
      <c r="AB288" s="19">
        <v>0</v>
      </c>
      <c r="AC288" s="19">
        <v>0</v>
      </c>
      <c r="AD288" s="19">
        <v>20</v>
      </c>
      <c r="AE288" s="19">
        <v>4</v>
      </c>
      <c r="AF288" s="19">
        <v>80</v>
      </c>
      <c r="AG288" s="19">
        <v>28</v>
      </c>
      <c r="AH288" s="19">
        <v>28</v>
      </c>
      <c r="AI288" s="20">
        <v>100</v>
      </c>
      <c r="AJ288" s="84">
        <v>62</v>
      </c>
      <c r="AK288" s="19">
        <v>228</v>
      </c>
      <c r="AL288" s="19">
        <v>299</v>
      </c>
      <c r="AM288" s="20">
        <v>76</v>
      </c>
      <c r="AN288" s="19">
        <v>292</v>
      </c>
      <c r="AO288" s="19">
        <v>299</v>
      </c>
      <c r="AP288" s="20">
        <v>98</v>
      </c>
      <c r="AQ288" s="19">
        <v>165</v>
      </c>
      <c r="AR288" s="19">
        <v>184</v>
      </c>
      <c r="AS288" s="20">
        <v>90</v>
      </c>
      <c r="AT288" s="89">
        <v>88</v>
      </c>
      <c r="AU288" s="19">
        <v>241</v>
      </c>
      <c r="AV288" s="19">
        <v>299</v>
      </c>
      <c r="AW288" s="20">
        <v>81</v>
      </c>
      <c r="AX288" s="19">
        <v>249</v>
      </c>
      <c r="AY288" s="19">
        <v>299</v>
      </c>
      <c r="AZ288" s="20">
        <v>83</v>
      </c>
      <c r="BA288" s="19">
        <v>270</v>
      </c>
      <c r="BB288" s="19">
        <v>299</v>
      </c>
      <c r="BC288" s="20">
        <v>90</v>
      </c>
      <c r="BD288" s="92">
        <v>86</v>
      </c>
      <c r="BE288" s="94">
        <v>81</v>
      </c>
      <c r="BF288" s="79">
        <v>36</v>
      </c>
      <c r="BG288" s="19">
        <v>1</v>
      </c>
      <c r="BH288" s="19">
        <v>18</v>
      </c>
      <c r="BI288" s="19">
        <v>1</v>
      </c>
      <c r="BJ288" s="19">
        <v>8</v>
      </c>
      <c r="BK288" s="19">
        <v>15</v>
      </c>
      <c r="BL288" s="19">
        <v>6</v>
      </c>
      <c r="BM288" s="19">
        <v>2</v>
      </c>
      <c r="BN288" s="19">
        <v>1</v>
      </c>
      <c r="BO288" s="19">
        <v>25</v>
      </c>
      <c r="BP288" s="19">
        <v>3</v>
      </c>
      <c r="BQ288" s="19">
        <v>11</v>
      </c>
      <c r="BR288" s="19">
        <v>20</v>
      </c>
      <c r="BS288" s="19">
        <v>18</v>
      </c>
      <c r="BT288" s="62">
        <v>11</v>
      </c>
      <c r="BU288" s="63">
        <v>23</v>
      </c>
      <c r="BV288" s="19">
        <v>8</v>
      </c>
      <c r="BW288" s="19">
        <v>31</v>
      </c>
      <c r="BX288" s="19">
        <v>13</v>
      </c>
      <c r="BY288" s="64">
        <v>14</v>
      </c>
      <c r="BZ288" s="70">
        <v>81</v>
      </c>
      <c r="CA288" s="72">
        <v>17</v>
      </c>
    </row>
    <row r="289" spans="1:79" ht="47.25">
      <c r="A289" s="21">
        <v>127</v>
      </c>
      <c r="B289" s="34">
        <v>6646013140</v>
      </c>
      <c r="C289" s="5" t="s">
        <v>421</v>
      </c>
      <c r="D289" s="74" t="s">
        <v>147</v>
      </c>
      <c r="E289" s="63">
        <v>8</v>
      </c>
      <c r="F289" s="19">
        <v>29</v>
      </c>
      <c r="G289" s="22">
        <v>9</v>
      </c>
      <c r="H289" s="22">
        <v>36</v>
      </c>
      <c r="I289" s="22">
        <v>85</v>
      </c>
      <c r="J289" s="19">
        <v>30</v>
      </c>
      <c r="K289" s="19">
        <v>4</v>
      </c>
      <c r="L289" s="19">
        <v>100</v>
      </c>
      <c r="M289" s="19">
        <v>78</v>
      </c>
      <c r="N289" s="19">
        <v>67</v>
      </c>
      <c r="O289" s="19">
        <v>78</v>
      </c>
      <c r="P289" s="19">
        <v>67</v>
      </c>
      <c r="Q289" s="64">
        <v>100</v>
      </c>
      <c r="R289" s="90">
        <v>96</v>
      </c>
      <c r="S289" s="19">
        <v>20</v>
      </c>
      <c r="T289" s="19">
        <v>2</v>
      </c>
      <c r="U289" s="19">
        <v>40</v>
      </c>
      <c r="V289" s="19">
        <v>78</v>
      </c>
      <c r="W289" s="23">
        <v>78</v>
      </c>
      <c r="X289" s="20">
        <v>100</v>
      </c>
      <c r="Y289" s="43">
        <v>70</v>
      </c>
      <c r="Z289" s="85">
        <v>70</v>
      </c>
      <c r="AA289" s="19">
        <v>20</v>
      </c>
      <c r="AB289" s="19">
        <v>0</v>
      </c>
      <c r="AC289" s="19">
        <v>0</v>
      </c>
      <c r="AD289" s="19">
        <v>20</v>
      </c>
      <c r="AE289" s="19">
        <v>1</v>
      </c>
      <c r="AF289" s="19">
        <v>20</v>
      </c>
      <c r="AG289" s="19">
        <v>15</v>
      </c>
      <c r="AH289" s="19">
        <v>15</v>
      </c>
      <c r="AI289" s="20">
        <v>100</v>
      </c>
      <c r="AJ289" s="84">
        <v>38</v>
      </c>
      <c r="AK289" s="19">
        <v>78</v>
      </c>
      <c r="AL289" s="19">
        <v>78</v>
      </c>
      <c r="AM289" s="20">
        <v>100</v>
      </c>
      <c r="AN289" s="19">
        <v>78</v>
      </c>
      <c r="AO289" s="19">
        <v>78</v>
      </c>
      <c r="AP289" s="20">
        <v>100</v>
      </c>
      <c r="AQ289" s="19">
        <v>66</v>
      </c>
      <c r="AR289" s="19">
        <v>66</v>
      </c>
      <c r="AS289" s="20">
        <v>100</v>
      </c>
      <c r="AT289" s="89">
        <v>100</v>
      </c>
      <c r="AU289" s="19">
        <v>78</v>
      </c>
      <c r="AV289" s="19">
        <v>78</v>
      </c>
      <c r="AW289" s="20">
        <v>100</v>
      </c>
      <c r="AX289" s="19">
        <v>78</v>
      </c>
      <c r="AY289" s="19">
        <v>78</v>
      </c>
      <c r="AZ289" s="20">
        <v>100</v>
      </c>
      <c r="BA289" s="19">
        <v>78</v>
      </c>
      <c r="BB289" s="19">
        <v>78</v>
      </c>
      <c r="BC289" s="20">
        <v>100</v>
      </c>
      <c r="BD289" s="92">
        <v>100</v>
      </c>
      <c r="BE289" s="94">
        <v>81</v>
      </c>
      <c r="BF289" s="79">
        <v>15</v>
      </c>
      <c r="BG289" s="19">
        <v>1</v>
      </c>
      <c r="BH289" s="19">
        <v>1</v>
      </c>
      <c r="BI289" s="19">
        <v>4</v>
      </c>
      <c r="BJ289" s="19">
        <v>31</v>
      </c>
      <c r="BK289" s="19">
        <v>1</v>
      </c>
      <c r="BL289" s="19">
        <v>6</v>
      </c>
      <c r="BM289" s="19">
        <v>5</v>
      </c>
      <c r="BN289" s="19">
        <v>1</v>
      </c>
      <c r="BO289" s="19">
        <v>1</v>
      </c>
      <c r="BP289" s="19">
        <v>1</v>
      </c>
      <c r="BQ289" s="19">
        <v>1</v>
      </c>
      <c r="BR289" s="19">
        <v>1</v>
      </c>
      <c r="BS289" s="19">
        <v>1</v>
      </c>
      <c r="BT289" s="62">
        <v>1</v>
      </c>
      <c r="BU289" s="63">
        <v>5</v>
      </c>
      <c r="BV289" s="19">
        <v>31</v>
      </c>
      <c r="BW289" s="19">
        <v>55</v>
      </c>
      <c r="BX289" s="19">
        <v>1</v>
      </c>
      <c r="BY289" s="64">
        <v>1</v>
      </c>
      <c r="BZ289" s="70">
        <v>81</v>
      </c>
      <c r="CA289" s="72">
        <v>17</v>
      </c>
    </row>
    <row r="290" spans="1:79" ht="31.5">
      <c r="A290" s="21">
        <v>151</v>
      </c>
      <c r="B290" s="34">
        <v>6619006560</v>
      </c>
      <c r="C290" s="5" t="s">
        <v>426</v>
      </c>
      <c r="D290" s="74" t="s">
        <v>171</v>
      </c>
      <c r="E290" s="63">
        <v>10</v>
      </c>
      <c r="F290" s="19">
        <v>33</v>
      </c>
      <c r="G290" s="22">
        <v>11</v>
      </c>
      <c r="H290" s="22">
        <v>38</v>
      </c>
      <c r="I290" s="22">
        <v>89</v>
      </c>
      <c r="J290" s="19">
        <v>30</v>
      </c>
      <c r="K290" s="19">
        <v>4</v>
      </c>
      <c r="L290" s="19">
        <v>100</v>
      </c>
      <c r="M290" s="19">
        <v>137</v>
      </c>
      <c r="N290" s="19">
        <v>116</v>
      </c>
      <c r="O290" s="19">
        <v>140</v>
      </c>
      <c r="P290" s="19">
        <v>122</v>
      </c>
      <c r="Q290" s="64">
        <v>96</v>
      </c>
      <c r="R290" s="90">
        <v>95</v>
      </c>
      <c r="S290" s="19">
        <v>20</v>
      </c>
      <c r="T290" s="19">
        <v>4</v>
      </c>
      <c r="U290" s="19">
        <v>80</v>
      </c>
      <c r="V290" s="19">
        <v>159</v>
      </c>
      <c r="W290" s="23">
        <v>180</v>
      </c>
      <c r="X290" s="20">
        <v>88</v>
      </c>
      <c r="Y290" s="43">
        <v>84</v>
      </c>
      <c r="Z290" s="85">
        <v>84</v>
      </c>
      <c r="AA290" s="19">
        <v>20</v>
      </c>
      <c r="AB290" s="19">
        <v>0</v>
      </c>
      <c r="AC290" s="19">
        <v>0</v>
      </c>
      <c r="AD290" s="19">
        <v>20</v>
      </c>
      <c r="AE290" s="19">
        <v>1</v>
      </c>
      <c r="AF290" s="19">
        <v>20</v>
      </c>
      <c r="AG290" s="19">
        <v>9</v>
      </c>
      <c r="AH290" s="19">
        <v>10</v>
      </c>
      <c r="AI290" s="20">
        <v>90</v>
      </c>
      <c r="AJ290" s="84">
        <v>35</v>
      </c>
      <c r="AK290" s="19">
        <v>167</v>
      </c>
      <c r="AL290" s="19">
        <v>180</v>
      </c>
      <c r="AM290" s="20">
        <v>93</v>
      </c>
      <c r="AN290" s="19">
        <v>172</v>
      </c>
      <c r="AO290" s="19">
        <v>180</v>
      </c>
      <c r="AP290" s="20">
        <v>96</v>
      </c>
      <c r="AQ290" s="19">
        <v>124</v>
      </c>
      <c r="AR290" s="19">
        <v>127</v>
      </c>
      <c r="AS290" s="20">
        <v>98</v>
      </c>
      <c r="AT290" s="89">
        <v>95</v>
      </c>
      <c r="AU290" s="19">
        <v>168</v>
      </c>
      <c r="AV290" s="19">
        <v>180</v>
      </c>
      <c r="AW290" s="20">
        <v>93</v>
      </c>
      <c r="AX290" s="19">
        <v>172</v>
      </c>
      <c r="AY290" s="19">
        <v>180</v>
      </c>
      <c r="AZ290" s="20">
        <v>96</v>
      </c>
      <c r="BA290" s="19">
        <v>176</v>
      </c>
      <c r="BB290" s="19">
        <v>180</v>
      </c>
      <c r="BC290" s="20">
        <v>98</v>
      </c>
      <c r="BD290" s="92">
        <v>96</v>
      </c>
      <c r="BE290" s="94">
        <v>81</v>
      </c>
      <c r="BF290" s="79">
        <v>11</v>
      </c>
      <c r="BG290" s="19">
        <v>1</v>
      </c>
      <c r="BH290" s="19">
        <v>5</v>
      </c>
      <c r="BI290" s="19">
        <v>2</v>
      </c>
      <c r="BJ290" s="19">
        <v>17</v>
      </c>
      <c r="BK290" s="19">
        <v>13</v>
      </c>
      <c r="BL290" s="19">
        <v>6</v>
      </c>
      <c r="BM290" s="19">
        <v>5</v>
      </c>
      <c r="BN290" s="19">
        <v>10</v>
      </c>
      <c r="BO290" s="19">
        <v>8</v>
      </c>
      <c r="BP290" s="19">
        <v>5</v>
      </c>
      <c r="BQ290" s="19">
        <v>3</v>
      </c>
      <c r="BR290" s="19">
        <v>8</v>
      </c>
      <c r="BS290" s="19">
        <v>5</v>
      </c>
      <c r="BT290" s="62">
        <v>3</v>
      </c>
      <c r="BU290" s="63">
        <v>6</v>
      </c>
      <c r="BV290" s="19">
        <v>17</v>
      </c>
      <c r="BW290" s="19">
        <v>58</v>
      </c>
      <c r="BX290" s="19">
        <v>6</v>
      </c>
      <c r="BY290" s="64">
        <v>5</v>
      </c>
      <c r="BZ290" s="70">
        <v>81</v>
      </c>
      <c r="CA290" s="72">
        <v>17</v>
      </c>
    </row>
    <row r="291" spans="1:79" ht="31.5">
      <c r="A291" s="21">
        <v>167</v>
      </c>
      <c r="B291" s="34">
        <v>6665007409</v>
      </c>
      <c r="C291" s="40" t="s">
        <v>506</v>
      </c>
      <c r="D291" s="74" t="s">
        <v>185</v>
      </c>
      <c r="E291" s="63">
        <v>11</v>
      </c>
      <c r="F291" s="19">
        <v>38</v>
      </c>
      <c r="G291" s="22">
        <v>11</v>
      </c>
      <c r="H291" s="22">
        <v>38</v>
      </c>
      <c r="I291" s="22">
        <v>100</v>
      </c>
      <c r="J291" s="19">
        <v>30</v>
      </c>
      <c r="K291" s="19">
        <v>3</v>
      </c>
      <c r="L291" s="19">
        <v>90</v>
      </c>
      <c r="M291" s="19">
        <v>150</v>
      </c>
      <c r="N291" s="19">
        <v>127</v>
      </c>
      <c r="O291" s="19">
        <v>152</v>
      </c>
      <c r="P291" s="19">
        <v>133</v>
      </c>
      <c r="Q291" s="64">
        <v>97</v>
      </c>
      <c r="R291" s="90">
        <v>96</v>
      </c>
      <c r="S291" s="19">
        <v>20</v>
      </c>
      <c r="T291" s="19">
        <v>5</v>
      </c>
      <c r="U291" s="19">
        <v>100</v>
      </c>
      <c r="V291" s="19">
        <v>133</v>
      </c>
      <c r="W291" s="23">
        <v>168</v>
      </c>
      <c r="X291" s="20">
        <v>79</v>
      </c>
      <c r="Y291" s="43">
        <v>90</v>
      </c>
      <c r="Z291" s="85">
        <v>90</v>
      </c>
      <c r="AA291" s="19">
        <v>20</v>
      </c>
      <c r="AB291" s="19">
        <v>0</v>
      </c>
      <c r="AC291" s="19">
        <v>0</v>
      </c>
      <c r="AD291" s="19">
        <v>20</v>
      </c>
      <c r="AE291" s="19">
        <v>5</v>
      </c>
      <c r="AF291" s="19">
        <v>100</v>
      </c>
      <c r="AG291" s="19">
        <v>2</v>
      </c>
      <c r="AH291" s="19">
        <v>5</v>
      </c>
      <c r="AI291" s="20">
        <v>40</v>
      </c>
      <c r="AJ291" s="84">
        <v>52</v>
      </c>
      <c r="AK291" s="19">
        <v>79</v>
      </c>
      <c r="AL291" s="19">
        <v>168</v>
      </c>
      <c r="AM291" s="20">
        <v>47</v>
      </c>
      <c r="AN291" s="19">
        <v>164</v>
      </c>
      <c r="AO291" s="19">
        <v>168</v>
      </c>
      <c r="AP291" s="20">
        <v>98</v>
      </c>
      <c r="AQ291" s="19">
        <v>120</v>
      </c>
      <c r="AR291" s="19">
        <v>122</v>
      </c>
      <c r="AS291" s="20">
        <v>98</v>
      </c>
      <c r="AT291" s="89">
        <v>78</v>
      </c>
      <c r="AU291" s="19">
        <v>131</v>
      </c>
      <c r="AV291" s="19">
        <v>168</v>
      </c>
      <c r="AW291" s="20">
        <v>78</v>
      </c>
      <c r="AX291" s="19">
        <v>150</v>
      </c>
      <c r="AY291" s="19">
        <v>168</v>
      </c>
      <c r="AZ291" s="20">
        <v>89</v>
      </c>
      <c r="BA291" s="19">
        <v>164</v>
      </c>
      <c r="BB291" s="19">
        <v>168</v>
      </c>
      <c r="BC291" s="20">
        <v>98</v>
      </c>
      <c r="BD291" s="92">
        <v>90</v>
      </c>
      <c r="BE291" s="94">
        <v>81</v>
      </c>
      <c r="BF291" s="79">
        <v>1</v>
      </c>
      <c r="BG291" s="19">
        <v>2</v>
      </c>
      <c r="BH291" s="19">
        <v>4</v>
      </c>
      <c r="BI291" s="19">
        <v>1</v>
      </c>
      <c r="BJ291" s="19">
        <v>11</v>
      </c>
      <c r="BK291" s="19">
        <v>22</v>
      </c>
      <c r="BL291" s="19">
        <v>6</v>
      </c>
      <c r="BM291" s="19">
        <v>1</v>
      </c>
      <c r="BN291" s="19">
        <v>37</v>
      </c>
      <c r="BO291" s="19">
        <v>53</v>
      </c>
      <c r="BP291" s="19">
        <v>3</v>
      </c>
      <c r="BQ291" s="19">
        <v>3</v>
      </c>
      <c r="BR291" s="19">
        <v>23</v>
      </c>
      <c r="BS291" s="19">
        <v>12</v>
      </c>
      <c r="BT291" s="62">
        <v>3</v>
      </c>
      <c r="BU291" s="63">
        <v>5</v>
      </c>
      <c r="BV291" s="19">
        <v>11</v>
      </c>
      <c r="BW291" s="19">
        <v>41</v>
      </c>
      <c r="BX291" s="19">
        <v>23</v>
      </c>
      <c r="BY291" s="64">
        <v>11</v>
      </c>
      <c r="BZ291" s="70">
        <v>81</v>
      </c>
      <c r="CA291" s="72">
        <v>17</v>
      </c>
    </row>
    <row r="292" spans="1:79" ht="47.25">
      <c r="A292" s="21">
        <v>178</v>
      </c>
      <c r="B292" s="34">
        <v>6643007892</v>
      </c>
      <c r="C292" s="6" t="s">
        <v>429</v>
      </c>
      <c r="D292" s="74" t="s">
        <v>196</v>
      </c>
      <c r="E292" s="63">
        <v>10</v>
      </c>
      <c r="F292" s="19">
        <v>38</v>
      </c>
      <c r="G292" s="22">
        <v>11</v>
      </c>
      <c r="H292" s="22">
        <v>38</v>
      </c>
      <c r="I292" s="22">
        <v>95</v>
      </c>
      <c r="J292" s="19">
        <v>30</v>
      </c>
      <c r="K292" s="19">
        <v>4</v>
      </c>
      <c r="L292" s="19">
        <v>100</v>
      </c>
      <c r="M292" s="19">
        <v>22</v>
      </c>
      <c r="N292" s="19">
        <v>19</v>
      </c>
      <c r="O292" s="19">
        <v>22</v>
      </c>
      <c r="P292" s="19">
        <v>19</v>
      </c>
      <c r="Q292" s="64">
        <v>100</v>
      </c>
      <c r="R292" s="90">
        <v>99</v>
      </c>
      <c r="S292" s="19">
        <v>20</v>
      </c>
      <c r="T292" s="19">
        <v>5</v>
      </c>
      <c r="U292" s="19">
        <v>100</v>
      </c>
      <c r="V292" s="19">
        <v>21</v>
      </c>
      <c r="W292" s="23">
        <v>25</v>
      </c>
      <c r="X292" s="20">
        <v>84</v>
      </c>
      <c r="Y292" s="43">
        <v>92</v>
      </c>
      <c r="Z292" s="85">
        <v>92</v>
      </c>
      <c r="AA292" s="19">
        <v>20</v>
      </c>
      <c r="AB292" s="19">
        <v>0</v>
      </c>
      <c r="AC292" s="19">
        <v>0</v>
      </c>
      <c r="AD292" s="19">
        <v>20</v>
      </c>
      <c r="AE292" s="19">
        <v>2</v>
      </c>
      <c r="AF292" s="19">
        <v>40</v>
      </c>
      <c r="AG292" s="19">
        <v>0</v>
      </c>
      <c r="AH292" s="19">
        <v>2</v>
      </c>
      <c r="AI292" s="20">
        <v>0</v>
      </c>
      <c r="AJ292" s="84">
        <v>16</v>
      </c>
      <c r="AK292" s="19">
        <v>23</v>
      </c>
      <c r="AL292" s="19">
        <v>25</v>
      </c>
      <c r="AM292" s="20">
        <v>92</v>
      </c>
      <c r="AN292" s="19">
        <v>25</v>
      </c>
      <c r="AO292" s="19">
        <v>25</v>
      </c>
      <c r="AP292" s="20">
        <v>100</v>
      </c>
      <c r="AQ292" s="19">
        <v>21</v>
      </c>
      <c r="AR292" s="19">
        <v>22</v>
      </c>
      <c r="AS292" s="20">
        <v>95</v>
      </c>
      <c r="AT292" s="89">
        <v>96</v>
      </c>
      <c r="AU292" s="19">
        <v>25</v>
      </c>
      <c r="AV292" s="19">
        <v>25</v>
      </c>
      <c r="AW292" s="20">
        <v>100</v>
      </c>
      <c r="AX292" s="19">
        <v>25</v>
      </c>
      <c r="AY292" s="19">
        <v>25</v>
      </c>
      <c r="AZ292" s="20">
        <v>100</v>
      </c>
      <c r="BA292" s="19">
        <v>25</v>
      </c>
      <c r="BB292" s="19">
        <v>25</v>
      </c>
      <c r="BC292" s="20">
        <v>100</v>
      </c>
      <c r="BD292" s="92">
        <v>100</v>
      </c>
      <c r="BE292" s="94">
        <v>81</v>
      </c>
      <c r="BF292" s="79">
        <v>5</v>
      </c>
      <c r="BG292" s="19">
        <v>1</v>
      </c>
      <c r="BH292" s="19">
        <v>1</v>
      </c>
      <c r="BI292" s="19">
        <v>1</v>
      </c>
      <c r="BJ292" s="19">
        <v>9</v>
      </c>
      <c r="BK292" s="19">
        <v>17</v>
      </c>
      <c r="BL292" s="19">
        <v>6</v>
      </c>
      <c r="BM292" s="19">
        <v>4</v>
      </c>
      <c r="BN292" s="19">
        <v>41</v>
      </c>
      <c r="BO292" s="19">
        <v>9</v>
      </c>
      <c r="BP292" s="19">
        <v>1</v>
      </c>
      <c r="BQ292" s="19">
        <v>6</v>
      </c>
      <c r="BR292" s="19">
        <v>1</v>
      </c>
      <c r="BS292" s="19">
        <v>1</v>
      </c>
      <c r="BT292" s="62">
        <v>1</v>
      </c>
      <c r="BU292" s="63">
        <v>2</v>
      </c>
      <c r="BV292" s="19">
        <v>9</v>
      </c>
      <c r="BW292" s="19">
        <v>72</v>
      </c>
      <c r="BX292" s="19">
        <v>5</v>
      </c>
      <c r="BY292" s="64">
        <v>1</v>
      </c>
      <c r="BZ292" s="70">
        <v>81</v>
      </c>
      <c r="CA292" s="72">
        <v>17</v>
      </c>
    </row>
    <row r="293" spans="1:79" ht="31.5">
      <c r="A293" s="21">
        <v>226</v>
      </c>
      <c r="B293" s="34">
        <v>6651002721</v>
      </c>
      <c r="C293" s="6" t="s">
        <v>436</v>
      </c>
      <c r="D293" s="74" t="s">
        <v>241</v>
      </c>
      <c r="E293" s="63">
        <v>8</v>
      </c>
      <c r="F293" s="19">
        <v>33</v>
      </c>
      <c r="G293" s="22">
        <v>9</v>
      </c>
      <c r="H293" s="22">
        <v>36</v>
      </c>
      <c r="I293" s="22">
        <v>90</v>
      </c>
      <c r="J293" s="19">
        <v>30</v>
      </c>
      <c r="K293" s="19">
        <v>3</v>
      </c>
      <c r="L293" s="19">
        <v>90</v>
      </c>
      <c r="M293" s="19">
        <v>68</v>
      </c>
      <c r="N293" s="19">
        <v>45</v>
      </c>
      <c r="O293" s="19">
        <v>75</v>
      </c>
      <c r="P293" s="19">
        <v>53</v>
      </c>
      <c r="Q293" s="64">
        <v>88</v>
      </c>
      <c r="R293" s="90">
        <v>89</v>
      </c>
      <c r="S293" s="19">
        <v>20</v>
      </c>
      <c r="T293" s="19">
        <v>5</v>
      </c>
      <c r="U293" s="19">
        <v>100</v>
      </c>
      <c r="V293" s="19">
        <v>89</v>
      </c>
      <c r="W293" s="23">
        <v>110</v>
      </c>
      <c r="X293" s="20">
        <v>81</v>
      </c>
      <c r="Y293" s="43">
        <v>91</v>
      </c>
      <c r="Z293" s="85">
        <v>91</v>
      </c>
      <c r="AA293" s="19">
        <v>20</v>
      </c>
      <c r="AB293" s="19">
        <v>3</v>
      </c>
      <c r="AC293" s="19">
        <v>60</v>
      </c>
      <c r="AD293" s="19">
        <v>20</v>
      </c>
      <c r="AE293" s="19">
        <v>3</v>
      </c>
      <c r="AF293" s="19">
        <v>60</v>
      </c>
      <c r="AG293" s="19">
        <v>4</v>
      </c>
      <c r="AH293" s="19">
        <v>5</v>
      </c>
      <c r="AI293" s="20">
        <v>80</v>
      </c>
      <c r="AJ293" s="84">
        <v>66</v>
      </c>
      <c r="AK293" s="19">
        <v>61</v>
      </c>
      <c r="AL293" s="19">
        <v>110</v>
      </c>
      <c r="AM293" s="20">
        <v>55</v>
      </c>
      <c r="AN293" s="19">
        <v>102</v>
      </c>
      <c r="AO293" s="19">
        <v>110</v>
      </c>
      <c r="AP293" s="20">
        <v>93</v>
      </c>
      <c r="AQ293" s="19">
        <v>50</v>
      </c>
      <c r="AR293" s="19">
        <v>57</v>
      </c>
      <c r="AS293" s="20">
        <v>88</v>
      </c>
      <c r="AT293" s="89">
        <v>77</v>
      </c>
      <c r="AU293" s="19">
        <v>76</v>
      </c>
      <c r="AV293" s="19">
        <v>110</v>
      </c>
      <c r="AW293" s="20">
        <v>69</v>
      </c>
      <c r="AX293" s="19">
        <v>97</v>
      </c>
      <c r="AY293" s="19">
        <v>110</v>
      </c>
      <c r="AZ293" s="20">
        <v>88</v>
      </c>
      <c r="BA293" s="19">
        <v>100</v>
      </c>
      <c r="BB293" s="19">
        <v>110</v>
      </c>
      <c r="BC293" s="20">
        <v>91</v>
      </c>
      <c r="BD293" s="92">
        <v>84</v>
      </c>
      <c r="BE293" s="94">
        <v>81</v>
      </c>
      <c r="BF293" s="79">
        <v>10</v>
      </c>
      <c r="BG293" s="19">
        <v>2</v>
      </c>
      <c r="BH293" s="19">
        <v>13</v>
      </c>
      <c r="BI293" s="19">
        <v>1</v>
      </c>
      <c r="BJ293" s="19">
        <v>10</v>
      </c>
      <c r="BK293" s="19">
        <v>20</v>
      </c>
      <c r="BL293" s="19">
        <v>3</v>
      </c>
      <c r="BM293" s="19">
        <v>3</v>
      </c>
      <c r="BN293" s="19">
        <v>20</v>
      </c>
      <c r="BO293" s="19">
        <v>46</v>
      </c>
      <c r="BP293" s="19">
        <v>8</v>
      </c>
      <c r="BQ293" s="19">
        <v>13</v>
      </c>
      <c r="BR293" s="19">
        <v>28</v>
      </c>
      <c r="BS293" s="19">
        <v>13</v>
      </c>
      <c r="BT293" s="62">
        <v>10</v>
      </c>
      <c r="BU293" s="63">
        <v>12</v>
      </c>
      <c r="BV293" s="19">
        <v>10</v>
      </c>
      <c r="BW293" s="19">
        <v>27</v>
      </c>
      <c r="BX293" s="19">
        <v>24</v>
      </c>
      <c r="BY293" s="64">
        <v>16</v>
      </c>
      <c r="BZ293" s="70">
        <v>81</v>
      </c>
      <c r="CA293" s="72">
        <v>17</v>
      </c>
    </row>
    <row r="294" spans="1:79" ht="47.25">
      <c r="A294" s="21">
        <v>233</v>
      </c>
      <c r="B294" s="34">
        <v>6652001833</v>
      </c>
      <c r="C294" s="40" t="s">
        <v>499</v>
      </c>
      <c r="D294" s="74" t="s">
        <v>248</v>
      </c>
      <c r="E294" s="63">
        <v>11</v>
      </c>
      <c r="F294" s="19">
        <v>32</v>
      </c>
      <c r="G294" s="22">
        <v>11</v>
      </c>
      <c r="H294" s="22">
        <v>38</v>
      </c>
      <c r="I294" s="22">
        <v>92</v>
      </c>
      <c r="J294" s="19">
        <v>30</v>
      </c>
      <c r="K294" s="19">
        <v>2</v>
      </c>
      <c r="L294" s="19">
        <v>60</v>
      </c>
      <c r="M294" s="19">
        <v>26</v>
      </c>
      <c r="N294" s="19">
        <v>24</v>
      </c>
      <c r="O294" s="19">
        <v>27</v>
      </c>
      <c r="P294" s="19">
        <v>25</v>
      </c>
      <c r="Q294" s="64">
        <v>96</v>
      </c>
      <c r="R294" s="90">
        <v>84</v>
      </c>
      <c r="S294" s="19">
        <v>20</v>
      </c>
      <c r="T294" s="19">
        <v>5</v>
      </c>
      <c r="U294" s="19">
        <v>100</v>
      </c>
      <c r="V294" s="19">
        <v>30</v>
      </c>
      <c r="W294" s="23">
        <v>30</v>
      </c>
      <c r="X294" s="20">
        <v>100</v>
      </c>
      <c r="Y294" s="43">
        <v>100</v>
      </c>
      <c r="Z294" s="85">
        <v>100</v>
      </c>
      <c r="AA294" s="19">
        <v>20</v>
      </c>
      <c r="AB294" s="19">
        <v>0</v>
      </c>
      <c r="AC294" s="19">
        <v>0</v>
      </c>
      <c r="AD294" s="19">
        <v>20</v>
      </c>
      <c r="AE294" s="19">
        <v>0</v>
      </c>
      <c r="AF294" s="19">
        <v>0</v>
      </c>
      <c r="AG294" s="19">
        <v>2</v>
      </c>
      <c r="AH294" s="19">
        <v>2</v>
      </c>
      <c r="AI294" s="20">
        <v>100</v>
      </c>
      <c r="AJ294" s="84">
        <v>30</v>
      </c>
      <c r="AK294" s="19">
        <v>29</v>
      </c>
      <c r="AL294" s="19">
        <v>30</v>
      </c>
      <c r="AM294" s="20">
        <v>97</v>
      </c>
      <c r="AN294" s="19">
        <v>29</v>
      </c>
      <c r="AO294" s="19">
        <v>30</v>
      </c>
      <c r="AP294" s="20">
        <v>97</v>
      </c>
      <c r="AQ294" s="19">
        <v>27</v>
      </c>
      <c r="AR294" s="19">
        <v>28</v>
      </c>
      <c r="AS294" s="20">
        <v>96</v>
      </c>
      <c r="AT294" s="89">
        <v>97</v>
      </c>
      <c r="AU294" s="19">
        <v>28</v>
      </c>
      <c r="AV294" s="19">
        <v>30</v>
      </c>
      <c r="AW294" s="20">
        <v>93</v>
      </c>
      <c r="AX294" s="19">
        <v>29</v>
      </c>
      <c r="AY294" s="19">
        <v>30</v>
      </c>
      <c r="AZ294" s="20">
        <v>97</v>
      </c>
      <c r="BA294" s="19">
        <v>29</v>
      </c>
      <c r="BB294" s="19">
        <v>30</v>
      </c>
      <c r="BC294" s="20">
        <v>97</v>
      </c>
      <c r="BD294" s="92">
        <v>96</v>
      </c>
      <c r="BE294" s="94">
        <v>81</v>
      </c>
      <c r="BF294" s="79">
        <v>8</v>
      </c>
      <c r="BG294" s="19">
        <v>3</v>
      </c>
      <c r="BH294" s="19">
        <v>5</v>
      </c>
      <c r="BI294" s="19">
        <v>1</v>
      </c>
      <c r="BJ294" s="19">
        <v>1</v>
      </c>
      <c r="BK294" s="19">
        <v>1</v>
      </c>
      <c r="BL294" s="19">
        <v>6</v>
      </c>
      <c r="BM294" s="19">
        <v>6</v>
      </c>
      <c r="BN294" s="19">
        <v>1</v>
      </c>
      <c r="BO294" s="19">
        <v>4</v>
      </c>
      <c r="BP294" s="19">
        <v>4</v>
      </c>
      <c r="BQ294" s="19">
        <v>5</v>
      </c>
      <c r="BR294" s="19">
        <v>8</v>
      </c>
      <c r="BS294" s="19">
        <v>4</v>
      </c>
      <c r="BT294" s="62">
        <v>4</v>
      </c>
      <c r="BU294" s="63">
        <v>17</v>
      </c>
      <c r="BV294" s="19">
        <v>1</v>
      </c>
      <c r="BW294" s="19">
        <v>63</v>
      </c>
      <c r="BX294" s="19">
        <v>4</v>
      </c>
      <c r="BY294" s="64">
        <v>5</v>
      </c>
      <c r="BZ294" s="70">
        <v>81</v>
      </c>
      <c r="CA294" s="72">
        <v>17</v>
      </c>
    </row>
    <row r="295" spans="1:79" ht="31.5">
      <c r="A295" s="21">
        <v>260</v>
      </c>
      <c r="B295" s="34">
        <v>6606026738</v>
      </c>
      <c r="C295" s="40" t="s">
        <v>502</v>
      </c>
      <c r="D295" s="75" t="s">
        <v>272</v>
      </c>
      <c r="E295" s="63">
        <v>8</v>
      </c>
      <c r="F295" s="19">
        <v>33</v>
      </c>
      <c r="G295" s="22">
        <v>9</v>
      </c>
      <c r="H295" s="22">
        <v>36</v>
      </c>
      <c r="I295" s="22">
        <v>90</v>
      </c>
      <c r="J295" s="19">
        <v>30</v>
      </c>
      <c r="K295" s="19">
        <v>3</v>
      </c>
      <c r="L295" s="19">
        <v>90</v>
      </c>
      <c r="M295" s="19">
        <v>101</v>
      </c>
      <c r="N295" s="19">
        <v>90</v>
      </c>
      <c r="O295" s="19">
        <v>104</v>
      </c>
      <c r="P295" s="19">
        <v>93</v>
      </c>
      <c r="Q295" s="64">
        <v>97</v>
      </c>
      <c r="R295" s="90">
        <v>93</v>
      </c>
      <c r="S295" s="19">
        <v>20</v>
      </c>
      <c r="T295" s="19">
        <v>5</v>
      </c>
      <c r="U295" s="19">
        <v>100</v>
      </c>
      <c r="V295" s="19">
        <v>106</v>
      </c>
      <c r="W295" s="23">
        <v>160</v>
      </c>
      <c r="X295" s="20">
        <v>66</v>
      </c>
      <c r="Y295" s="43">
        <v>83</v>
      </c>
      <c r="Z295" s="85">
        <v>83</v>
      </c>
      <c r="AA295" s="19">
        <v>20</v>
      </c>
      <c r="AB295" s="19">
        <v>2</v>
      </c>
      <c r="AC295" s="19">
        <v>40</v>
      </c>
      <c r="AD295" s="19">
        <v>20</v>
      </c>
      <c r="AE295" s="19">
        <v>5</v>
      </c>
      <c r="AF295" s="19">
        <v>100</v>
      </c>
      <c r="AG295" s="19">
        <v>6</v>
      </c>
      <c r="AH295" s="19">
        <v>6</v>
      </c>
      <c r="AI295" s="20">
        <v>100</v>
      </c>
      <c r="AJ295" s="84">
        <v>82</v>
      </c>
      <c r="AK295" s="19">
        <v>108</v>
      </c>
      <c r="AL295" s="19">
        <v>160</v>
      </c>
      <c r="AM295" s="20">
        <v>68</v>
      </c>
      <c r="AN295" s="19">
        <v>111</v>
      </c>
      <c r="AO295" s="19">
        <v>160</v>
      </c>
      <c r="AP295" s="20">
        <v>69</v>
      </c>
      <c r="AQ295" s="19">
        <v>87</v>
      </c>
      <c r="AR295" s="19">
        <v>87</v>
      </c>
      <c r="AS295" s="20">
        <v>100</v>
      </c>
      <c r="AT295" s="89">
        <v>75</v>
      </c>
      <c r="AU295" s="19">
        <v>112</v>
      </c>
      <c r="AV295" s="19">
        <v>160</v>
      </c>
      <c r="AW295" s="20">
        <v>70</v>
      </c>
      <c r="AX295" s="19">
        <v>112</v>
      </c>
      <c r="AY295" s="19">
        <v>160</v>
      </c>
      <c r="AZ295" s="20">
        <v>70</v>
      </c>
      <c r="BA295" s="19">
        <v>114</v>
      </c>
      <c r="BB295" s="19">
        <v>160</v>
      </c>
      <c r="BC295" s="20">
        <v>71</v>
      </c>
      <c r="BD295" s="92">
        <v>71</v>
      </c>
      <c r="BE295" s="94">
        <v>81</v>
      </c>
      <c r="BF295" s="79">
        <v>10</v>
      </c>
      <c r="BG295" s="19">
        <v>2</v>
      </c>
      <c r="BH295" s="19">
        <v>4</v>
      </c>
      <c r="BI295" s="19">
        <v>1</v>
      </c>
      <c r="BJ295" s="19">
        <v>18</v>
      </c>
      <c r="BK295" s="19">
        <v>33</v>
      </c>
      <c r="BL295" s="19">
        <v>4</v>
      </c>
      <c r="BM295" s="19">
        <v>1</v>
      </c>
      <c r="BN295" s="19">
        <v>1</v>
      </c>
      <c r="BO295" s="19">
        <v>33</v>
      </c>
      <c r="BP295" s="19">
        <v>15</v>
      </c>
      <c r="BQ295" s="19">
        <v>1</v>
      </c>
      <c r="BR295" s="19">
        <v>27</v>
      </c>
      <c r="BS295" s="19">
        <v>21</v>
      </c>
      <c r="BT295" s="62">
        <v>20</v>
      </c>
      <c r="BU295" s="63">
        <v>8</v>
      </c>
      <c r="BV295" s="19">
        <v>18</v>
      </c>
      <c r="BW295" s="19">
        <v>12</v>
      </c>
      <c r="BX295" s="19">
        <v>26</v>
      </c>
      <c r="BY295" s="64">
        <v>20</v>
      </c>
      <c r="BZ295" s="70">
        <v>81</v>
      </c>
      <c r="CA295" s="72">
        <v>17</v>
      </c>
    </row>
    <row r="296" spans="1:79" ht="31.5">
      <c r="A296" s="21">
        <v>285</v>
      </c>
      <c r="B296" s="34">
        <v>6621007627</v>
      </c>
      <c r="C296" s="6" t="s">
        <v>444</v>
      </c>
      <c r="D296" s="74" t="s">
        <v>295</v>
      </c>
      <c r="E296" s="63">
        <v>10</v>
      </c>
      <c r="F296" s="19">
        <v>36</v>
      </c>
      <c r="G296" s="22">
        <v>11</v>
      </c>
      <c r="H296" s="22">
        <v>38</v>
      </c>
      <c r="I296" s="22">
        <v>93</v>
      </c>
      <c r="J296" s="19">
        <v>30</v>
      </c>
      <c r="K296" s="19">
        <v>4</v>
      </c>
      <c r="L296" s="19">
        <v>100</v>
      </c>
      <c r="M296" s="19">
        <v>73</v>
      </c>
      <c r="N296" s="19">
        <v>62</v>
      </c>
      <c r="O296" s="19">
        <v>80</v>
      </c>
      <c r="P296" s="19">
        <v>65</v>
      </c>
      <c r="Q296" s="64">
        <v>93</v>
      </c>
      <c r="R296" s="90">
        <v>95</v>
      </c>
      <c r="S296" s="19">
        <v>20</v>
      </c>
      <c r="T296" s="19">
        <v>5</v>
      </c>
      <c r="U296" s="19">
        <v>100</v>
      </c>
      <c r="V296" s="19">
        <v>71</v>
      </c>
      <c r="W296" s="23">
        <v>90</v>
      </c>
      <c r="X296" s="20">
        <v>79</v>
      </c>
      <c r="Y296" s="43">
        <v>90</v>
      </c>
      <c r="Z296" s="85">
        <v>90</v>
      </c>
      <c r="AA296" s="19">
        <v>20</v>
      </c>
      <c r="AB296" s="19">
        <v>0</v>
      </c>
      <c r="AC296" s="19">
        <v>0</v>
      </c>
      <c r="AD296" s="19">
        <v>20</v>
      </c>
      <c r="AE296" s="19">
        <v>2</v>
      </c>
      <c r="AF296" s="19">
        <v>40</v>
      </c>
      <c r="AG296" s="19">
        <v>2</v>
      </c>
      <c r="AH296" s="19">
        <v>5</v>
      </c>
      <c r="AI296" s="20">
        <v>40</v>
      </c>
      <c r="AJ296" s="84">
        <v>28</v>
      </c>
      <c r="AK296" s="19">
        <v>83</v>
      </c>
      <c r="AL296" s="19">
        <v>90</v>
      </c>
      <c r="AM296" s="20">
        <v>92</v>
      </c>
      <c r="AN296" s="19">
        <v>88</v>
      </c>
      <c r="AO296" s="19">
        <v>90</v>
      </c>
      <c r="AP296" s="20">
        <v>98</v>
      </c>
      <c r="AQ296" s="19">
        <v>53</v>
      </c>
      <c r="AR296" s="19">
        <v>54</v>
      </c>
      <c r="AS296" s="20">
        <v>98</v>
      </c>
      <c r="AT296" s="89">
        <v>96</v>
      </c>
      <c r="AU296" s="19">
        <v>86</v>
      </c>
      <c r="AV296" s="19">
        <v>90</v>
      </c>
      <c r="AW296" s="20">
        <v>96</v>
      </c>
      <c r="AX296" s="19">
        <v>87</v>
      </c>
      <c r="AY296" s="19">
        <v>90</v>
      </c>
      <c r="AZ296" s="20">
        <v>97</v>
      </c>
      <c r="BA296" s="19">
        <v>87</v>
      </c>
      <c r="BB296" s="19">
        <v>90</v>
      </c>
      <c r="BC296" s="20">
        <v>97</v>
      </c>
      <c r="BD296" s="92">
        <v>97</v>
      </c>
      <c r="BE296" s="94">
        <v>81</v>
      </c>
      <c r="BF296" s="79">
        <v>7</v>
      </c>
      <c r="BG296" s="19">
        <v>1</v>
      </c>
      <c r="BH296" s="19">
        <v>8</v>
      </c>
      <c r="BI296" s="19">
        <v>1</v>
      </c>
      <c r="BJ296" s="19">
        <v>11</v>
      </c>
      <c r="BK296" s="19">
        <v>22</v>
      </c>
      <c r="BL296" s="19">
        <v>6</v>
      </c>
      <c r="BM296" s="19">
        <v>4</v>
      </c>
      <c r="BN296" s="19">
        <v>37</v>
      </c>
      <c r="BO296" s="19">
        <v>9</v>
      </c>
      <c r="BP296" s="19">
        <v>3</v>
      </c>
      <c r="BQ296" s="19">
        <v>3</v>
      </c>
      <c r="BR296" s="19">
        <v>5</v>
      </c>
      <c r="BS296" s="19">
        <v>4</v>
      </c>
      <c r="BT296" s="62">
        <v>4</v>
      </c>
      <c r="BU296" s="63">
        <v>6</v>
      </c>
      <c r="BV296" s="19">
        <v>11</v>
      </c>
      <c r="BW296" s="19">
        <v>65</v>
      </c>
      <c r="BX296" s="19">
        <v>5</v>
      </c>
      <c r="BY296" s="64">
        <v>4</v>
      </c>
      <c r="BZ296" s="70">
        <v>81</v>
      </c>
      <c r="CA296" s="72">
        <v>17</v>
      </c>
    </row>
    <row r="297" spans="1:79" ht="31.5">
      <c r="A297" s="21">
        <v>295</v>
      </c>
      <c r="B297" s="34">
        <v>6624006639</v>
      </c>
      <c r="C297" s="5" t="s">
        <v>445</v>
      </c>
      <c r="D297" s="74" t="s">
        <v>302</v>
      </c>
      <c r="E297" s="63">
        <v>10</v>
      </c>
      <c r="F297" s="19">
        <v>36</v>
      </c>
      <c r="G297" s="22">
        <v>11</v>
      </c>
      <c r="H297" s="22">
        <v>38</v>
      </c>
      <c r="I297" s="22">
        <v>93</v>
      </c>
      <c r="J297" s="19">
        <v>30</v>
      </c>
      <c r="K297" s="19">
        <v>4</v>
      </c>
      <c r="L297" s="19">
        <v>100</v>
      </c>
      <c r="M297" s="19">
        <v>46</v>
      </c>
      <c r="N297" s="19">
        <v>36</v>
      </c>
      <c r="O297" s="19">
        <v>47</v>
      </c>
      <c r="P297" s="19">
        <v>38</v>
      </c>
      <c r="Q297" s="64">
        <v>96</v>
      </c>
      <c r="R297" s="90">
        <v>96</v>
      </c>
      <c r="S297" s="19">
        <v>20</v>
      </c>
      <c r="T297" s="19">
        <v>5</v>
      </c>
      <c r="U297" s="19">
        <v>100</v>
      </c>
      <c r="V297" s="19">
        <v>44</v>
      </c>
      <c r="W297" s="23">
        <v>50</v>
      </c>
      <c r="X297" s="20">
        <v>88</v>
      </c>
      <c r="Y297" s="43">
        <v>94</v>
      </c>
      <c r="Z297" s="85">
        <v>94</v>
      </c>
      <c r="AA297" s="19">
        <v>20</v>
      </c>
      <c r="AB297" s="19">
        <v>0</v>
      </c>
      <c r="AC297" s="19">
        <v>0</v>
      </c>
      <c r="AD297" s="19">
        <v>20</v>
      </c>
      <c r="AE297" s="19">
        <v>2</v>
      </c>
      <c r="AF297" s="19">
        <v>40</v>
      </c>
      <c r="AG297" s="19">
        <v>0</v>
      </c>
      <c r="AH297" s="19">
        <v>1</v>
      </c>
      <c r="AI297" s="20">
        <v>0</v>
      </c>
      <c r="AJ297" s="84">
        <v>16</v>
      </c>
      <c r="AK297" s="19">
        <v>50</v>
      </c>
      <c r="AL297" s="19">
        <v>50</v>
      </c>
      <c r="AM297" s="20">
        <v>100</v>
      </c>
      <c r="AN297" s="19">
        <v>50</v>
      </c>
      <c r="AO297" s="19">
        <v>50</v>
      </c>
      <c r="AP297" s="20">
        <v>100</v>
      </c>
      <c r="AQ297" s="19">
        <v>43</v>
      </c>
      <c r="AR297" s="19">
        <v>43</v>
      </c>
      <c r="AS297" s="20">
        <v>100</v>
      </c>
      <c r="AT297" s="89">
        <v>100</v>
      </c>
      <c r="AU297" s="19">
        <v>50</v>
      </c>
      <c r="AV297" s="19">
        <v>50</v>
      </c>
      <c r="AW297" s="20">
        <v>100</v>
      </c>
      <c r="AX297" s="19">
        <v>46</v>
      </c>
      <c r="AY297" s="19">
        <v>50</v>
      </c>
      <c r="AZ297" s="20">
        <v>92</v>
      </c>
      <c r="BA297" s="19">
        <v>50</v>
      </c>
      <c r="BB297" s="19">
        <v>50</v>
      </c>
      <c r="BC297" s="20">
        <v>100</v>
      </c>
      <c r="BD297" s="92">
        <v>98</v>
      </c>
      <c r="BE297" s="94">
        <v>81</v>
      </c>
      <c r="BF297" s="79">
        <v>7</v>
      </c>
      <c r="BG297" s="19">
        <v>1</v>
      </c>
      <c r="BH297" s="19">
        <v>5</v>
      </c>
      <c r="BI297" s="19">
        <v>1</v>
      </c>
      <c r="BJ297" s="19">
        <v>7</v>
      </c>
      <c r="BK297" s="19">
        <v>13</v>
      </c>
      <c r="BL297" s="19">
        <v>6</v>
      </c>
      <c r="BM297" s="19">
        <v>4</v>
      </c>
      <c r="BN297" s="19">
        <v>41</v>
      </c>
      <c r="BO297" s="19">
        <v>1</v>
      </c>
      <c r="BP297" s="19">
        <v>1</v>
      </c>
      <c r="BQ297" s="19">
        <v>1</v>
      </c>
      <c r="BR297" s="19">
        <v>1</v>
      </c>
      <c r="BS297" s="19">
        <v>9</v>
      </c>
      <c r="BT297" s="62">
        <v>1</v>
      </c>
      <c r="BU297" s="63">
        <v>5</v>
      </c>
      <c r="BV297" s="19">
        <v>7</v>
      </c>
      <c r="BW297" s="19">
        <v>72</v>
      </c>
      <c r="BX297" s="19">
        <v>1</v>
      </c>
      <c r="BY297" s="64">
        <v>3</v>
      </c>
      <c r="BZ297" s="70">
        <v>81</v>
      </c>
      <c r="CA297" s="72">
        <v>17</v>
      </c>
    </row>
    <row r="298" spans="1:79" ht="47.25">
      <c r="A298" s="21">
        <v>296</v>
      </c>
      <c r="B298" s="34">
        <v>6624006124</v>
      </c>
      <c r="C298" s="5" t="s">
        <v>445</v>
      </c>
      <c r="D298" s="74" t="s">
        <v>303</v>
      </c>
      <c r="E298" s="63">
        <v>10</v>
      </c>
      <c r="F298" s="19">
        <v>36</v>
      </c>
      <c r="G298" s="22">
        <v>11</v>
      </c>
      <c r="H298" s="22">
        <v>38</v>
      </c>
      <c r="I298" s="22">
        <v>93</v>
      </c>
      <c r="J298" s="19">
        <v>30</v>
      </c>
      <c r="K298" s="19">
        <v>4</v>
      </c>
      <c r="L298" s="19">
        <v>100</v>
      </c>
      <c r="M298" s="19">
        <v>82</v>
      </c>
      <c r="N298" s="19">
        <v>53</v>
      </c>
      <c r="O298" s="19">
        <v>86</v>
      </c>
      <c r="P298" s="19">
        <v>59</v>
      </c>
      <c r="Q298" s="64">
        <v>93</v>
      </c>
      <c r="R298" s="90">
        <v>95</v>
      </c>
      <c r="S298" s="19">
        <v>20</v>
      </c>
      <c r="T298" s="19">
        <v>4</v>
      </c>
      <c r="U298" s="19">
        <v>80</v>
      </c>
      <c r="V298" s="19">
        <v>90</v>
      </c>
      <c r="W298" s="23">
        <v>99</v>
      </c>
      <c r="X298" s="20">
        <v>91</v>
      </c>
      <c r="Y298" s="43">
        <v>86</v>
      </c>
      <c r="Z298" s="85">
        <v>86</v>
      </c>
      <c r="AA298" s="19">
        <v>20</v>
      </c>
      <c r="AB298" s="19">
        <v>3</v>
      </c>
      <c r="AC298" s="19">
        <v>60</v>
      </c>
      <c r="AD298" s="19">
        <v>20</v>
      </c>
      <c r="AE298" s="19">
        <v>2</v>
      </c>
      <c r="AF298" s="19">
        <v>40</v>
      </c>
      <c r="AG298" s="19">
        <v>7</v>
      </c>
      <c r="AH298" s="19">
        <v>10</v>
      </c>
      <c r="AI298" s="20">
        <v>70</v>
      </c>
      <c r="AJ298" s="84">
        <v>55</v>
      </c>
      <c r="AK298" s="19">
        <v>48</v>
      </c>
      <c r="AL298" s="19">
        <v>99</v>
      </c>
      <c r="AM298" s="20">
        <v>48</v>
      </c>
      <c r="AN298" s="19">
        <v>98</v>
      </c>
      <c r="AO298" s="19">
        <v>99</v>
      </c>
      <c r="AP298" s="20">
        <v>99</v>
      </c>
      <c r="AQ298" s="19">
        <v>68</v>
      </c>
      <c r="AR298" s="19">
        <v>68</v>
      </c>
      <c r="AS298" s="20">
        <v>100</v>
      </c>
      <c r="AT298" s="89">
        <v>79</v>
      </c>
      <c r="AU298" s="19">
        <v>80</v>
      </c>
      <c r="AV298" s="19">
        <v>99</v>
      </c>
      <c r="AW298" s="20">
        <v>81</v>
      </c>
      <c r="AX298" s="19">
        <v>90</v>
      </c>
      <c r="AY298" s="19">
        <v>99</v>
      </c>
      <c r="AZ298" s="20">
        <v>91</v>
      </c>
      <c r="BA298" s="19">
        <v>95</v>
      </c>
      <c r="BB298" s="19">
        <v>99</v>
      </c>
      <c r="BC298" s="20">
        <v>96</v>
      </c>
      <c r="BD298" s="92">
        <v>91</v>
      </c>
      <c r="BE298" s="94">
        <v>81</v>
      </c>
      <c r="BF298" s="79">
        <v>7</v>
      </c>
      <c r="BG298" s="19">
        <v>1</v>
      </c>
      <c r="BH298" s="19">
        <v>8</v>
      </c>
      <c r="BI298" s="19">
        <v>2</v>
      </c>
      <c r="BJ298" s="19">
        <v>15</v>
      </c>
      <c r="BK298" s="19">
        <v>10</v>
      </c>
      <c r="BL298" s="19">
        <v>3</v>
      </c>
      <c r="BM298" s="19">
        <v>4</v>
      </c>
      <c r="BN298" s="19">
        <v>27</v>
      </c>
      <c r="BO298" s="19">
        <v>52</v>
      </c>
      <c r="BP298" s="19">
        <v>2</v>
      </c>
      <c r="BQ298" s="19">
        <v>1</v>
      </c>
      <c r="BR298" s="19">
        <v>20</v>
      </c>
      <c r="BS298" s="19">
        <v>10</v>
      </c>
      <c r="BT298" s="62">
        <v>5</v>
      </c>
      <c r="BU298" s="63">
        <v>6</v>
      </c>
      <c r="BV298" s="19">
        <v>15</v>
      </c>
      <c r="BW298" s="19">
        <v>38</v>
      </c>
      <c r="BX298" s="19">
        <v>22</v>
      </c>
      <c r="BY298" s="64">
        <v>10</v>
      </c>
      <c r="BZ298" s="70">
        <v>81</v>
      </c>
      <c r="CA298" s="72">
        <v>17</v>
      </c>
    </row>
    <row r="299" spans="1:79" ht="31.5">
      <c r="A299" s="21">
        <v>351</v>
      </c>
      <c r="B299" s="34">
        <v>6601006368</v>
      </c>
      <c r="C299" s="40" t="s">
        <v>497</v>
      </c>
      <c r="D299" s="74" t="s">
        <v>351</v>
      </c>
      <c r="E299" s="63">
        <v>6</v>
      </c>
      <c r="F299" s="19">
        <v>33</v>
      </c>
      <c r="G299" s="22">
        <v>9</v>
      </c>
      <c r="H299" s="22">
        <v>36</v>
      </c>
      <c r="I299" s="22">
        <v>79</v>
      </c>
      <c r="J299" s="19">
        <v>30</v>
      </c>
      <c r="K299" s="19">
        <v>4</v>
      </c>
      <c r="L299" s="19">
        <v>100</v>
      </c>
      <c r="M299" s="19">
        <v>24</v>
      </c>
      <c r="N299" s="19">
        <v>13</v>
      </c>
      <c r="O299" s="19">
        <v>25</v>
      </c>
      <c r="P299" s="19">
        <v>14</v>
      </c>
      <c r="Q299" s="64">
        <v>94</v>
      </c>
      <c r="R299" s="90">
        <v>91</v>
      </c>
      <c r="S299" s="19">
        <v>20</v>
      </c>
      <c r="T299" s="19">
        <v>3</v>
      </c>
      <c r="U299" s="19">
        <v>60</v>
      </c>
      <c r="V299" s="19">
        <v>23</v>
      </c>
      <c r="W299" s="23">
        <v>25</v>
      </c>
      <c r="X299" s="20">
        <v>92</v>
      </c>
      <c r="Y299" s="43">
        <v>76</v>
      </c>
      <c r="Z299" s="85">
        <v>76</v>
      </c>
      <c r="AA299" s="19">
        <v>20</v>
      </c>
      <c r="AB299" s="19">
        <v>0</v>
      </c>
      <c r="AC299" s="19">
        <v>0</v>
      </c>
      <c r="AD299" s="19">
        <v>20</v>
      </c>
      <c r="AE299" s="19">
        <v>2</v>
      </c>
      <c r="AF299" s="19">
        <v>40</v>
      </c>
      <c r="AG299" s="19">
        <v>2</v>
      </c>
      <c r="AH299" s="19">
        <v>2</v>
      </c>
      <c r="AI299" s="20">
        <v>100</v>
      </c>
      <c r="AJ299" s="84">
        <v>46</v>
      </c>
      <c r="AK299" s="19">
        <v>25</v>
      </c>
      <c r="AL299" s="19">
        <v>25</v>
      </c>
      <c r="AM299" s="20">
        <v>100</v>
      </c>
      <c r="AN299" s="19">
        <v>24</v>
      </c>
      <c r="AO299" s="19">
        <v>25</v>
      </c>
      <c r="AP299" s="20">
        <v>96</v>
      </c>
      <c r="AQ299" s="19">
        <v>21</v>
      </c>
      <c r="AR299" s="19">
        <v>21</v>
      </c>
      <c r="AS299" s="20">
        <v>100</v>
      </c>
      <c r="AT299" s="89">
        <v>98</v>
      </c>
      <c r="AU299" s="19">
        <v>23</v>
      </c>
      <c r="AV299" s="19">
        <v>25</v>
      </c>
      <c r="AW299" s="20">
        <v>92</v>
      </c>
      <c r="AX299" s="19">
        <v>25</v>
      </c>
      <c r="AY299" s="19">
        <v>25</v>
      </c>
      <c r="AZ299" s="20">
        <v>100</v>
      </c>
      <c r="BA299" s="19">
        <v>24</v>
      </c>
      <c r="BB299" s="19">
        <v>25</v>
      </c>
      <c r="BC299" s="20">
        <v>96</v>
      </c>
      <c r="BD299" s="92">
        <v>96</v>
      </c>
      <c r="BE299" s="94">
        <v>81</v>
      </c>
      <c r="BF299" s="79">
        <v>21</v>
      </c>
      <c r="BG299" s="19">
        <v>1</v>
      </c>
      <c r="BH299" s="19">
        <v>7</v>
      </c>
      <c r="BI299" s="19">
        <v>3</v>
      </c>
      <c r="BJ299" s="19">
        <v>25</v>
      </c>
      <c r="BK299" s="19">
        <v>9</v>
      </c>
      <c r="BL299" s="19">
        <v>6</v>
      </c>
      <c r="BM299" s="19">
        <v>4</v>
      </c>
      <c r="BN299" s="19">
        <v>1</v>
      </c>
      <c r="BO299" s="19">
        <v>1</v>
      </c>
      <c r="BP299" s="19">
        <v>5</v>
      </c>
      <c r="BQ299" s="19">
        <v>1</v>
      </c>
      <c r="BR299" s="19">
        <v>9</v>
      </c>
      <c r="BS299" s="19">
        <v>1</v>
      </c>
      <c r="BT299" s="62">
        <v>5</v>
      </c>
      <c r="BU299" s="63">
        <v>10</v>
      </c>
      <c r="BV299" s="19">
        <v>25</v>
      </c>
      <c r="BW299" s="19">
        <v>47</v>
      </c>
      <c r="BX299" s="19">
        <v>3</v>
      </c>
      <c r="BY299" s="64">
        <v>5</v>
      </c>
      <c r="BZ299" s="70">
        <v>81</v>
      </c>
      <c r="CA299" s="72">
        <v>17</v>
      </c>
    </row>
    <row r="300" spans="1:79" ht="47.25">
      <c r="A300" s="21">
        <v>409</v>
      </c>
      <c r="B300" s="34">
        <v>6615008848</v>
      </c>
      <c r="C300" s="5" t="s">
        <v>461</v>
      </c>
      <c r="D300" s="74" t="s">
        <v>401</v>
      </c>
      <c r="E300" s="63">
        <v>11</v>
      </c>
      <c r="F300" s="19">
        <v>38</v>
      </c>
      <c r="G300" s="22">
        <v>11</v>
      </c>
      <c r="H300" s="22">
        <v>38</v>
      </c>
      <c r="I300" s="22">
        <v>100</v>
      </c>
      <c r="J300" s="19">
        <v>30</v>
      </c>
      <c r="K300" s="19">
        <v>4</v>
      </c>
      <c r="L300" s="19">
        <v>100</v>
      </c>
      <c r="M300" s="19">
        <v>105</v>
      </c>
      <c r="N300" s="19">
        <v>61</v>
      </c>
      <c r="O300" s="19">
        <v>109</v>
      </c>
      <c r="P300" s="19">
        <v>65</v>
      </c>
      <c r="Q300" s="64">
        <v>95</v>
      </c>
      <c r="R300" s="90">
        <v>98</v>
      </c>
      <c r="S300" s="19">
        <v>20</v>
      </c>
      <c r="T300" s="19">
        <v>5</v>
      </c>
      <c r="U300" s="19">
        <v>100</v>
      </c>
      <c r="V300" s="19">
        <v>100</v>
      </c>
      <c r="W300" s="23">
        <v>129</v>
      </c>
      <c r="X300" s="20">
        <v>78</v>
      </c>
      <c r="Y300" s="43">
        <v>89</v>
      </c>
      <c r="Z300" s="85">
        <v>89</v>
      </c>
      <c r="AA300" s="19">
        <v>20</v>
      </c>
      <c r="AB300" s="19">
        <v>1</v>
      </c>
      <c r="AC300" s="19">
        <v>20</v>
      </c>
      <c r="AD300" s="19">
        <v>20</v>
      </c>
      <c r="AE300" s="19">
        <v>1</v>
      </c>
      <c r="AF300" s="19">
        <v>20</v>
      </c>
      <c r="AG300" s="19">
        <v>2</v>
      </c>
      <c r="AH300" s="19">
        <v>4</v>
      </c>
      <c r="AI300" s="20">
        <v>50</v>
      </c>
      <c r="AJ300" s="84">
        <v>29</v>
      </c>
      <c r="AK300" s="19">
        <v>110</v>
      </c>
      <c r="AL300" s="19">
        <v>129</v>
      </c>
      <c r="AM300" s="20">
        <v>85</v>
      </c>
      <c r="AN300" s="19">
        <v>125</v>
      </c>
      <c r="AO300" s="19">
        <v>129</v>
      </c>
      <c r="AP300" s="20">
        <v>97</v>
      </c>
      <c r="AQ300" s="19">
        <v>62</v>
      </c>
      <c r="AR300" s="19">
        <v>66</v>
      </c>
      <c r="AS300" s="20">
        <v>94</v>
      </c>
      <c r="AT300" s="89">
        <v>92</v>
      </c>
      <c r="AU300" s="19">
        <v>121</v>
      </c>
      <c r="AV300" s="19">
        <v>129</v>
      </c>
      <c r="AW300" s="20">
        <v>94</v>
      </c>
      <c r="AX300" s="19">
        <v>119</v>
      </c>
      <c r="AY300" s="19">
        <v>129</v>
      </c>
      <c r="AZ300" s="20">
        <v>92</v>
      </c>
      <c r="BA300" s="19">
        <v>126</v>
      </c>
      <c r="BB300" s="19">
        <v>129</v>
      </c>
      <c r="BC300" s="20">
        <v>98</v>
      </c>
      <c r="BD300" s="92">
        <v>96</v>
      </c>
      <c r="BE300" s="94">
        <v>81</v>
      </c>
      <c r="BF300" s="79">
        <v>1</v>
      </c>
      <c r="BG300" s="19">
        <v>1</v>
      </c>
      <c r="BH300" s="19">
        <v>6</v>
      </c>
      <c r="BI300" s="19">
        <v>1</v>
      </c>
      <c r="BJ300" s="19">
        <v>12</v>
      </c>
      <c r="BK300" s="19">
        <v>23</v>
      </c>
      <c r="BL300" s="19">
        <v>5</v>
      </c>
      <c r="BM300" s="19">
        <v>5</v>
      </c>
      <c r="BN300" s="19">
        <v>36</v>
      </c>
      <c r="BO300" s="19">
        <v>16</v>
      </c>
      <c r="BP300" s="19">
        <v>4</v>
      </c>
      <c r="BQ300" s="19">
        <v>7</v>
      </c>
      <c r="BR300" s="19">
        <v>7</v>
      </c>
      <c r="BS300" s="19">
        <v>9</v>
      </c>
      <c r="BT300" s="62">
        <v>3</v>
      </c>
      <c r="BU300" s="63">
        <v>3</v>
      </c>
      <c r="BV300" s="19">
        <v>12</v>
      </c>
      <c r="BW300" s="19">
        <v>64</v>
      </c>
      <c r="BX300" s="19">
        <v>9</v>
      </c>
      <c r="BY300" s="64">
        <v>5</v>
      </c>
      <c r="BZ300" s="70">
        <v>81</v>
      </c>
      <c r="CA300" s="72">
        <v>17</v>
      </c>
    </row>
    <row r="301" spans="1:79" ht="47.25">
      <c r="A301" s="21">
        <v>12</v>
      </c>
      <c r="B301" s="34">
        <v>6663027640</v>
      </c>
      <c r="C301" s="5" t="s">
        <v>504</v>
      </c>
      <c r="D301" s="74" t="s">
        <v>46</v>
      </c>
      <c r="E301" s="63">
        <v>10</v>
      </c>
      <c r="F301" s="19">
        <v>37</v>
      </c>
      <c r="G301" s="22">
        <v>11</v>
      </c>
      <c r="H301" s="22">
        <v>38</v>
      </c>
      <c r="I301" s="22">
        <v>94</v>
      </c>
      <c r="J301" s="19">
        <v>30</v>
      </c>
      <c r="K301" s="19">
        <v>3</v>
      </c>
      <c r="L301" s="19">
        <v>90</v>
      </c>
      <c r="M301" s="19">
        <v>75</v>
      </c>
      <c r="N301" s="19">
        <v>74</v>
      </c>
      <c r="O301" s="19">
        <v>76</v>
      </c>
      <c r="P301" s="19">
        <v>74</v>
      </c>
      <c r="Q301" s="64">
        <v>99</v>
      </c>
      <c r="R301" s="90">
        <v>95</v>
      </c>
      <c r="S301" s="19">
        <v>20</v>
      </c>
      <c r="T301" s="19">
        <v>5</v>
      </c>
      <c r="U301" s="19">
        <v>100</v>
      </c>
      <c r="V301" s="19">
        <v>80</v>
      </c>
      <c r="W301" s="23">
        <v>86</v>
      </c>
      <c r="X301" s="20">
        <v>93</v>
      </c>
      <c r="Y301" s="43">
        <v>97</v>
      </c>
      <c r="Z301" s="85">
        <v>97</v>
      </c>
      <c r="AA301" s="19">
        <v>20</v>
      </c>
      <c r="AB301" s="19">
        <v>1</v>
      </c>
      <c r="AC301" s="19">
        <v>20</v>
      </c>
      <c r="AD301" s="19">
        <v>20</v>
      </c>
      <c r="AE301" s="19">
        <v>1</v>
      </c>
      <c r="AF301" s="19">
        <v>20</v>
      </c>
      <c r="AG301" s="19">
        <v>3</v>
      </c>
      <c r="AH301" s="19">
        <v>4</v>
      </c>
      <c r="AI301" s="20">
        <v>75</v>
      </c>
      <c r="AJ301" s="84">
        <v>37</v>
      </c>
      <c r="AK301" s="19">
        <v>34</v>
      </c>
      <c r="AL301" s="19">
        <v>86</v>
      </c>
      <c r="AM301" s="20">
        <v>40</v>
      </c>
      <c r="AN301" s="19">
        <v>86</v>
      </c>
      <c r="AO301" s="19">
        <v>86</v>
      </c>
      <c r="AP301" s="20">
        <v>100</v>
      </c>
      <c r="AQ301" s="19">
        <v>65</v>
      </c>
      <c r="AR301" s="19">
        <v>66</v>
      </c>
      <c r="AS301" s="20">
        <v>98</v>
      </c>
      <c r="AT301" s="89">
        <v>76</v>
      </c>
      <c r="AU301" s="19">
        <v>77</v>
      </c>
      <c r="AV301" s="19">
        <v>86</v>
      </c>
      <c r="AW301" s="20">
        <v>90</v>
      </c>
      <c r="AX301" s="19">
        <v>83</v>
      </c>
      <c r="AY301" s="19">
        <v>86</v>
      </c>
      <c r="AZ301" s="20">
        <v>97</v>
      </c>
      <c r="BA301" s="19">
        <v>84</v>
      </c>
      <c r="BB301" s="19">
        <v>86</v>
      </c>
      <c r="BC301" s="20">
        <v>98</v>
      </c>
      <c r="BD301" s="92">
        <v>95</v>
      </c>
      <c r="BE301" s="94">
        <v>80</v>
      </c>
      <c r="BF301" s="79">
        <v>6</v>
      </c>
      <c r="BG301" s="19">
        <v>2</v>
      </c>
      <c r="BH301" s="19">
        <v>2</v>
      </c>
      <c r="BI301" s="19">
        <v>1</v>
      </c>
      <c r="BJ301" s="19">
        <v>4</v>
      </c>
      <c r="BK301" s="19">
        <v>8</v>
      </c>
      <c r="BL301" s="19">
        <v>5</v>
      </c>
      <c r="BM301" s="19">
        <v>5</v>
      </c>
      <c r="BN301" s="19">
        <v>24</v>
      </c>
      <c r="BO301" s="19">
        <v>59</v>
      </c>
      <c r="BP301" s="19">
        <v>1</v>
      </c>
      <c r="BQ301" s="19">
        <v>3</v>
      </c>
      <c r="BR301" s="19">
        <v>11</v>
      </c>
      <c r="BS301" s="19">
        <v>4</v>
      </c>
      <c r="BT301" s="62">
        <v>3</v>
      </c>
      <c r="BU301" s="63">
        <v>6</v>
      </c>
      <c r="BV301" s="19">
        <v>4</v>
      </c>
      <c r="BW301" s="19">
        <v>56</v>
      </c>
      <c r="BX301" s="19">
        <v>25</v>
      </c>
      <c r="BY301" s="64">
        <v>6</v>
      </c>
      <c r="BZ301" s="70">
        <v>80</v>
      </c>
      <c r="CA301" s="72">
        <v>18</v>
      </c>
    </row>
    <row r="302" spans="1:79" ht="47.25">
      <c r="A302" s="21">
        <v>52</v>
      </c>
      <c r="B302" s="34">
        <v>6660015910</v>
      </c>
      <c r="C302" s="5" t="s">
        <v>504</v>
      </c>
      <c r="D302" s="75" t="s">
        <v>78</v>
      </c>
      <c r="E302" s="63">
        <v>10</v>
      </c>
      <c r="F302" s="19">
        <v>38</v>
      </c>
      <c r="G302" s="22">
        <v>11</v>
      </c>
      <c r="H302" s="22">
        <v>38</v>
      </c>
      <c r="I302" s="22">
        <v>95</v>
      </c>
      <c r="J302" s="19">
        <v>30</v>
      </c>
      <c r="K302" s="19">
        <v>4</v>
      </c>
      <c r="L302" s="19">
        <v>100</v>
      </c>
      <c r="M302" s="19">
        <v>94</v>
      </c>
      <c r="N302" s="19">
        <v>88</v>
      </c>
      <c r="O302" s="19">
        <v>96</v>
      </c>
      <c r="P302" s="19">
        <v>98</v>
      </c>
      <c r="Q302" s="64">
        <v>94</v>
      </c>
      <c r="R302" s="90">
        <v>96</v>
      </c>
      <c r="S302" s="19">
        <v>20</v>
      </c>
      <c r="T302" s="19">
        <v>5</v>
      </c>
      <c r="U302" s="19">
        <v>100</v>
      </c>
      <c r="V302" s="19">
        <v>76</v>
      </c>
      <c r="W302" s="23">
        <v>107</v>
      </c>
      <c r="X302" s="20">
        <v>71</v>
      </c>
      <c r="Y302" s="43">
        <v>86</v>
      </c>
      <c r="Z302" s="85">
        <v>86</v>
      </c>
      <c r="AA302" s="19">
        <v>20</v>
      </c>
      <c r="AB302" s="19">
        <v>1</v>
      </c>
      <c r="AC302" s="19">
        <v>20</v>
      </c>
      <c r="AD302" s="19">
        <v>20</v>
      </c>
      <c r="AE302" s="19">
        <v>0</v>
      </c>
      <c r="AF302" s="19">
        <v>0</v>
      </c>
      <c r="AG302" s="19">
        <v>3</v>
      </c>
      <c r="AH302" s="19">
        <v>3</v>
      </c>
      <c r="AI302" s="20">
        <v>100</v>
      </c>
      <c r="AJ302" s="84">
        <v>36</v>
      </c>
      <c r="AK302" s="19">
        <v>77</v>
      </c>
      <c r="AL302" s="19">
        <v>107</v>
      </c>
      <c r="AM302" s="20">
        <v>72</v>
      </c>
      <c r="AN302" s="19">
        <v>103</v>
      </c>
      <c r="AO302" s="19">
        <v>107</v>
      </c>
      <c r="AP302" s="20">
        <v>96</v>
      </c>
      <c r="AQ302" s="19">
        <v>79</v>
      </c>
      <c r="AR302" s="19">
        <v>81</v>
      </c>
      <c r="AS302" s="20">
        <v>98</v>
      </c>
      <c r="AT302" s="89">
        <v>87</v>
      </c>
      <c r="AU302" s="19">
        <v>97</v>
      </c>
      <c r="AV302" s="19">
        <v>107</v>
      </c>
      <c r="AW302" s="20">
        <v>91</v>
      </c>
      <c r="AX302" s="19">
        <v>101</v>
      </c>
      <c r="AY302" s="19">
        <v>107</v>
      </c>
      <c r="AZ302" s="20">
        <v>94</v>
      </c>
      <c r="BA302" s="19">
        <v>105</v>
      </c>
      <c r="BB302" s="19">
        <v>107</v>
      </c>
      <c r="BC302" s="20">
        <v>98</v>
      </c>
      <c r="BD302" s="92">
        <v>95</v>
      </c>
      <c r="BE302" s="94">
        <v>80</v>
      </c>
      <c r="BF302" s="79">
        <v>5</v>
      </c>
      <c r="BG302" s="19">
        <v>1</v>
      </c>
      <c r="BH302" s="19">
        <v>7</v>
      </c>
      <c r="BI302" s="19">
        <v>1</v>
      </c>
      <c r="BJ302" s="19">
        <v>15</v>
      </c>
      <c r="BK302" s="19">
        <v>30</v>
      </c>
      <c r="BL302" s="19">
        <v>5</v>
      </c>
      <c r="BM302" s="19">
        <v>6</v>
      </c>
      <c r="BN302" s="19">
        <v>1</v>
      </c>
      <c r="BO302" s="19">
        <v>29</v>
      </c>
      <c r="BP302" s="19">
        <v>5</v>
      </c>
      <c r="BQ302" s="19">
        <v>3</v>
      </c>
      <c r="BR302" s="19">
        <v>10</v>
      </c>
      <c r="BS302" s="19">
        <v>7</v>
      </c>
      <c r="BT302" s="62">
        <v>3</v>
      </c>
      <c r="BU302" s="63">
        <v>5</v>
      </c>
      <c r="BV302" s="19">
        <v>15</v>
      </c>
      <c r="BW302" s="19">
        <v>57</v>
      </c>
      <c r="BX302" s="19">
        <v>14</v>
      </c>
      <c r="BY302" s="64">
        <v>6</v>
      </c>
      <c r="BZ302" s="70">
        <v>80</v>
      </c>
      <c r="CA302" s="72">
        <v>18</v>
      </c>
    </row>
    <row r="303" spans="1:79" ht="47.25">
      <c r="A303" s="21">
        <v>60</v>
      </c>
      <c r="B303" s="34">
        <v>6664041904</v>
      </c>
      <c r="C303" s="5" t="s">
        <v>504</v>
      </c>
      <c r="D303" s="74" t="s">
        <v>85</v>
      </c>
      <c r="E303" s="63">
        <v>9</v>
      </c>
      <c r="F303" s="19">
        <v>38</v>
      </c>
      <c r="G303" s="22">
        <v>11</v>
      </c>
      <c r="H303" s="22">
        <v>38</v>
      </c>
      <c r="I303" s="22">
        <v>91</v>
      </c>
      <c r="J303" s="19">
        <v>30</v>
      </c>
      <c r="K303" s="19">
        <v>4</v>
      </c>
      <c r="L303" s="19">
        <v>100</v>
      </c>
      <c r="M303" s="19">
        <v>533</v>
      </c>
      <c r="N303" s="19">
        <v>535</v>
      </c>
      <c r="O303" s="19">
        <v>559</v>
      </c>
      <c r="P303" s="19">
        <v>562</v>
      </c>
      <c r="Q303" s="64">
        <v>95</v>
      </c>
      <c r="R303" s="90">
        <v>95</v>
      </c>
      <c r="S303" s="19">
        <v>20</v>
      </c>
      <c r="T303" s="19">
        <v>3</v>
      </c>
      <c r="U303" s="19">
        <v>60</v>
      </c>
      <c r="V303" s="19">
        <v>514</v>
      </c>
      <c r="W303" s="23">
        <v>600</v>
      </c>
      <c r="X303" s="20">
        <v>86</v>
      </c>
      <c r="Y303" s="43">
        <v>73</v>
      </c>
      <c r="Z303" s="85">
        <v>73</v>
      </c>
      <c r="AA303" s="19">
        <v>20</v>
      </c>
      <c r="AB303" s="19">
        <v>0</v>
      </c>
      <c r="AC303" s="19">
        <v>0</v>
      </c>
      <c r="AD303" s="19">
        <v>20</v>
      </c>
      <c r="AE303" s="19">
        <v>2</v>
      </c>
      <c r="AF303" s="19">
        <v>40</v>
      </c>
      <c r="AG303" s="19">
        <v>11</v>
      </c>
      <c r="AH303" s="19">
        <v>16</v>
      </c>
      <c r="AI303" s="20">
        <v>69</v>
      </c>
      <c r="AJ303" s="84">
        <v>37</v>
      </c>
      <c r="AK303" s="19">
        <v>573</v>
      </c>
      <c r="AL303" s="19">
        <v>600</v>
      </c>
      <c r="AM303" s="20">
        <v>96</v>
      </c>
      <c r="AN303" s="19">
        <v>596</v>
      </c>
      <c r="AO303" s="19">
        <v>600</v>
      </c>
      <c r="AP303" s="20">
        <v>99</v>
      </c>
      <c r="AQ303" s="19">
        <v>504</v>
      </c>
      <c r="AR303" s="19">
        <v>510</v>
      </c>
      <c r="AS303" s="20">
        <v>99</v>
      </c>
      <c r="AT303" s="89">
        <v>98</v>
      </c>
      <c r="AU303" s="19">
        <v>595</v>
      </c>
      <c r="AV303" s="19">
        <v>600</v>
      </c>
      <c r="AW303" s="20">
        <v>99</v>
      </c>
      <c r="AX303" s="19">
        <v>587</v>
      </c>
      <c r="AY303" s="19">
        <v>600</v>
      </c>
      <c r="AZ303" s="20">
        <v>98</v>
      </c>
      <c r="BA303" s="19">
        <v>594</v>
      </c>
      <c r="BB303" s="19">
        <v>600</v>
      </c>
      <c r="BC303" s="20">
        <v>99</v>
      </c>
      <c r="BD303" s="92">
        <v>99</v>
      </c>
      <c r="BE303" s="94">
        <v>80</v>
      </c>
      <c r="BF303" s="79">
        <v>9</v>
      </c>
      <c r="BG303" s="19">
        <v>1</v>
      </c>
      <c r="BH303" s="19">
        <v>6</v>
      </c>
      <c r="BI303" s="19">
        <v>3</v>
      </c>
      <c r="BJ303" s="19">
        <v>28</v>
      </c>
      <c r="BK303" s="19">
        <v>15</v>
      </c>
      <c r="BL303" s="19">
        <v>6</v>
      </c>
      <c r="BM303" s="19">
        <v>4</v>
      </c>
      <c r="BN303" s="19">
        <v>28</v>
      </c>
      <c r="BO303" s="19">
        <v>5</v>
      </c>
      <c r="BP303" s="19">
        <v>2</v>
      </c>
      <c r="BQ303" s="19">
        <v>2</v>
      </c>
      <c r="BR303" s="19">
        <v>2</v>
      </c>
      <c r="BS303" s="19">
        <v>3</v>
      </c>
      <c r="BT303" s="62">
        <v>2</v>
      </c>
      <c r="BU303" s="63">
        <v>6</v>
      </c>
      <c r="BV303" s="19">
        <v>28</v>
      </c>
      <c r="BW303" s="19">
        <v>56</v>
      </c>
      <c r="BX303" s="19">
        <v>3</v>
      </c>
      <c r="BY303" s="64">
        <v>2</v>
      </c>
      <c r="BZ303" s="70">
        <v>80</v>
      </c>
      <c r="CA303" s="72">
        <v>18</v>
      </c>
    </row>
    <row r="304" spans="1:79" ht="15.75">
      <c r="A304" s="21">
        <v>104</v>
      </c>
      <c r="B304" s="34">
        <v>6623005791</v>
      </c>
      <c r="C304" s="5" t="s">
        <v>418</v>
      </c>
      <c r="D304" s="74" t="s">
        <v>124</v>
      </c>
      <c r="E304" s="63">
        <v>10</v>
      </c>
      <c r="F304" s="19">
        <v>34</v>
      </c>
      <c r="G304" s="22">
        <v>11</v>
      </c>
      <c r="H304" s="22">
        <v>38</v>
      </c>
      <c r="I304" s="22">
        <v>90</v>
      </c>
      <c r="J304" s="19">
        <v>30</v>
      </c>
      <c r="K304" s="19">
        <v>4</v>
      </c>
      <c r="L304" s="19">
        <v>100</v>
      </c>
      <c r="M304" s="19">
        <v>472</v>
      </c>
      <c r="N304" s="19">
        <v>441</v>
      </c>
      <c r="O304" s="19">
        <v>509</v>
      </c>
      <c r="P304" s="19">
        <v>481</v>
      </c>
      <c r="Q304" s="64">
        <v>92</v>
      </c>
      <c r="R304" s="90">
        <v>94</v>
      </c>
      <c r="S304" s="19">
        <v>20</v>
      </c>
      <c r="T304" s="19">
        <v>4</v>
      </c>
      <c r="U304" s="19">
        <v>80</v>
      </c>
      <c r="V304" s="19">
        <v>521</v>
      </c>
      <c r="W304" s="23">
        <v>600</v>
      </c>
      <c r="X304" s="20">
        <v>87</v>
      </c>
      <c r="Y304" s="43">
        <v>84</v>
      </c>
      <c r="Z304" s="85">
        <v>84</v>
      </c>
      <c r="AA304" s="19">
        <v>20</v>
      </c>
      <c r="AB304" s="19">
        <v>0</v>
      </c>
      <c r="AC304" s="19">
        <v>0</v>
      </c>
      <c r="AD304" s="19">
        <v>20</v>
      </c>
      <c r="AE304" s="19">
        <v>2</v>
      </c>
      <c r="AF304" s="19">
        <v>40</v>
      </c>
      <c r="AG304" s="19">
        <v>58</v>
      </c>
      <c r="AH304" s="19">
        <v>58</v>
      </c>
      <c r="AI304" s="20">
        <v>100</v>
      </c>
      <c r="AJ304" s="84">
        <v>46</v>
      </c>
      <c r="AK304" s="19">
        <v>371</v>
      </c>
      <c r="AL304" s="19">
        <v>600</v>
      </c>
      <c r="AM304" s="20">
        <v>62</v>
      </c>
      <c r="AN304" s="19">
        <v>592</v>
      </c>
      <c r="AO304" s="19">
        <v>600</v>
      </c>
      <c r="AP304" s="20">
        <v>99</v>
      </c>
      <c r="AQ304" s="19">
        <v>491</v>
      </c>
      <c r="AR304" s="19">
        <v>497</v>
      </c>
      <c r="AS304" s="20">
        <v>99</v>
      </c>
      <c r="AT304" s="89">
        <v>84</v>
      </c>
      <c r="AU304" s="19">
        <v>537</v>
      </c>
      <c r="AV304" s="19">
        <v>600</v>
      </c>
      <c r="AW304" s="20">
        <v>90</v>
      </c>
      <c r="AX304" s="19">
        <v>550</v>
      </c>
      <c r="AY304" s="19">
        <v>600</v>
      </c>
      <c r="AZ304" s="20">
        <v>92</v>
      </c>
      <c r="BA304" s="19">
        <v>582</v>
      </c>
      <c r="BB304" s="19">
        <v>600</v>
      </c>
      <c r="BC304" s="20">
        <v>97</v>
      </c>
      <c r="BD304" s="92">
        <v>94</v>
      </c>
      <c r="BE304" s="94">
        <v>80</v>
      </c>
      <c r="BF304" s="79">
        <v>10</v>
      </c>
      <c r="BG304" s="19">
        <v>1</v>
      </c>
      <c r="BH304" s="19">
        <v>9</v>
      </c>
      <c r="BI304" s="19">
        <v>2</v>
      </c>
      <c r="BJ304" s="19">
        <v>17</v>
      </c>
      <c r="BK304" s="19">
        <v>14</v>
      </c>
      <c r="BL304" s="19">
        <v>6</v>
      </c>
      <c r="BM304" s="19">
        <v>4</v>
      </c>
      <c r="BN304" s="19">
        <v>1</v>
      </c>
      <c r="BO304" s="19">
        <v>39</v>
      </c>
      <c r="BP304" s="19">
        <v>2</v>
      </c>
      <c r="BQ304" s="19">
        <v>2</v>
      </c>
      <c r="BR304" s="19">
        <v>11</v>
      </c>
      <c r="BS304" s="19">
        <v>9</v>
      </c>
      <c r="BT304" s="62">
        <v>4</v>
      </c>
      <c r="BU304" s="63">
        <v>7</v>
      </c>
      <c r="BV304" s="19">
        <v>17</v>
      </c>
      <c r="BW304" s="19">
        <v>47</v>
      </c>
      <c r="BX304" s="19">
        <v>17</v>
      </c>
      <c r="BY304" s="64">
        <v>7</v>
      </c>
      <c r="BZ304" s="70">
        <v>80</v>
      </c>
      <c r="CA304" s="72">
        <v>18</v>
      </c>
    </row>
    <row r="305" spans="1:79" ht="47.25">
      <c r="A305" s="21">
        <v>119</v>
      </c>
      <c r="B305" s="34">
        <v>6648010176</v>
      </c>
      <c r="C305" s="5" t="s">
        <v>419</v>
      </c>
      <c r="D305" s="74" t="s">
        <v>139</v>
      </c>
      <c r="E305" s="63">
        <v>10</v>
      </c>
      <c r="F305" s="19">
        <v>37</v>
      </c>
      <c r="G305" s="22">
        <v>11</v>
      </c>
      <c r="H305" s="22">
        <v>38</v>
      </c>
      <c r="I305" s="22">
        <v>94</v>
      </c>
      <c r="J305" s="19">
        <v>30</v>
      </c>
      <c r="K305" s="19">
        <v>4</v>
      </c>
      <c r="L305" s="19">
        <v>100</v>
      </c>
      <c r="M305" s="19">
        <v>78</v>
      </c>
      <c r="N305" s="19">
        <v>54</v>
      </c>
      <c r="O305" s="19">
        <v>84</v>
      </c>
      <c r="P305" s="19">
        <v>62</v>
      </c>
      <c r="Q305" s="64">
        <v>90</v>
      </c>
      <c r="R305" s="90">
        <v>94</v>
      </c>
      <c r="S305" s="19">
        <v>20</v>
      </c>
      <c r="T305" s="19">
        <v>5</v>
      </c>
      <c r="U305" s="19">
        <v>100</v>
      </c>
      <c r="V305" s="19">
        <v>77</v>
      </c>
      <c r="W305" s="23">
        <v>105</v>
      </c>
      <c r="X305" s="20">
        <v>73</v>
      </c>
      <c r="Y305" s="43">
        <v>87</v>
      </c>
      <c r="Z305" s="85">
        <v>87</v>
      </c>
      <c r="AA305" s="19">
        <v>20</v>
      </c>
      <c r="AB305" s="19">
        <v>0</v>
      </c>
      <c r="AC305" s="19">
        <v>0</v>
      </c>
      <c r="AD305" s="19">
        <v>20</v>
      </c>
      <c r="AE305" s="19">
        <v>1</v>
      </c>
      <c r="AF305" s="19">
        <v>20</v>
      </c>
      <c r="AG305" s="19">
        <v>2</v>
      </c>
      <c r="AH305" s="19">
        <v>3</v>
      </c>
      <c r="AI305" s="20">
        <v>67</v>
      </c>
      <c r="AJ305" s="84">
        <v>28</v>
      </c>
      <c r="AK305" s="19">
        <v>103</v>
      </c>
      <c r="AL305" s="19">
        <v>105</v>
      </c>
      <c r="AM305" s="20">
        <v>98</v>
      </c>
      <c r="AN305" s="19">
        <v>102</v>
      </c>
      <c r="AO305" s="19">
        <v>105</v>
      </c>
      <c r="AP305" s="20">
        <v>97</v>
      </c>
      <c r="AQ305" s="19">
        <v>80</v>
      </c>
      <c r="AR305" s="19">
        <v>84</v>
      </c>
      <c r="AS305" s="20">
        <v>95</v>
      </c>
      <c r="AT305" s="89">
        <v>97</v>
      </c>
      <c r="AU305" s="19">
        <v>103</v>
      </c>
      <c r="AV305" s="19">
        <v>105</v>
      </c>
      <c r="AW305" s="20">
        <v>98</v>
      </c>
      <c r="AX305" s="19">
        <v>94</v>
      </c>
      <c r="AY305" s="19">
        <v>105</v>
      </c>
      <c r="AZ305" s="20">
        <v>90</v>
      </c>
      <c r="BA305" s="19">
        <v>99</v>
      </c>
      <c r="BB305" s="19">
        <v>105</v>
      </c>
      <c r="BC305" s="20">
        <v>94</v>
      </c>
      <c r="BD305" s="92">
        <v>94</v>
      </c>
      <c r="BE305" s="94">
        <v>80</v>
      </c>
      <c r="BF305" s="79">
        <v>6</v>
      </c>
      <c r="BG305" s="19">
        <v>1</v>
      </c>
      <c r="BH305" s="19">
        <v>11</v>
      </c>
      <c r="BI305" s="19">
        <v>1</v>
      </c>
      <c r="BJ305" s="19">
        <v>14</v>
      </c>
      <c r="BK305" s="19">
        <v>28</v>
      </c>
      <c r="BL305" s="19">
        <v>6</v>
      </c>
      <c r="BM305" s="19">
        <v>5</v>
      </c>
      <c r="BN305" s="19">
        <v>29</v>
      </c>
      <c r="BO305" s="19">
        <v>3</v>
      </c>
      <c r="BP305" s="19">
        <v>4</v>
      </c>
      <c r="BQ305" s="19">
        <v>6</v>
      </c>
      <c r="BR305" s="19">
        <v>3</v>
      </c>
      <c r="BS305" s="19">
        <v>11</v>
      </c>
      <c r="BT305" s="62">
        <v>7</v>
      </c>
      <c r="BU305" s="63">
        <v>7</v>
      </c>
      <c r="BV305" s="19">
        <v>14</v>
      </c>
      <c r="BW305" s="19">
        <v>65</v>
      </c>
      <c r="BX305" s="19">
        <v>4</v>
      </c>
      <c r="BY305" s="64">
        <v>7</v>
      </c>
      <c r="BZ305" s="70">
        <v>80</v>
      </c>
      <c r="CA305" s="72">
        <v>18</v>
      </c>
    </row>
    <row r="306" spans="1:79" ht="31.5">
      <c r="A306" s="21">
        <v>133</v>
      </c>
      <c r="B306" s="34">
        <v>6625020026</v>
      </c>
      <c r="C306" s="5" t="s">
        <v>422</v>
      </c>
      <c r="D306" s="74" t="s">
        <v>153</v>
      </c>
      <c r="E306" s="63">
        <v>10</v>
      </c>
      <c r="F306" s="19">
        <v>30</v>
      </c>
      <c r="G306" s="22">
        <v>11</v>
      </c>
      <c r="H306" s="22">
        <v>38</v>
      </c>
      <c r="I306" s="22">
        <v>85</v>
      </c>
      <c r="J306" s="19">
        <v>30</v>
      </c>
      <c r="K306" s="19">
        <v>3</v>
      </c>
      <c r="L306" s="19">
        <v>90</v>
      </c>
      <c r="M306" s="19">
        <v>469</v>
      </c>
      <c r="N306" s="19">
        <v>265</v>
      </c>
      <c r="O306" s="19">
        <v>483</v>
      </c>
      <c r="P306" s="19">
        <v>285</v>
      </c>
      <c r="Q306" s="64">
        <v>95</v>
      </c>
      <c r="R306" s="90">
        <v>91</v>
      </c>
      <c r="S306" s="19">
        <v>20</v>
      </c>
      <c r="T306" s="19">
        <v>4</v>
      </c>
      <c r="U306" s="19">
        <v>80</v>
      </c>
      <c r="V306" s="19">
        <v>501</v>
      </c>
      <c r="W306" s="23">
        <v>581</v>
      </c>
      <c r="X306" s="20">
        <v>86</v>
      </c>
      <c r="Y306" s="43">
        <v>83</v>
      </c>
      <c r="Z306" s="85">
        <v>83</v>
      </c>
      <c r="AA306" s="19">
        <v>20</v>
      </c>
      <c r="AB306" s="19">
        <v>1</v>
      </c>
      <c r="AC306" s="19">
        <v>20</v>
      </c>
      <c r="AD306" s="19">
        <v>20</v>
      </c>
      <c r="AE306" s="19">
        <v>0</v>
      </c>
      <c r="AF306" s="19">
        <v>0</v>
      </c>
      <c r="AG306" s="19">
        <v>16</v>
      </c>
      <c r="AH306" s="19">
        <v>21</v>
      </c>
      <c r="AI306" s="20">
        <v>76</v>
      </c>
      <c r="AJ306" s="84">
        <v>29</v>
      </c>
      <c r="AK306" s="19">
        <v>564</v>
      </c>
      <c r="AL306" s="19">
        <v>581</v>
      </c>
      <c r="AM306" s="20">
        <v>97</v>
      </c>
      <c r="AN306" s="19">
        <v>574</v>
      </c>
      <c r="AO306" s="19">
        <v>581</v>
      </c>
      <c r="AP306" s="20">
        <v>99</v>
      </c>
      <c r="AQ306" s="19">
        <v>417</v>
      </c>
      <c r="AR306" s="19">
        <v>425</v>
      </c>
      <c r="AS306" s="20">
        <v>98</v>
      </c>
      <c r="AT306" s="89">
        <v>98</v>
      </c>
      <c r="AU306" s="19">
        <v>574</v>
      </c>
      <c r="AV306" s="19">
        <v>581</v>
      </c>
      <c r="AW306" s="20">
        <v>99</v>
      </c>
      <c r="AX306" s="19">
        <v>562</v>
      </c>
      <c r="AY306" s="19">
        <v>581</v>
      </c>
      <c r="AZ306" s="20">
        <v>97</v>
      </c>
      <c r="BA306" s="19">
        <v>570</v>
      </c>
      <c r="BB306" s="19">
        <v>581</v>
      </c>
      <c r="BC306" s="20">
        <v>98</v>
      </c>
      <c r="BD306" s="92">
        <v>98</v>
      </c>
      <c r="BE306" s="94">
        <v>80</v>
      </c>
      <c r="BF306" s="79">
        <v>15</v>
      </c>
      <c r="BG306" s="19">
        <v>2</v>
      </c>
      <c r="BH306" s="19">
        <v>6</v>
      </c>
      <c r="BI306" s="19">
        <v>2</v>
      </c>
      <c r="BJ306" s="19">
        <v>18</v>
      </c>
      <c r="BK306" s="19">
        <v>15</v>
      </c>
      <c r="BL306" s="19">
        <v>5</v>
      </c>
      <c r="BM306" s="19">
        <v>6</v>
      </c>
      <c r="BN306" s="19">
        <v>23</v>
      </c>
      <c r="BO306" s="19">
        <v>4</v>
      </c>
      <c r="BP306" s="19">
        <v>2</v>
      </c>
      <c r="BQ306" s="19">
        <v>3</v>
      </c>
      <c r="BR306" s="19">
        <v>2</v>
      </c>
      <c r="BS306" s="19">
        <v>4</v>
      </c>
      <c r="BT306" s="62">
        <v>3</v>
      </c>
      <c r="BU306" s="63">
        <v>10</v>
      </c>
      <c r="BV306" s="19">
        <v>18</v>
      </c>
      <c r="BW306" s="19">
        <v>64</v>
      </c>
      <c r="BX306" s="19">
        <v>3</v>
      </c>
      <c r="BY306" s="64">
        <v>3</v>
      </c>
      <c r="BZ306" s="70">
        <v>80</v>
      </c>
      <c r="CA306" s="72">
        <v>18</v>
      </c>
    </row>
    <row r="307" spans="1:79" ht="31.5">
      <c r="A307" s="21">
        <v>137</v>
      </c>
      <c r="B307" s="34">
        <v>6625024937</v>
      </c>
      <c r="C307" s="5" t="s">
        <v>422</v>
      </c>
      <c r="D307" s="74" t="s">
        <v>157</v>
      </c>
      <c r="E307" s="63">
        <v>8</v>
      </c>
      <c r="F307" s="19">
        <v>34</v>
      </c>
      <c r="G307" s="22">
        <v>9</v>
      </c>
      <c r="H307" s="22">
        <v>36</v>
      </c>
      <c r="I307" s="22">
        <v>92</v>
      </c>
      <c r="J307" s="19">
        <v>30</v>
      </c>
      <c r="K307" s="19">
        <v>4</v>
      </c>
      <c r="L307" s="19">
        <v>100</v>
      </c>
      <c r="M307" s="19">
        <v>141</v>
      </c>
      <c r="N307" s="19">
        <v>135</v>
      </c>
      <c r="O307" s="19">
        <v>154</v>
      </c>
      <c r="P307" s="19">
        <v>149</v>
      </c>
      <c r="Q307" s="64">
        <v>91</v>
      </c>
      <c r="R307" s="90">
        <v>94</v>
      </c>
      <c r="S307" s="19">
        <v>20</v>
      </c>
      <c r="T307" s="19">
        <v>2</v>
      </c>
      <c r="U307" s="19">
        <v>40</v>
      </c>
      <c r="V307" s="19">
        <v>151</v>
      </c>
      <c r="W307" s="23">
        <v>191</v>
      </c>
      <c r="X307" s="20">
        <v>79</v>
      </c>
      <c r="Y307" s="43">
        <v>60</v>
      </c>
      <c r="Z307" s="85">
        <v>60</v>
      </c>
      <c r="AA307" s="19">
        <v>20</v>
      </c>
      <c r="AB307" s="19">
        <v>2</v>
      </c>
      <c r="AC307" s="19">
        <v>40</v>
      </c>
      <c r="AD307" s="19">
        <v>20</v>
      </c>
      <c r="AE307" s="19">
        <v>2</v>
      </c>
      <c r="AF307" s="19">
        <v>40</v>
      </c>
      <c r="AG307" s="19">
        <v>1</v>
      </c>
      <c r="AH307" s="19">
        <v>1</v>
      </c>
      <c r="AI307" s="20">
        <v>100</v>
      </c>
      <c r="AJ307" s="84">
        <v>58</v>
      </c>
      <c r="AK307" s="19">
        <v>175</v>
      </c>
      <c r="AL307" s="19">
        <v>191</v>
      </c>
      <c r="AM307" s="20">
        <v>92</v>
      </c>
      <c r="AN307" s="19">
        <v>183</v>
      </c>
      <c r="AO307" s="19">
        <v>191</v>
      </c>
      <c r="AP307" s="20">
        <v>96</v>
      </c>
      <c r="AQ307" s="19">
        <v>115</v>
      </c>
      <c r="AR307" s="19">
        <v>120</v>
      </c>
      <c r="AS307" s="20">
        <v>96</v>
      </c>
      <c r="AT307" s="89">
        <v>94</v>
      </c>
      <c r="AU307" s="19">
        <v>186</v>
      </c>
      <c r="AV307" s="19">
        <v>191</v>
      </c>
      <c r="AW307" s="20">
        <v>97</v>
      </c>
      <c r="AX307" s="19">
        <v>172</v>
      </c>
      <c r="AY307" s="19">
        <v>191</v>
      </c>
      <c r="AZ307" s="20">
        <v>90</v>
      </c>
      <c r="BA307" s="19">
        <v>179</v>
      </c>
      <c r="BB307" s="19">
        <v>191</v>
      </c>
      <c r="BC307" s="20">
        <v>94</v>
      </c>
      <c r="BD307" s="92">
        <v>94</v>
      </c>
      <c r="BE307" s="94">
        <v>80</v>
      </c>
      <c r="BF307" s="79">
        <v>8</v>
      </c>
      <c r="BG307" s="19">
        <v>1</v>
      </c>
      <c r="BH307" s="19">
        <v>10</v>
      </c>
      <c r="BI307" s="19">
        <v>4</v>
      </c>
      <c r="BJ307" s="19">
        <v>38</v>
      </c>
      <c r="BK307" s="19">
        <v>22</v>
      </c>
      <c r="BL307" s="19">
        <v>4</v>
      </c>
      <c r="BM307" s="19">
        <v>4</v>
      </c>
      <c r="BN307" s="19">
        <v>1</v>
      </c>
      <c r="BO307" s="19">
        <v>9</v>
      </c>
      <c r="BP307" s="19">
        <v>5</v>
      </c>
      <c r="BQ307" s="19">
        <v>5</v>
      </c>
      <c r="BR307" s="19">
        <v>4</v>
      </c>
      <c r="BS307" s="19">
        <v>11</v>
      </c>
      <c r="BT307" s="62">
        <v>7</v>
      </c>
      <c r="BU307" s="63">
        <v>7</v>
      </c>
      <c r="BV307" s="19">
        <v>38</v>
      </c>
      <c r="BW307" s="19">
        <v>35</v>
      </c>
      <c r="BX307" s="19">
        <v>7</v>
      </c>
      <c r="BY307" s="64">
        <v>7</v>
      </c>
      <c r="BZ307" s="70">
        <v>80</v>
      </c>
      <c r="CA307" s="72">
        <v>18</v>
      </c>
    </row>
    <row r="308" spans="1:79" ht="63">
      <c r="A308" s="21">
        <v>150</v>
      </c>
      <c r="B308" s="34">
        <v>6619006739</v>
      </c>
      <c r="C308" s="5" t="s">
        <v>426</v>
      </c>
      <c r="D308" s="74" t="s">
        <v>170</v>
      </c>
      <c r="E308" s="63">
        <v>10</v>
      </c>
      <c r="F308" s="19">
        <v>38</v>
      </c>
      <c r="G308" s="22">
        <v>11</v>
      </c>
      <c r="H308" s="22">
        <v>38</v>
      </c>
      <c r="I308" s="22">
        <v>95</v>
      </c>
      <c r="J308" s="19">
        <v>30</v>
      </c>
      <c r="K308" s="19">
        <v>3</v>
      </c>
      <c r="L308" s="19">
        <v>90</v>
      </c>
      <c r="M308" s="19">
        <v>80</v>
      </c>
      <c r="N308" s="19">
        <v>80</v>
      </c>
      <c r="O308" s="19">
        <v>83</v>
      </c>
      <c r="P308" s="19">
        <v>86</v>
      </c>
      <c r="Q308" s="64">
        <v>95</v>
      </c>
      <c r="R308" s="90">
        <v>94</v>
      </c>
      <c r="S308" s="19">
        <v>20</v>
      </c>
      <c r="T308" s="19">
        <v>5</v>
      </c>
      <c r="U308" s="19">
        <v>100</v>
      </c>
      <c r="V308" s="19">
        <v>83</v>
      </c>
      <c r="W308" s="23">
        <v>95</v>
      </c>
      <c r="X308" s="20">
        <v>87</v>
      </c>
      <c r="Y308" s="43">
        <v>94</v>
      </c>
      <c r="Z308" s="85">
        <v>94</v>
      </c>
      <c r="AA308" s="19">
        <v>20</v>
      </c>
      <c r="AB308" s="19">
        <v>0</v>
      </c>
      <c r="AC308" s="19">
        <v>0</v>
      </c>
      <c r="AD308" s="19">
        <v>20</v>
      </c>
      <c r="AE308" s="19">
        <v>2</v>
      </c>
      <c r="AF308" s="19">
        <v>40</v>
      </c>
      <c r="AG308" s="19">
        <v>7</v>
      </c>
      <c r="AH308" s="19">
        <v>8</v>
      </c>
      <c r="AI308" s="20">
        <v>88</v>
      </c>
      <c r="AJ308" s="84">
        <v>42</v>
      </c>
      <c r="AK308" s="19">
        <v>44</v>
      </c>
      <c r="AL308" s="19">
        <v>95</v>
      </c>
      <c r="AM308" s="20">
        <v>46</v>
      </c>
      <c r="AN308" s="19">
        <v>94</v>
      </c>
      <c r="AO308" s="19">
        <v>95</v>
      </c>
      <c r="AP308" s="20">
        <v>99</v>
      </c>
      <c r="AQ308" s="19">
        <v>68</v>
      </c>
      <c r="AR308" s="19">
        <v>73</v>
      </c>
      <c r="AS308" s="20">
        <v>93</v>
      </c>
      <c r="AT308" s="89">
        <v>77</v>
      </c>
      <c r="AU308" s="19">
        <v>76</v>
      </c>
      <c r="AV308" s="19">
        <v>95</v>
      </c>
      <c r="AW308" s="20">
        <v>80</v>
      </c>
      <c r="AX308" s="19">
        <v>88</v>
      </c>
      <c r="AY308" s="19">
        <v>95</v>
      </c>
      <c r="AZ308" s="20">
        <v>93</v>
      </c>
      <c r="BA308" s="19">
        <v>92</v>
      </c>
      <c r="BB308" s="19">
        <v>95</v>
      </c>
      <c r="BC308" s="20">
        <v>97</v>
      </c>
      <c r="BD308" s="92">
        <v>91</v>
      </c>
      <c r="BE308" s="94">
        <v>80</v>
      </c>
      <c r="BF308" s="79">
        <v>5</v>
      </c>
      <c r="BG308" s="19">
        <v>2</v>
      </c>
      <c r="BH308" s="19">
        <v>6</v>
      </c>
      <c r="BI308" s="19">
        <v>1</v>
      </c>
      <c r="BJ308" s="19">
        <v>7</v>
      </c>
      <c r="BK308" s="19">
        <v>14</v>
      </c>
      <c r="BL308" s="19">
        <v>6</v>
      </c>
      <c r="BM308" s="19">
        <v>4</v>
      </c>
      <c r="BN308" s="19">
        <v>12</v>
      </c>
      <c r="BO308" s="19">
        <v>54</v>
      </c>
      <c r="BP308" s="19">
        <v>2</v>
      </c>
      <c r="BQ308" s="19">
        <v>8</v>
      </c>
      <c r="BR308" s="19">
        <v>21</v>
      </c>
      <c r="BS308" s="19">
        <v>8</v>
      </c>
      <c r="BT308" s="62">
        <v>4</v>
      </c>
      <c r="BU308" s="63">
        <v>7</v>
      </c>
      <c r="BV308" s="19">
        <v>7</v>
      </c>
      <c r="BW308" s="19">
        <v>51</v>
      </c>
      <c r="BX308" s="19">
        <v>24</v>
      </c>
      <c r="BY308" s="64">
        <v>10</v>
      </c>
      <c r="BZ308" s="70">
        <v>80</v>
      </c>
      <c r="CA308" s="72">
        <v>18</v>
      </c>
    </row>
    <row r="309" spans="1:79" ht="63">
      <c r="A309" s="21">
        <v>182</v>
      </c>
      <c r="B309" s="34">
        <v>6649002844</v>
      </c>
      <c r="C309" s="6" t="s">
        <v>431</v>
      </c>
      <c r="D309" s="75" t="s">
        <v>200</v>
      </c>
      <c r="E309" s="63">
        <v>8</v>
      </c>
      <c r="F309" s="19">
        <v>38</v>
      </c>
      <c r="G309" s="22">
        <v>11</v>
      </c>
      <c r="H309" s="22">
        <v>38</v>
      </c>
      <c r="I309" s="22">
        <v>86</v>
      </c>
      <c r="J309" s="19">
        <v>30</v>
      </c>
      <c r="K309" s="19">
        <v>3</v>
      </c>
      <c r="L309" s="19">
        <v>90</v>
      </c>
      <c r="M309" s="19">
        <v>87</v>
      </c>
      <c r="N309" s="19">
        <v>55</v>
      </c>
      <c r="O309" s="19">
        <v>92</v>
      </c>
      <c r="P309" s="19">
        <v>60</v>
      </c>
      <c r="Q309" s="64">
        <v>93</v>
      </c>
      <c r="R309" s="90">
        <v>90</v>
      </c>
      <c r="S309" s="19">
        <v>20</v>
      </c>
      <c r="T309" s="19">
        <v>5</v>
      </c>
      <c r="U309" s="19">
        <v>100</v>
      </c>
      <c r="V309" s="19">
        <v>76</v>
      </c>
      <c r="W309" s="23">
        <v>117</v>
      </c>
      <c r="X309" s="20">
        <v>65</v>
      </c>
      <c r="Y309" s="43">
        <v>83</v>
      </c>
      <c r="Z309" s="85">
        <v>83</v>
      </c>
      <c r="AA309" s="19">
        <v>20</v>
      </c>
      <c r="AB309" s="19">
        <v>1</v>
      </c>
      <c r="AC309" s="19">
        <v>20</v>
      </c>
      <c r="AD309" s="19">
        <v>20</v>
      </c>
      <c r="AE309" s="19">
        <v>3</v>
      </c>
      <c r="AF309" s="19">
        <v>60</v>
      </c>
      <c r="AG309" s="19">
        <v>2</v>
      </c>
      <c r="AH309" s="19">
        <v>2</v>
      </c>
      <c r="AI309" s="20">
        <v>100</v>
      </c>
      <c r="AJ309" s="84">
        <v>60</v>
      </c>
      <c r="AK309" s="19">
        <v>72</v>
      </c>
      <c r="AL309" s="19">
        <v>117</v>
      </c>
      <c r="AM309" s="20">
        <v>62</v>
      </c>
      <c r="AN309" s="19">
        <v>113</v>
      </c>
      <c r="AO309" s="19">
        <v>117</v>
      </c>
      <c r="AP309" s="20">
        <v>97</v>
      </c>
      <c r="AQ309" s="19">
        <v>63</v>
      </c>
      <c r="AR309" s="19">
        <v>67</v>
      </c>
      <c r="AS309" s="20">
        <v>94</v>
      </c>
      <c r="AT309" s="89">
        <v>82</v>
      </c>
      <c r="AU309" s="19">
        <v>85</v>
      </c>
      <c r="AV309" s="19">
        <v>117</v>
      </c>
      <c r="AW309" s="20">
        <v>73</v>
      </c>
      <c r="AX309" s="19">
        <v>106</v>
      </c>
      <c r="AY309" s="19">
        <v>117</v>
      </c>
      <c r="AZ309" s="20">
        <v>91</v>
      </c>
      <c r="BA309" s="19">
        <v>109</v>
      </c>
      <c r="BB309" s="19">
        <v>117</v>
      </c>
      <c r="BC309" s="20">
        <v>93</v>
      </c>
      <c r="BD309" s="92">
        <v>87</v>
      </c>
      <c r="BE309" s="94">
        <v>80</v>
      </c>
      <c r="BF309" s="79">
        <v>14</v>
      </c>
      <c r="BG309" s="19">
        <v>2</v>
      </c>
      <c r="BH309" s="19">
        <v>8</v>
      </c>
      <c r="BI309" s="19">
        <v>1</v>
      </c>
      <c r="BJ309" s="19">
        <v>18</v>
      </c>
      <c r="BK309" s="19">
        <v>34</v>
      </c>
      <c r="BL309" s="19">
        <v>5</v>
      </c>
      <c r="BM309" s="19">
        <v>3</v>
      </c>
      <c r="BN309" s="19">
        <v>1</v>
      </c>
      <c r="BO309" s="19">
        <v>39</v>
      </c>
      <c r="BP309" s="19">
        <v>4</v>
      </c>
      <c r="BQ309" s="19">
        <v>7</v>
      </c>
      <c r="BR309" s="19">
        <v>25</v>
      </c>
      <c r="BS309" s="19">
        <v>10</v>
      </c>
      <c r="BT309" s="62">
        <v>8</v>
      </c>
      <c r="BU309" s="63">
        <v>11</v>
      </c>
      <c r="BV309" s="19">
        <v>18</v>
      </c>
      <c r="BW309" s="19">
        <v>33</v>
      </c>
      <c r="BX309" s="19">
        <v>19</v>
      </c>
      <c r="BY309" s="64">
        <v>13</v>
      </c>
      <c r="BZ309" s="70">
        <v>80</v>
      </c>
      <c r="CA309" s="72">
        <v>18</v>
      </c>
    </row>
    <row r="310" spans="1:79" ht="47.25">
      <c r="A310" s="21">
        <v>183</v>
      </c>
      <c r="B310" s="34">
        <v>6649001167</v>
      </c>
      <c r="C310" s="6" t="s">
        <v>431</v>
      </c>
      <c r="D310" s="75" t="s">
        <v>201</v>
      </c>
      <c r="E310" s="63">
        <v>9</v>
      </c>
      <c r="F310" s="19">
        <v>38</v>
      </c>
      <c r="G310" s="22">
        <v>11</v>
      </c>
      <c r="H310" s="22">
        <v>38</v>
      </c>
      <c r="I310" s="22">
        <v>91</v>
      </c>
      <c r="J310" s="19">
        <v>30</v>
      </c>
      <c r="K310" s="19">
        <v>2</v>
      </c>
      <c r="L310" s="19">
        <v>60</v>
      </c>
      <c r="M310" s="19">
        <v>47</v>
      </c>
      <c r="N310" s="19">
        <v>29</v>
      </c>
      <c r="O310" s="19">
        <v>50</v>
      </c>
      <c r="P310" s="19">
        <v>31</v>
      </c>
      <c r="Q310" s="64">
        <v>94</v>
      </c>
      <c r="R310" s="90">
        <v>83</v>
      </c>
      <c r="S310" s="19">
        <v>20</v>
      </c>
      <c r="T310" s="19">
        <v>5</v>
      </c>
      <c r="U310" s="19">
        <v>100</v>
      </c>
      <c r="V310" s="19">
        <v>54</v>
      </c>
      <c r="W310" s="23">
        <v>59</v>
      </c>
      <c r="X310" s="20">
        <v>92</v>
      </c>
      <c r="Y310" s="43">
        <v>96</v>
      </c>
      <c r="Z310" s="85">
        <v>96</v>
      </c>
      <c r="AA310" s="19">
        <v>20</v>
      </c>
      <c r="AB310" s="19">
        <v>2</v>
      </c>
      <c r="AC310" s="19">
        <v>40</v>
      </c>
      <c r="AD310" s="19">
        <v>20</v>
      </c>
      <c r="AE310" s="19">
        <v>2</v>
      </c>
      <c r="AF310" s="19">
        <v>40</v>
      </c>
      <c r="AG310" s="19">
        <v>1</v>
      </c>
      <c r="AH310" s="19">
        <v>1</v>
      </c>
      <c r="AI310" s="20">
        <v>100</v>
      </c>
      <c r="AJ310" s="84">
        <v>58</v>
      </c>
      <c r="AK310" s="19">
        <v>22</v>
      </c>
      <c r="AL310" s="19">
        <v>59</v>
      </c>
      <c r="AM310" s="20">
        <v>37</v>
      </c>
      <c r="AN310" s="19">
        <v>57</v>
      </c>
      <c r="AO310" s="19">
        <v>59</v>
      </c>
      <c r="AP310" s="20">
        <v>97</v>
      </c>
      <c r="AQ310" s="19">
        <v>40</v>
      </c>
      <c r="AR310" s="19">
        <v>40</v>
      </c>
      <c r="AS310" s="20">
        <v>100</v>
      </c>
      <c r="AT310" s="89">
        <v>74</v>
      </c>
      <c r="AU310" s="19">
        <v>43</v>
      </c>
      <c r="AV310" s="19">
        <v>59</v>
      </c>
      <c r="AW310" s="20">
        <v>73</v>
      </c>
      <c r="AX310" s="19">
        <v>57</v>
      </c>
      <c r="AY310" s="19">
        <v>59</v>
      </c>
      <c r="AZ310" s="20">
        <v>97</v>
      </c>
      <c r="BA310" s="19">
        <v>59</v>
      </c>
      <c r="BB310" s="19">
        <v>59</v>
      </c>
      <c r="BC310" s="20">
        <v>100</v>
      </c>
      <c r="BD310" s="92">
        <v>91</v>
      </c>
      <c r="BE310" s="94">
        <v>80</v>
      </c>
      <c r="BF310" s="79">
        <v>9</v>
      </c>
      <c r="BG310" s="19">
        <v>3</v>
      </c>
      <c r="BH310" s="19">
        <v>7</v>
      </c>
      <c r="BI310" s="19">
        <v>1</v>
      </c>
      <c r="BJ310" s="19">
        <v>5</v>
      </c>
      <c r="BK310" s="19">
        <v>9</v>
      </c>
      <c r="BL310" s="19">
        <v>4</v>
      </c>
      <c r="BM310" s="19">
        <v>4</v>
      </c>
      <c r="BN310" s="19">
        <v>1</v>
      </c>
      <c r="BO310" s="19">
        <v>60</v>
      </c>
      <c r="BP310" s="19">
        <v>4</v>
      </c>
      <c r="BQ310" s="19">
        <v>1</v>
      </c>
      <c r="BR310" s="19">
        <v>25</v>
      </c>
      <c r="BS310" s="19">
        <v>4</v>
      </c>
      <c r="BT310" s="62">
        <v>1</v>
      </c>
      <c r="BU310" s="63">
        <v>18</v>
      </c>
      <c r="BV310" s="19">
        <v>5</v>
      </c>
      <c r="BW310" s="19">
        <v>35</v>
      </c>
      <c r="BX310" s="19">
        <v>27</v>
      </c>
      <c r="BY310" s="64">
        <v>10</v>
      </c>
      <c r="BZ310" s="70">
        <v>80</v>
      </c>
      <c r="CA310" s="72">
        <v>18</v>
      </c>
    </row>
    <row r="311" spans="1:79" ht="63">
      <c r="A311" s="21">
        <v>186</v>
      </c>
      <c r="B311" s="34">
        <v>6654008087</v>
      </c>
      <c r="C311" s="6" t="s">
        <v>432</v>
      </c>
      <c r="D311" s="75" t="s">
        <v>204</v>
      </c>
      <c r="E311" s="63">
        <v>6</v>
      </c>
      <c r="F311" s="19">
        <v>23</v>
      </c>
      <c r="G311" s="22">
        <v>11</v>
      </c>
      <c r="H311" s="22">
        <v>38</v>
      </c>
      <c r="I311" s="22">
        <v>58</v>
      </c>
      <c r="J311" s="19">
        <v>30</v>
      </c>
      <c r="K311" s="19">
        <v>2</v>
      </c>
      <c r="L311" s="19">
        <v>60</v>
      </c>
      <c r="M311" s="19">
        <v>291</v>
      </c>
      <c r="N311" s="19">
        <v>184</v>
      </c>
      <c r="O311" s="19">
        <v>310</v>
      </c>
      <c r="P311" s="19">
        <v>191</v>
      </c>
      <c r="Q311" s="64">
        <v>95</v>
      </c>
      <c r="R311" s="90">
        <v>73</v>
      </c>
      <c r="S311" s="19">
        <v>20</v>
      </c>
      <c r="T311" s="19">
        <v>5</v>
      </c>
      <c r="U311" s="19">
        <v>100</v>
      </c>
      <c r="V311" s="19">
        <v>360</v>
      </c>
      <c r="W311" s="23">
        <v>427</v>
      </c>
      <c r="X311" s="20">
        <v>84</v>
      </c>
      <c r="Y311" s="43">
        <v>92</v>
      </c>
      <c r="Z311" s="85">
        <v>92</v>
      </c>
      <c r="AA311" s="19">
        <v>20</v>
      </c>
      <c r="AB311" s="19">
        <v>2</v>
      </c>
      <c r="AC311" s="19">
        <v>40</v>
      </c>
      <c r="AD311" s="19">
        <v>20</v>
      </c>
      <c r="AE311" s="19">
        <v>1</v>
      </c>
      <c r="AF311" s="19">
        <v>20</v>
      </c>
      <c r="AG311" s="19">
        <v>26</v>
      </c>
      <c r="AH311" s="19">
        <v>30</v>
      </c>
      <c r="AI311" s="20">
        <v>87</v>
      </c>
      <c r="AJ311" s="84">
        <v>46</v>
      </c>
      <c r="AK311" s="19">
        <v>412</v>
      </c>
      <c r="AL311" s="19">
        <v>427</v>
      </c>
      <c r="AM311" s="20">
        <v>96</v>
      </c>
      <c r="AN311" s="19">
        <v>406</v>
      </c>
      <c r="AO311" s="19">
        <v>427</v>
      </c>
      <c r="AP311" s="20">
        <v>95</v>
      </c>
      <c r="AQ311" s="19">
        <v>184</v>
      </c>
      <c r="AR311" s="19">
        <v>184</v>
      </c>
      <c r="AS311" s="20">
        <v>100</v>
      </c>
      <c r="AT311" s="89">
        <v>96</v>
      </c>
      <c r="AU311" s="19">
        <v>411</v>
      </c>
      <c r="AV311" s="19">
        <v>427</v>
      </c>
      <c r="AW311" s="20">
        <v>96</v>
      </c>
      <c r="AX311" s="19">
        <v>382</v>
      </c>
      <c r="AY311" s="19">
        <v>427</v>
      </c>
      <c r="AZ311" s="20">
        <v>89</v>
      </c>
      <c r="BA311" s="19">
        <v>397</v>
      </c>
      <c r="BB311" s="19">
        <v>427</v>
      </c>
      <c r="BC311" s="20">
        <v>93</v>
      </c>
      <c r="BD311" s="92">
        <v>93</v>
      </c>
      <c r="BE311" s="94">
        <v>80</v>
      </c>
      <c r="BF311" s="79">
        <v>33</v>
      </c>
      <c r="BG311" s="19">
        <v>3</v>
      </c>
      <c r="BH311" s="19">
        <v>6</v>
      </c>
      <c r="BI311" s="19">
        <v>1</v>
      </c>
      <c r="BJ311" s="19">
        <v>9</v>
      </c>
      <c r="BK311" s="19">
        <v>17</v>
      </c>
      <c r="BL311" s="19">
        <v>4</v>
      </c>
      <c r="BM311" s="19">
        <v>5</v>
      </c>
      <c r="BN311" s="19">
        <v>13</v>
      </c>
      <c r="BO311" s="19">
        <v>5</v>
      </c>
      <c r="BP311" s="19">
        <v>6</v>
      </c>
      <c r="BQ311" s="19">
        <v>1</v>
      </c>
      <c r="BR311" s="19">
        <v>5</v>
      </c>
      <c r="BS311" s="19">
        <v>12</v>
      </c>
      <c r="BT311" s="62">
        <v>8</v>
      </c>
      <c r="BU311" s="63">
        <v>26</v>
      </c>
      <c r="BV311" s="19">
        <v>9</v>
      </c>
      <c r="BW311" s="19">
        <v>47</v>
      </c>
      <c r="BX311" s="19">
        <v>5</v>
      </c>
      <c r="BY311" s="64">
        <v>8</v>
      </c>
      <c r="BZ311" s="70">
        <v>80</v>
      </c>
      <c r="CA311" s="72">
        <v>18</v>
      </c>
    </row>
    <row r="312" spans="1:79" ht="31.5">
      <c r="A312" s="21">
        <v>204</v>
      </c>
      <c r="B312" s="34">
        <v>6602006970</v>
      </c>
      <c r="C312" s="40" t="s">
        <v>486</v>
      </c>
      <c r="D312" s="75" t="s">
        <v>219</v>
      </c>
      <c r="E312" s="63">
        <v>8</v>
      </c>
      <c r="F312" s="19">
        <v>34</v>
      </c>
      <c r="G312" s="22">
        <v>11</v>
      </c>
      <c r="H312" s="22">
        <v>38</v>
      </c>
      <c r="I312" s="22">
        <v>81</v>
      </c>
      <c r="J312" s="19">
        <v>30</v>
      </c>
      <c r="K312" s="19">
        <v>4</v>
      </c>
      <c r="L312" s="19">
        <v>100</v>
      </c>
      <c r="M312" s="19">
        <v>90</v>
      </c>
      <c r="N312" s="19">
        <v>81</v>
      </c>
      <c r="O312" s="19">
        <v>100</v>
      </c>
      <c r="P312" s="19">
        <v>92</v>
      </c>
      <c r="Q312" s="64">
        <v>89</v>
      </c>
      <c r="R312" s="90">
        <v>90</v>
      </c>
      <c r="S312" s="19">
        <v>20</v>
      </c>
      <c r="T312" s="19">
        <v>5</v>
      </c>
      <c r="U312" s="19">
        <v>100</v>
      </c>
      <c r="V312" s="19">
        <v>98</v>
      </c>
      <c r="W312" s="23">
        <v>121</v>
      </c>
      <c r="X312" s="20">
        <v>81</v>
      </c>
      <c r="Y312" s="43">
        <v>91</v>
      </c>
      <c r="Z312" s="85">
        <v>91</v>
      </c>
      <c r="AA312" s="19">
        <v>20</v>
      </c>
      <c r="AB312" s="19">
        <v>1</v>
      </c>
      <c r="AC312" s="19">
        <v>20</v>
      </c>
      <c r="AD312" s="19">
        <v>20</v>
      </c>
      <c r="AE312" s="19">
        <v>1</v>
      </c>
      <c r="AF312" s="19">
        <v>20</v>
      </c>
      <c r="AG312" s="19">
        <v>1</v>
      </c>
      <c r="AH312" s="19">
        <v>2</v>
      </c>
      <c r="AI312" s="20">
        <v>50</v>
      </c>
      <c r="AJ312" s="84">
        <v>29</v>
      </c>
      <c r="AK312" s="19">
        <v>115</v>
      </c>
      <c r="AL312" s="19">
        <v>121</v>
      </c>
      <c r="AM312" s="20">
        <v>95</v>
      </c>
      <c r="AN312" s="19">
        <v>116</v>
      </c>
      <c r="AO312" s="19">
        <v>121</v>
      </c>
      <c r="AP312" s="20">
        <v>96</v>
      </c>
      <c r="AQ312" s="19">
        <v>80</v>
      </c>
      <c r="AR312" s="19">
        <v>89</v>
      </c>
      <c r="AS312" s="20">
        <v>90</v>
      </c>
      <c r="AT312" s="89">
        <v>94</v>
      </c>
      <c r="AU312" s="19">
        <v>119</v>
      </c>
      <c r="AV312" s="19">
        <v>121</v>
      </c>
      <c r="AW312" s="20">
        <v>98</v>
      </c>
      <c r="AX312" s="19">
        <v>109</v>
      </c>
      <c r="AY312" s="19">
        <v>121</v>
      </c>
      <c r="AZ312" s="20">
        <v>90</v>
      </c>
      <c r="BA312" s="19">
        <v>116</v>
      </c>
      <c r="BB312" s="19">
        <v>121</v>
      </c>
      <c r="BC312" s="20">
        <v>96</v>
      </c>
      <c r="BD312" s="92">
        <v>95</v>
      </c>
      <c r="BE312" s="94">
        <v>80</v>
      </c>
      <c r="BF312" s="79">
        <v>19</v>
      </c>
      <c r="BG312" s="19">
        <v>1</v>
      </c>
      <c r="BH312" s="19">
        <v>12</v>
      </c>
      <c r="BI312" s="19">
        <v>1</v>
      </c>
      <c r="BJ312" s="19">
        <v>10</v>
      </c>
      <c r="BK312" s="19">
        <v>20</v>
      </c>
      <c r="BL312" s="19">
        <v>5</v>
      </c>
      <c r="BM312" s="19">
        <v>5</v>
      </c>
      <c r="BN312" s="19">
        <v>36</v>
      </c>
      <c r="BO312" s="19">
        <v>6</v>
      </c>
      <c r="BP312" s="19">
        <v>5</v>
      </c>
      <c r="BQ312" s="19">
        <v>11</v>
      </c>
      <c r="BR312" s="19">
        <v>3</v>
      </c>
      <c r="BS312" s="19">
        <v>11</v>
      </c>
      <c r="BT312" s="62">
        <v>5</v>
      </c>
      <c r="BU312" s="63">
        <v>11</v>
      </c>
      <c r="BV312" s="19">
        <v>10</v>
      </c>
      <c r="BW312" s="19">
        <v>64</v>
      </c>
      <c r="BX312" s="19">
        <v>7</v>
      </c>
      <c r="BY312" s="64">
        <v>6</v>
      </c>
      <c r="BZ312" s="70">
        <v>80</v>
      </c>
      <c r="CA312" s="72">
        <v>18</v>
      </c>
    </row>
    <row r="313" spans="1:79" ht="31.5">
      <c r="A313" s="21">
        <v>301</v>
      </c>
      <c r="B313" s="34">
        <v>6609008737</v>
      </c>
      <c r="C313" s="5" t="s">
        <v>446</v>
      </c>
      <c r="D313" s="75" t="s">
        <v>308</v>
      </c>
      <c r="E313" s="63">
        <v>8.5</v>
      </c>
      <c r="F313" s="19">
        <v>34</v>
      </c>
      <c r="G313" s="22">
        <v>11</v>
      </c>
      <c r="H313" s="22">
        <v>38</v>
      </c>
      <c r="I313" s="22">
        <v>83</v>
      </c>
      <c r="J313" s="19">
        <v>30</v>
      </c>
      <c r="K313" s="19">
        <v>4</v>
      </c>
      <c r="L313" s="19">
        <v>100</v>
      </c>
      <c r="M313" s="19">
        <v>180</v>
      </c>
      <c r="N313" s="19">
        <v>199</v>
      </c>
      <c r="O313" s="19">
        <v>204</v>
      </c>
      <c r="P313" s="19">
        <v>228</v>
      </c>
      <c r="Q313" s="64">
        <v>88</v>
      </c>
      <c r="R313" s="90">
        <v>90</v>
      </c>
      <c r="S313" s="19">
        <v>20</v>
      </c>
      <c r="T313" s="19">
        <v>4</v>
      </c>
      <c r="U313" s="19">
        <v>80</v>
      </c>
      <c r="V313" s="19">
        <v>166</v>
      </c>
      <c r="W313" s="23">
        <v>282</v>
      </c>
      <c r="X313" s="20">
        <v>59</v>
      </c>
      <c r="Y313" s="43">
        <v>70</v>
      </c>
      <c r="Z313" s="85">
        <v>70</v>
      </c>
      <c r="AA313" s="19">
        <v>20</v>
      </c>
      <c r="AB313" s="19">
        <v>0</v>
      </c>
      <c r="AC313" s="19">
        <v>0</v>
      </c>
      <c r="AD313" s="19">
        <v>20</v>
      </c>
      <c r="AE313" s="19">
        <v>3</v>
      </c>
      <c r="AF313" s="19">
        <v>60</v>
      </c>
      <c r="AG313" s="19">
        <v>3</v>
      </c>
      <c r="AH313" s="19">
        <v>3</v>
      </c>
      <c r="AI313" s="20">
        <v>100</v>
      </c>
      <c r="AJ313" s="84">
        <v>54</v>
      </c>
      <c r="AK313" s="19">
        <v>260</v>
      </c>
      <c r="AL313" s="19">
        <v>282</v>
      </c>
      <c r="AM313" s="20">
        <v>92</v>
      </c>
      <c r="AN313" s="19">
        <v>271</v>
      </c>
      <c r="AO313" s="19">
        <v>282</v>
      </c>
      <c r="AP313" s="20">
        <v>96</v>
      </c>
      <c r="AQ313" s="19">
        <v>159</v>
      </c>
      <c r="AR313" s="19">
        <v>165</v>
      </c>
      <c r="AS313" s="20">
        <v>96</v>
      </c>
      <c r="AT313" s="89">
        <v>94</v>
      </c>
      <c r="AU313" s="19">
        <v>268</v>
      </c>
      <c r="AV313" s="19">
        <v>282</v>
      </c>
      <c r="AW313" s="20">
        <v>95</v>
      </c>
      <c r="AX313" s="19">
        <v>257</v>
      </c>
      <c r="AY313" s="19">
        <v>282</v>
      </c>
      <c r="AZ313" s="20">
        <v>91</v>
      </c>
      <c r="BA313" s="19">
        <v>262</v>
      </c>
      <c r="BB313" s="19">
        <v>282</v>
      </c>
      <c r="BC313" s="20">
        <v>93</v>
      </c>
      <c r="BD313" s="92">
        <v>93</v>
      </c>
      <c r="BE313" s="94">
        <v>80</v>
      </c>
      <c r="BF313" s="79">
        <v>17</v>
      </c>
      <c r="BG313" s="19">
        <v>1</v>
      </c>
      <c r="BH313" s="19">
        <v>13</v>
      </c>
      <c r="BI313" s="19">
        <v>2</v>
      </c>
      <c r="BJ313" s="19">
        <v>31</v>
      </c>
      <c r="BK313" s="19">
        <v>39</v>
      </c>
      <c r="BL313" s="19">
        <v>6</v>
      </c>
      <c r="BM313" s="19">
        <v>3</v>
      </c>
      <c r="BN313" s="19">
        <v>1</v>
      </c>
      <c r="BO313" s="19">
        <v>9</v>
      </c>
      <c r="BP313" s="19">
        <v>5</v>
      </c>
      <c r="BQ313" s="19">
        <v>5</v>
      </c>
      <c r="BR313" s="19">
        <v>6</v>
      </c>
      <c r="BS313" s="19">
        <v>10</v>
      </c>
      <c r="BT313" s="62">
        <v>8</v>
      </c>
      <c r="BU313" s="63">
        <v>11</v>
      </c>
      <c r="BV313" s="19">
        <v>31</v>
      </c>
      <c r="BW313" s="19">
        <v>39</v>
      </c>
      <c r="BX313" s="19">
        <v>7</v>
      </c>
      <c r="BY313" s="64">
        <v>8</v>
      </c>
      <c r="BZ313" s="70">
        <v>80</v>
      </c>
      <c r="CA313" s="72">
        <v>18</v>
      </c>
    </row>
    <row r="314" spans="1:79" ht="31.5">
      <c r="A314" s="21">
        <v>306</v>
      </c>
      <c r="B314" s="36">
        <v>6603010218</v>
      </c>
      <c r="C314" s="6" t="s">
        <v>447</v>
      </c>
      <c r="D314" s="75" t="s">
        <v>313</v>
      </c>
      <c r="E314" s="63">
        <v>9</v>
      </c>
      <c r="F314" s="19">
        <v>34</v>
      </c>
      <c r="G314" s="22">
        <v>11</v>
      </c>
      <c r="H314" s="22">
        <v>38</v>
      </c>
      <c r="I314" s="22">
        <v>86</v>
      </c>
      <c r="J314" s="19">
        <v>30</v>
      </c>
      <c r="K314" s="19">
        <v>3</v>
      </c>
      <c r="L314" s="19">
        <v>90</v>
      </c>
      <c r="M314" s="19">
        <v>124</v>
      </c>
      <c r="N314" s="19">
        <v>129</v>
      </c>
      <c r="O314" s="19">
        <v>126</v>
      </c>
      <c r="P314" s="19">
        <v>134</v>
      </c>
      <c r="Q314" s="64">
        <v>97</v>
      </c>
      <c r="R314" s="90">
        <v>92</v>
      </c>
      <c r="S314" s="19">
        <v>20</v>
      </c>
      <c r="T314" s="19">
        <v>0</v>
      </c>
      <c r="U314" s="19">
        <v>0</v>
      </c>
      <c r="V314" s="19">
        <v>131</v>
      </c>
      <c r="W314" s="23">
        <v>150</v>
      </c>
      <c r="X314" s="20">
        <v>87</v>
      </c>
      <c r="Y314" s="43">
        <v>44</v>
      </c>
      <c r="Z314" s="85">
        <v>44</v>
      </c>
      <c r="AA314" s="19">
        <v>20</v>
      </c>
      <c r="AB314" s="19">
        <v>4</v>
      </c>
      <c r="AC314" s="19">
        <v>80</v>
      </c>
      <c r="AD314" s="19">
        <v>20</v>
      </c>
      <c r="AE314" s="19">
        <v>3</v>
      </c>
      <c r="AF314" s="19">
        <v>60</v>
      </c>
      <c r="AG314" s="19">
        <v>4</v>
      </c>
      <c r="AH314" s="19">
        <v>6</v>
      </c>
      <c r="AI314" s="20">
        <v>67</v>
      </c>
      <c r="AJ314" s="84">
        <v>68</v>
      </c>
      <c r="AK314" s="19">
        <v>142</v>
      </c>
      <c r="AL314" s="19">
        <v>150</v>
      </c>
      <c r="AM314" s="20">
        <v>95</v>
      </c>
      <c r="AN314" s="19">
        <v>148</v>
      </c>
      <c r="AO314" s="19">
        <v>150</v>
      </c>
      <c r="AP314" s="20">
        <v>99</v>
      </c>
      <c r="AQ314" s="19">
        <v>117</v>
      </c>
      <c r="AR314" s="19">
        <v>118</v>
      </c>
      <c r="AS314" s="20">
        <v>99</v>
      </c>
      <c r="AT314" s="89">
        <v>97</v>
      </c>
      <c r="AU314" s="19">
        <v>147</v>
      </c>
      <c r="AV314" s="19">
        <v>150</v>
      </c>
      <c r="AW314" s="20">
        <v>98</v>
      </c>
      <c r="AX314" s="19">
        <v>141</v>
      </c>
      <c r="AY314" s="19">
        <v>150</v>
      </c>
      <c r="AZ314" s="20">
        <v>94</v>
      </c>
      <c r="BA314" s="19">
        <v>146</v>
      </c>
      <c r="BB314" s="19">
        <v>150</v>
      </c>
      <c r="BC314" s="20">
        <v>97</v>
      </c>
      <c r="BD314" s="92">
        <v>97</v>
      </c>
      <c r="BE314" s="94">
        <v>80</v>
      </c>
      <c r="BF314" s="79">
        <v>14</v>
      </c>
      <c r="BG314" s="19">
        <v>2</v>
      </c>
      <c r="BH314" s="19">
        <v>4</v>
      </c>
      <c r="BI314" s="19">
        <v>6</v>
      </c>
      <c r="BJ314" s="19">
        <v>49</v>
      </c>
      <c r="BK314" s="19">
        <v>14</v>
      </c>
      <c r="BL314" s="19">
        <v>2</v>
      </c>
      <c r="BM314" s="19">
        <v>3</v>
      </c>
      <c r="BN314" s="19">
        <v>29</v>
      </c>
      <c r="BO314" s="19">
        <v>6</v>
      </c>
      <c r="BP314" s="19">
        <v>2</v>
      </c>
      <c r="BQ314" s="19">
        <v>2</v>
      </c>
      <c r="BR314" s="19">
        <v>3</v>
      </c>
      <c r="BS314" s="19">
        <v>7</v>
      </c>
      <c r="BT314" s="62">
        <v>4</v>
      </c>
      <c r="BU314" s="63">
        <v>9</v>
      </c>
      <c r="BV314" s="19">
        <v>49</v>
      </c>
      <c r="BW314" s="19">
        <v>25</v>
      </c>
      <c r="BX314" s="19">
        <v>4</v>
      </c>
      <c r="BY314" s="64">
        <v>4</v>
      </c>
      <c r="BZ314" s="70">
        <v>80</v>
      </c>
      <c r="CA314" s="72">
        <v>18</v>
      </c>
    </row>
    <row r="315" spans="1:79" ht="30">
      <c r="A315" s="21">
        <v>336</v>
      </c>
      <c r="B315" s="34">
        <v>6617003404</v>
      </c>
      <c r="C315" s="40" t="s">
        <v>508</v>
      </c>
      <c r="D315" s="74" t="s">
        <v>338</v>
      </c>
      <c r="E315" s="63">
        <v>10</v>
      </c>
      <c r="F315" s="19">
        <v>34</v>
      </c>
      <c r="G315" s="22">
        <v>11</v>
      </c>
      <c r="H315" s="22">
        <v>38</v>
      </c>
      <c r="I315" s="22">
        <v>90</v>
      </c>
      <c r="J315" s="19">
        <v>30</v>
      </c>
      <c r="K315" s="19">
        <v>4</v>
      </c>
      <c r="L315" s="19">
        <v>100</v>
      </c>
      <c r="M315" s="19">
        <v>94</v>
      </c>
      <c r="N315" s="19">
        <v>92</v>
      </c>
      <c r="O315" s="19">
        <v>95</v>
      </c>
      <c r="P315" s="19">
        <v>96</v>
      </c>
      <c r="Q315" s="64">
        <v>97</v>
      </c>
      <c r="R315" s="90">
        <v>96</v>
      </c>
      <c r="S315" s="19">
        <v>20</v>
      </c>
      <c r="T315" s="19">
        <v>3</v>
      </c>
      <c r="U315" s="19">
        <v>60</v>
      </c>
      <c r="V315" s="19">
        <v>101</v>
      </c>
      <c r="W315" s="23">
        <v>104</v>
      </c>
      <c r="X315" s="20">
        <v>97</v>
      </c>
      <c r="Y315" s="43">
        <v>79</v>
      </c>
      <c r="Z315" s="85">
        <v>79</v>
      </c>
      <c r="AA315" s="19">
        <v>20</v>
      </c>
      <c r="AB315" s="19">
        <v>0</v>
      </c>
      <c r="AC315" s="19">
        <v>0</v>
      </c>
      <c r="AD315" s="19">
        <v>20</v>
      </c>
      <c r="AE315" s="19">
        <v>3</v>
      </c>
      <c r="AF315" s="19">
        <v>60</v>
      </c>
      <c r="AG315" s="19">
        <v>2</v>
      </c>
      <c r="AH315" s="19">
        <v>2</v>
      </c>
      <c r="AI315" s="20">
        <v>100</v>
      </c>
      <c r="AJ315" s="84">
        <v>54</v>
      </c>
      <c r="AK315" s="19">
        <v>52</v>
      </c>
      <c r="AL315" s="19">
        <v>104</v>
      </c>
      <c r="AM315" s="20">
        <v>50</v>
      </c>
      <c r="AN315" s="19">
        <v>100</v>
      </c>
      <c r="AO315" s="19">
        <v>104</v>
      </c>
      <c r="AP315" s="20">
        <v>96</v>
      </c>
      <c r="AQ315" s="19">
        <v>84</v>
      </c>
      <c r="AR315" s="19">
        <v>86</v>
      </c>
      <c r="AS315" s="20">
        <v>98</v>
      </c>
      <c r="AT315" s="89">
        <v>78</v>
      </c>
      <c r="AU315" s="19">
        <v>91</v>
      </c>
      <c r="AV315" s="19">
        <v>104</v>
      </c>
      <c r="AW315" s="20">
        <v>88</v>
      </c>
      <c r="AX315" s="19">
        <v>99</v>
      </c>
      <c r="AY315" s="19">
        <v>104</v>
      </c>
      <c r="AZ315" s="20">
        <v>95</v>
      </c>
      <c r="BA315" s="19">
        <v>103</v>
      </c>
      <c r="BB315" s="19">
        <v>104</v>
      </c>
      <c r="BC315" s="20">
        <v>99</v>
      </c>
      <c r="BD315" s="92">
        <v>95</v>
      </c>
      <c r="BE315" s="94">
        <v>80</v>
      </c>
      <c r="BF315" s="79">
        <v>10</v>
      </c>
      <c r="BG315" s="19">
        <v>1</v>
      </c>
      <c r="BH315" s="19">
        <v>4</v>
      </c>
      <c r="BI315" s="19">
        <v>3</v>
      </c>
      <c r="BJ315" s="19">
        <v>22</v>
      </c>
      <c r="BK315" s="19">
        <v>4</v>
      </c>
      <c r="BL315" s="19">
        <v>6</v>
      </c>
      <c r="BM315" s="19">
        <v>3</v>
      </c>
      <c r="BN315" s="19">
        <v>1</v>
      </c>
      <c r="BO315" s="19">
        <v>50</v>
      </c>
      <c r="BP315" s="19">
        <v>5</v>
      </c>
      <c r="BQ315" s="19">
        <v>3</v>
      </c>
      <c r="BR315" s="19">
        <v>13</v>
      </c>
      <c r="BS315" s="19">
        <v>6</v>
      </c>
      <c r="BT315" s="62">
        <v>2</v>
      </c>
      <c r="BU315" s="63">
        <v>5</v>
      </c>
      <c r="BV315" s="19">
        <v>22</v>
      </c>
      <c r="BW315" s="19">
        <v>39</v>
      </c>
      <c r="BX315" s="19">
        <v>23</v>
      </c>
      <c r="BY315" s="64">
        <v>6</v>
      </c>
      <c r="BZ315" s="70">
        <v>80</v>
      </c>
      <c r="CA315" s="72">
        <v>18</v>
      </c>
    </row>
    <row r="316" spans="1:79" ht="47.25">
      <c r="A316" s="21">
        <v>379</v>
      </c>
      <c r="B316" s="34">
        <v>6613004407</v>
      </c>
      <c r="C316" s="40" t="s">
        <v>507</v>
      </c>
      <c r="D316" s="74" t="s">
        <v>375</v>
      </c>
      <c r="E316" s="63">
        <v>10</v>
      </c>
      <c r="F316" s="19">
        <v>36.5</v>
      </c>
      <c r="G316" s="22">
        <v>11</v>
      </c>
      <c r="H316" s="22">
        <v>38</v>
      </c>
      <c r="I316" s="22">
        <v>93</v>
      </c>
      <c r="J316" s="19">
        <v>30</v>
      </c>
      <c r="K316" s="19">
        <v>4</v>
      </c>
      <c r="L316" s="19">
        <v>100</v>
      </c>
      <c r="M316" s="19">
        <v>194</v>
      </c>
      <c r="N316" s="19">
        <v>161</v>
      </c>
      <c r="O316" s="19">
        <v>207</v>
      </c>
      <c r="P316" s="19">
        <v>165</v>
      </c>
      <c r="Q316" s="64">
        <v>96</v>
      </c>
      <c r="R316" s="90">
        <v>96</v>
      </c>
      <c r="S316" s="19">
        <v>20</v>
      </c>
      <c r="T316" s="19">
        <v>5</v>
      </c>
      <c r="U316" s="19">
        <v>100</v>
      </c>
      <c r="V316" s="19">
        <v>212</v>
      </c>
      <c r="W316" s="23">
        <v>255</v>
      </c>
      <c r="X316" s="20">
        <v>83</v>
      </c>
      <c r="Y316" s="43">
        <v>92</v>
      </c>
      <c r="Z316" s="85">
        <v>92</v>
      </c>
      <c r="AA316" s="19">
        <v>20</v>
      </c>
      <c r="AB316" s="19">
        <v>0</v>
      </c>
      <c r="AC316" s="19">
        <v>0</v>
      </c>
      <c r="AD316" s="19">
        <v>20</v>
      </c>
      <c r="AE316" s="19">
        <v>3</v>
      </c>
      <c r="AF316" s="19">
        <v>60</v>
      </c>
      <c r="AG316" s="19">
        <v>5</v>
      </c>
      <c r="AH316" s="19">
        <v>8</v>
      </c>
      <c r="AI316" s="20">
        <v>63</v>
      </c>
      <c r="AJ316" s="84">
        <v>43</v>
      </c>
      <c r="AK316" s="19">
        <v>127</v>
      </c>
      <c r="AL316" s="19">
        <v>255</v>
      </c>
      <c r="AM316" s="20">
        <v>50</v>
      </c>
      <c r="AN316" s="19">
        <v>241</v>
      </c>
      <c r="AO316" s="19">
        <v>255</v>
      </c>
      <c r="AP316" s="20">
        <v>95</v>
      </c>
      <c r="AQ316" s="19">
        <v>155</v>
      </c>
      <c r="AR316" s="19">
        <v>156</v>
      </c>
      <c r="AS316" s="20">
        <v>99</v>
      </c>
      <c r="AT316" s="89">
        <v>78</v>
      </c>
      <c r="AU316" s="19">
        <v>196</v>
      </c>
      <c r="AV316" s="19">
        <v>255</v>
      </c>
      <c r="AW316" s="20">
        <v>77</v>
      </c>
      <c r="AX316" s="19">
        <v>238</v>
      </c>
      <c r="AY316" s="19">
        <v>255</v>
      </c>
      <c r="AZ316" s="20">
        <v>93</v>
      </c>
      <c r="BA316" s="19">
        <v>246</v>
      </c>
      <c r="BB316" s="19">
        <v>255</v>
      </c>
      <c r="BC316" s="20">
        <v>96</v>
      </c>
      <c r="BD316" s="92">
        <v>90</v>
      </c>
      <c r="BE316" s="94">
        <v>80</v>
      </c>
      <c r="BF316" s="79">
        <v>7</v>
      </c>
      <c r="BG316" s="19">
        <v>1</v>
      </c>
      <c r="BH316" s="19">
        <v>5</v>
      </c>
      <c r="BI316" s="19">
        <v>1</v>
      </c>
      <c r="BJ316" s="19">
        <v>9</v>
      </c>
      <c r="BK316" s="19">
        <v>18</v>
      </c>
      <c r="BL316" s="19">
        <v>6</v>
      </c>
      <c r="BM316" s="19">
        <v>3</v>
      </c>
      <c r="BN316" s="19">
        <v>30</v>
      </c>
      <c r="BO316" s="19">
        <v>50</v>
      </c>
      <c r="BP316" s="19">
        <v>6</v>
      </c>
      <c r="BQ316" s="19">
        <v>2</v>
      </c>
      <c r="BR316" s="19">
        <v>24</v>
      </c>
      <c r="BS316" s="19">
        <v>8</v>
      </c>
      <c r="BT316" s="62">
        <v>5</v>
      </c>
      <c r="BU316" s="63">
        <v>5</v>
      </c>
      <c r="BV316" s="19">
        <v>9</v>
      </c>
      <c r="BW316" s="19">
        <v>50</v>
      </c>
      <c r="BX316" s="19">
        <v>23</v>
      </c>
      <c r="BY316" s="64">
        <v>11</v>
      </c>
      <c r="BZ316" s="70">
        <v>80</v>
      </c>
      <c r="CA316" s="72">
        <v>18</v>
      </c>
    </row>
    <row r="317" spans="1:79" ht="31.5">
      <c r="A317" s="21">
        <v>388</v>
      </c>
      <c r="B317" s="34">
        <v>6614004181</v>
      </c>
      <c r="C317" s="5" t="s">
        <v>458</v>
      </c>
      <c r="D317" s="75" t="s">
        <v>382</v>
      </c>
      <c r="E317" s="63">
        <v>11</v>
      </c>
      <c r="F317" s="19">
        <v>33</v>
      </c>
      <c r="G317" s="22">
        <v>11</v>
      </c>
      <c r="H317" s="22">
        <v>38</v>
      </c>
      <c r="I317" s="22">
        <v>93</v>
      </c>
      <c r="J317" s="19">
        <v>30</v>
      </c>
      <c r="K317" s="19">
        <v>4</v>
      </c>
      <c r="L317" s="19">
        <v>100</v>
      </c>
      <c r="M317" s="19">
        <v>22</v>
      </c>
      <c r="N317" s="19">
        <v>23</v>
      </c>
      <c r="O317" s="19">
        <v>24</v>
      </c>
      <c r="P317" s="19">
        <v>24</v>
      </c>
      <c r="Q317" s="64">
        <v>94</v>
      </c>
      <c r="R317" s="90">
        <v>96</v>
      </c>
      <c r="S317" s="19">
        <v>20</v>
      </c>
      <c r="T317" s="19">
        <v>5</v>
      </c>
      <c r="U317" s="19">
        <v>100</v>
      </c>
      <c r="V317" s="19">
        <v>22</v>
      </c>
      <c r="W317" s="23">
        <v>30</v>
      </c>
      <c r="X317" s="20">
        <v>73</v>
      </c>
      <c r="Y317" s="43">
        <v>87</v>
      </c>
      <c r="Z317" s="85">
        <v>87</v>
      </c>
      <c r="AA317" s="19">
        <v>20</v>
      </c>
      <c r="AB317" s="19">
        <v>0</v>
      </c>
      <c r="AC317" s="19">
        <v>0</v>
      </c>
      <c r="AD317" s="19">
        <v>20</v>
      </c>
      <c r="AE317" s="19">
        <v>0</v>
      </c>
      <c r="AF317" s="19">
        <v>0</v>
      </c>
      <c r="AG317" s="19">
        <v>1</v>
      </c>
      <c r="AH317" s="19">
        <v>1</v>
      </c>
      <c r="AI317" s="20">
        <v>100</v>
      </c>
      <c r="AJ317" s="84">
        <v>30</v>
      </c>
      <c r="AK317" s="19">
        <v>28</v>
      </c>
      <c r="AL317" s="19">
        <v>30</v>
      </c>
      <c r="AM317" s="20">
        <v>93</v>
      </c>
      <c r="AN317" s="19">
        <v>29</v>
      </c>
      <c r="AO317" s="19">
        <v>30</v>
      </c>
      <c r="AP317" s="20">
        <v>97</v>
      </c>
      <c r="AQ317" s="19">
        <v>24</v>
      </c>
      <c r="AR317" s="19">
        <v>26</v>
      </c>
      <c r="AS317" s="20">
        <v>92</v>
      </c>
      <c r="AT317" s="89">
        <v>94</v>
      </c>
      <c r="AU317" s="19">
        <v>28</v>
      </c>
      <c r="AV317" s="19">
        <v>30</v>
      </c>
      <c r="AW317" s="20">
        <v>93</v>
      </c>
      <c r="AX317" s="19">
        <v>26</v>
      </c>
      <c r="AY317" s="19">
        <v>30</v>
      </c>
      <c r="AZ317" s="20">
        <v>87</v>
      </c>
      <c r="BA317" s="19">
        <v>29</v>
      </c>
      <c r="BB317" s="19">
        <v>30</v>
      </c>
      <c r="BC317" s="20">
        <v>97</v>
      </c>
      <c r="BD317" s="92">
        <v>94</v>
      </c>
      <c r="BE317" s="94">
        <v>80</v>
      </c>
      <c r="BF317" s="79">
        <v>7</v>
      </c>
      <c r="BG317" s="19">
        <v>1</v>
      </c>
      <c r="BH317" s="19">
        <v>7</v>
      </c>
      <c r="BI317" s="19">
        <v>1</v>
      </c>
      <c r="BJ317" s="19">
        <v>14</v>
      </c>
      <c r="BK317" s="19">
        <v>28</v>
      </c>
      <c r="BL317" s="19">
        <v>6</v>
      </c>
      <c r="BM317" s="19">
        <v>6</v>
      </c>
      <c r="BN317" s="19">
        <v>1</v>
      </c>
      <c r="BO317" s="19">
        <v>8</v>
      </c>
      <c r="BP317" s="19">
        <v>4</v>
      </c>
      <c r="BQ317" s="19">
        <v>9</v>
      </c>
      <c r="BR317" s="19">
        <v>8</v>
      </c>
      <c r="BS317" s="19">
        <v>14</v>
      </c>
      <c r="BT317" s="62">
        <v>4</v>
      </c>
      <c r="BU317" s="63">
        <v>5</v>
      </c>
      <c r="BV317" s="19">
        <v>14</v>
      </c>
      <c r="BW317" s="19">
        <v>63</v>
      </c>
      <c r="BX317" s="19">
        <v>7</v>
      </c>
      <c r="BY317" s="64">
        <v>7</v>
      </c>
      <c r="BZ317" s="70">
        <v>80</v>
      </c>
      <c r="CA317" s="72">
        <v>18</v>
      </c>
    </row>
    <row r="318" spans="1:79" ht="47.25">
      <c r="A318" s="21">
        <v>82</v>
      </c>
      <c r="B318" s="34">
        <v>6661057494</v>
      </c>
      <c r="C318" s="5" t="s">
        <v>504</v>
      </c>
      <c r="D318" s="74" t="s">
        <v>104</v>
      </c>
      <c r="E318" s="63">
        <v>10</v>
      </c>
      <c r="F318" s="19">
        <v>38</v>
      </c>
      <c r="G318" s="22">
        <v>11</v>
      </c>
      <c r="H318" s="22">
        <v>38</v>
      </c>
      <c r="I318" s="22">
        <v>95</v>
      </c>
      <c r="J318" s="19">
        <v>30</v>
      </c>
      <c r="K318" s="19">
        <v>4</v>
      </c>
      <c r="L318" s="19">
        <v>100</v>
      </c>
      <c r="M318" s="19">
        <v>61</v>
      </c>
      <c r="N318" s="19">
        <v>60</v>
      </c>
      <c r="O318" s="19">
        <v>63</v>
      </c>
      <c r="P318" s="19">
        <v>65</v>
      </c>
      <c r="Q318" s="64">
        <v>95</v>
      </c>
      <c r="R318" s="90">
        <v>97</v>
      </c>
      <c r="S318" s="19">
        <v>20</v>
      </c>
      <c r="T318" s="19">
        <v>5</v>
      </c>
      <c r="U318" s="19">
        <v>100</v>
      </c>
      <c r="V318" s="19">
        <v>46</v>
      </c>
      <c r="W318" s="23">
        <v>70</v>
      </c>
      <c r="X318" s="20">
        <v>66</v>
      </c>
      <c r="Y318" s="43">
        <v>83</v>
      </c>
      <c r="Z318" s="85">
        <v>83</v>
      </c>
      <c r="AA318" s="19">
        <v>20</v>
      </c>
      <c r="AB318" s="19">
        <v>0</v>
      </c>
      <c r="AC318" s="19">
        <v>0</v>
      </c>
      <c r="AD318" s="19">
        <v>20</v>
      </c>
      <c r="AE318" s="19">
        <v>2</v>
      </c>
      <c r="AF318" s="19">
        <v>40</v>
      </c>
      <c r="AG318" s="19">
        <v>1</v>
      </c>
      <c r="AH318" s="19">
        <v>1</v>
      </c>
      <c r="AI318" s="20">
        <v>100</v>
      </c>
      <c r="AJ318" s="84">
        <v>46</v>
      </c>
      <c r="AK318" s="19">
        <v>30</v>
      </c>
      <c r="AL318" s="19">
        <v>70</v>
      </c>
      <c r="AM318" s="20">
        <v>43</v>
      </c>
      <c r="AN318" s="19">
        <v>66</v>
      </c>
      <c r="AO318" s="19">
        <v>70</v>
      </c>
      <c r="AP318" s="20">
        <v>94</v>
      </c>
      <c r="AQ318" s="19">
        <v>63</v>
      </c>
      <c r="AR318" s="19">
        <v>63</v>
      </c>
      <c r="AS318" s="20">
        <v>100</v>
      </c>
      <c r="AT318" s="89">
        <v>75</v>
      </c>
      <c r="AU318" s="19">
        <v>63</v>
      </c>
      <c r="AV318" s="19">
        <v>70</v>
      </c>
      <c r="AW318" s="20">
        <v>90</v>
      </c>
      <c r="AX318" s="19">
        <v>60</v>
      </c>
      <c r="AY318" s="19">
        <v>70</v>
      </c>
      <c r="AZ318" s="20">
        <v>86</v>
      </c>
      <c r="BA318" s="19">
        <v>67</v>
      </c>
      <c r="BB318" s="19">
        <v>70</v>
      </c>
      <c r="BC318" s="20">
        <v>96</v>
      </c>
      <c r="BD318" s="92">
        <v>92</v>
      </c>
      <c r="BE318" s="94">
        <v>79</v>
      </c>
      <c r="BF318" s="79">
        <v>5</v>
      </c>
      <c r="BG318" s="19">
        <v>1</v>
      </c>
      <c r="BH318" s="19">
        <v>6</v>
      </c>
      <c r="BI318" s="19">
        <v>1</v>
      </c>
      <c r="BJ318" s="19">
        <v>18</v>
      </c>
      <c r="BK318" s="19">
        <v>33</v>
      </c>
      <c r="BL318" s="19">
        <v>6</v>
      </c>
      <c r="BM318" s="19">
        <v>4</v>
      </c>
      <c r="BN318" s="19">
        <v>1</v>
      </c>
      <c r="BO318" s="19">
        <v>57</v>
      </c>
      <c r="BP318" s="19">
        <v>7</v>
      </c>
      <c r="BQ318" s="19">
        <v>1</v>
      </c>
      <c r="BR318" s="19">
        <v>11</v>
      </c>
      <c r="BS318" s="19">
        <v>15</v>
      </c>
      <c r="BT318" s="62">
        <v>5</v>
      </c>
      <c r="BU318" s="63">
        <v>4</v>
      </c>
      <c r="BV318" s="19">
        <v>18</v>
      </c>
      <c r="BW318" s="19">
        <v>47</v>
      </c>
      <c r="BX318" s="19">
        <v>26</v>
      </c>
      <c r="BY318" s="64">
        <v>9</v>
      </c>
      <c r="BZ318" s="70">
        <v>79</v>
      </c>
      <c r="CA318" s="72">
        <v>19</v>
      </c>
    </row>
    <row r="319" spans="1:79" ht="31.5">
      <c r="A319" s="21">
        <v>120</v>
      </c>
      <c r="B319" s="34">
        <v>6648013000</v>
      </c>
      <c r="C319" s="5" t="s">
        <v>419</v>
      </c>
      <c r="D319" s="74" t="s">
        <v>140</v>
      </c>
      <c r="E319" s="63">
        <v>8</v>
      </c>
      <c r="F319" s="19">
        <v>28</v>
      </c>
      <c r="G319" s="22">
        <v>11</v>
      </c>
      <c r="H319" s="22">
        <v>38</v>
      </c>
      <c r="I319" s="22">
        <v>73</v>
      </c>
      <c r="J319" s="19">
        <v>30</v>
      </c>
      <c r="K319" s="19">
        <v>4</v>
      </c>
      <c r="L319" s="19">
        <v>100</v>
      </c>
      <c r="M319" s="19">
        <v>69</v>
      </c>
      <c r="N319" s="19">
        <v>69</v>
      </c>
      <c r="O319" s="19">
        <v>73</v>
      </c>
      <c r="P319" s="19">
        <v>73</v>
      </c>
      <c r="Q319" s="64">
        <v>95</v>
      </c>
      <c r="R319" s="90">
        <v>90</v>
      </c>
      <c r="S319" s="19">
        <v>20</v>
      </c>
      <c r="T319" s="19">
        <v>4</v>
      </c>
      <c r="U319" s="19">
        <v>80</v>
      </c>
      <c r="V319" s="19">
        <v>78</v>
      </c>
      <c r="W319" s="23">
        <v>96</v>
      </c>
      <c r="X319" s="20">
        <v>81</v>
      </c>
      <c r="Y319" s="43">
        <v>81</v>
      </c>
      <c r="Z319" s="85">
        <v>81</v>
      </c>
      <c r="AA319" s="19">
        <v>20</v>
      </c>
      <c r="AB319" s="19">
        <v>0</v>
      </c>
      <c r="AC319" s="19">
        <v>0</v>
      </c>
      <c r="AD319" s="19">
        <v>20</v>
      </c>
      <c r="AE319" s="19">
        <v>2</v>
      </c>
      <c r="AF319" s="19">
        <v>40</v>
      </c>
      <c r="AG319" s="19">
        <v>9</v>
      </c>
      <c r="AH319" s="19">
        <v>13</v>
      </c>
      <c r="AI319" s="20">
        <v>69</v>
      </c>
      <c r="AJ319" s="84">
        <v>37</v>
      </c>
      <c r="AK319" s="19">
        <v>89</v>
      </c>
      <c r="AL319" s="19">
        <v>96</v>
      </c>
      <c r="AM319" s="20">
        <v>93</v>
      </c>
      <c r="AN319" s="19">
        <v>93</v>
      </c>
      <c r="AO319" s="19">
        <v>96</v>
      </c>
      <c r="AP319" s="20">
        <v>97</v>
      </c>
      <c r="AQ319" s="19">
        <v>66</v>
      </c>
      <c r="AR319" s="19">
        <v>67</v>
      </c>
      <c r="AS319" s="20">
        <v>99</v>
      </c>
      <c r="AT319" s="89">
        <v>96</v>
      </c>
      <c r="AU319" s="19">
        <v>89</v>
      </c>
      <c r="AV319" s="19">
        <v>96</v>
      </c>
      <c r="AW319" s="20">
        <v>93</v>
      </c>
      <c r="AX319" s="19">
        <v>88</v>
      </c>
      <c r="AY319" s="19">
        <v>96</v>
      </c>
      <c r="AZ319" s="20">
        <v>92</v>
      </c>
      <c r="BA319" s="19">
        <v>90</v>
      </c>
      <c r="BB319" s="19">
        <v>96</v>
      </c>
      <c r="BC319" s="20">
        <v>94</v>
      </c>
      <c r="BD319" s="92">
        <v>93</v>
      </c>
      <c r="BE319" s="94">
        <v>79</v>
      </c>
      <c r="BF319" s="79">
        <v>27</v>
      </c>
      <c r="BG319" s="19">
        <v>1</v>
      </c>
      <c r="BH319" s="19">
        <v>6</v>
      </c>
      <c r="BI319" s="19">
        <v>2</v>
      </c>
      <c r="BJ319" s="19">
        <v>20</v>
      </c>
      <c r="BK319" s="19">
        <v>20</v>
      </c>
      <c r="BL319" s="19">
        <v>6</v>
      </c>
      <c r="BM319" s="19">
        <v>4</v>
      </c>
      <c r="BN319" s="19">
        <v>28</v>
      </c>
      <c r="BO319" s="19">
        <v>8</v>
      </c>
      <c r="BP319" s="19">
        <v>4</v>
      </c>
      <c r="BQ319" s="19">
        <v>2</v>
      </c>
      <c r="BR319" s="19">
        <v>8</v>
      </c>
      <c r="BS319" s="19">
        <v>9</v>
      </c>
      <c r="BT319" s="62">
        <v>7</v>
      </c>
      <c r="BU319" s="63">
        <v>11</v>
      </c>
      <c r="BV319" s="19">
        <v>20</v>
      </c>
      <c r="BW319" s="19">
        <v>56</v>
      </c>
      <c r="BX319" s="19">
        <v>5</v>
      </c>
      <c r="BY319" s="64">
        <v>8</v>
      </c>
      <c r="BZ319" s="70">
        <v>79</v>
      </c>
      <c r="CA319" s="72">
        <v>19</v>
      </c>
    </row>
    <row r="320" spans="1:79" ht="47.25">
      <c r="A320" s="21">
        <v>132</v>
      </c>
      <c r="B320" s="34">
        <v>6646016983</v>
      </c>
      <c r="C320" s="5" t="s">
        <v>492</v>
      </c>
      <c r="D320" s="74" t="s">
        <v>152</v>
      </c>
      <c r="E320" s="63">
        <v>9</v>
      </c>
      <c r="F320" s="19">
        <v>38</v>
      </c>
      <c r="G320" s="22">
        <v>11</v>
      </c>
      <c r="H320" s="22">
        <v>38</v>
      </c>
      <c r="I320" s="22">
        <v>91</v>
      </c>
      <c r="J320" s="19">
        <v>30</v>
      </c>
      <c r="K320" s="19">
        <v>3</v>
      </c>
      <c r="L320" s="19">
        <v>90</v>
      </c>
      <c r="M320" s="19">
        <v>208</v>
      </c>
      <c r="N320" s="19">
        <v>207</v>
      </c>
      <c r="O320" s="19">
        <v>212</v>
      </c>
      <c r="P320" s="19">
        <v>209</v>
      </c>
      <c r="Q320" s="64">
        <v>99</v>
      </c>
      <c r="R320" s="90">
        <v>94</v>
      </c>
      <c r="S320" s="19">
        <v>20</v>
      </c>
      <c r="T320" s="19">
        <v>3</v>
      </c>
      <c r="U320" s="19">
        <v>60</v>
      </c>
      <c r="V320" s="19">
        <v>202</v>
      </c>
      <c r="W320" s="23">
        <v>217</v>
      </c>
      <c r="X320" s="20">
        <v>93</v>
      </c>
      <c r="Y320" s="43">
        <v>77</v>
      </c>
      <c r="Z320" s="85">
        <v>77</v>
      </c>
      <c r="AA320" s="19">
        <v>20</v>
      </c>
      <c r="AB320" s="19">
        <v>0</v>
      </c>
      <c r="AC320" s="19">
        <v>0</v>
      </c>
      <c r="AD320" s="19">
        <v>20</v>
      </c>
      <c r="AE320" s="19">
        <v>2</v>
      </c>
      <c r="AF320" s="19">
        <v>40</v>
      </c>
      <c r="AG320" s="19">
        <v>27</v>
      </c>
      <c r="AH320" s="19">
        <v>30</v>
      </c>
      <c r="AI320" s="20">
        <v>90</v>
      </c>
      <c r="AJ320" s="84">
        <v>43</v>
      </c>
      <c r="AK320" s="19">
        <v>123</v>
      </c>
      <c r="AL320" s="19">
        <v>217</v>
      </c>
      <c r="AM320" s="20">
        <v>57</v>
      </c>
      <c r="AN320" s="19">
        <v>217</v>
      </c>
      <c r="AO320" s="19">
        <v>217</v>
      </c>
      <c r="AP320" s="20">
        <v>100</v>
      </c>
      <c r="AQ320" s="19">
        <v>200</v>
      </c>
      <c r="AR320" s="19">
        <v>203</v>
      </c>
      <c r="AS320" s="20">
        <v>99</v>
      </c>
      <c r="AT320" s="89">
        <v>83</v>
      </c>
      <c r="AU320" s="19">
        <v>205</v>
      </c>
      <c r="AV320" s="19">
        <v>217</v>
      </c>
      <c r="AW320" s="20">
        <v>94</v>
      </c>
      <c r="AX320" s="19">
        <v>210</v>
      </c>
      <c r="AY320" s="19">
        <v>217</v>
      </c>
      <c r="AZ320" s="20">
        <v>97</v>
      </c>
      <c r="BA320" s="19">
        <v>217</v>
      </c>
      <c r="BB320" s="19">
        <v>217</v>
      </c>
      <c r="BC320" s="20">
        <v>100</v>
      </c>
      <c r="BD320" s="92">
        <v>98</v>
      </c>
      <c r="BE320" s="94">
        <v>79</v>
      </c>
      <c r="BF320" s="79">
        <v>9</v>
      </c>
      <c r="BG320" s="19">
        <v>2</v>
      </c>
      <c r="BH320" s="19">
        <v>2</v>
      </c>
      <c r="BI320" s="19">
        <v>3</v>
      </c>
      <c r="BJ320" s="19">
        <v>24</v>
      </c>
      <c r="BK320" s="19">
        <v>8</v>
      </c>
      <c r="BL320" s="19">
        <v>6</v>
      </c>
      <c r="BM320" s="19">
        <v>4</v>
      </c>
      <c r="BN320" s="19">
        <v>10</v>
      </c>
      <c r="BO320" s="19">
        <v>44</v>
      </c>
      <c r="BP320" s="19">
        <v>1</v>
      </c>
      <c r="BQ320" s="19">
        <v>2</v>
      </c>
      <c r="BR320" s="19">
        <v>7</v>
      </c>
      <c r="BS320" s="19">
        <v>4</v>
      </c>
      <c r="BT320" s="62">
        <v>1</v>
      </c>
      <c r="BU320" s="63">
        <v>7</v>
      </c>
      <c r="BV320" s="19">
        <v>24</v>
      </c>
      <c r="BW320" s="19">
        <v>50</v>
      </c>
      <c r="BX320" s="19">
        <v>18</v>
      </c>
      <c r="BY320" s="64">
        <v>3</v>
      </c>
      <c r="BZ320" s="70">
        <v>79</v>
      </c>
      <c r="CA320" s="72">
        <v>19</v>
      </c>
    </row>
    <row r="321" spans="1:79" ht="31.5">
      <c r="A321" s="21">
        <v>205</v>
      </c>
      <c r="B321" s="34">
        <v>6602006804</v>
      </c>
      <c r="C321" s="40" t="s">
        <v>486</v>
      </c>
      <c r="D321" s="74" t="s">
        <v>220</v>
      </c>
      <c r="E321" s="63">
        <v>8</v>
      </c>
      <c r="F321" s="19">
        <v>34</v>
      </c>
      <c r="G321" s="22">
        <v>9</v>
      </c>
      <c r="H321" s="22">
        <v>36</v>
      </c>
      <c r="I321" s="22">
        <v>92</v>
      </c>
      <c r="J321" s="19">
        <v>30</v>
      </c>
      <c r="K321" s="19">
        <v>3</v>
      </c>
      <c r="L321" s="19">
        <v>90</v>
      </c>
      <c r="M321" s="19">
        <v>69</v>
      </c>
      <c r="N321" s="19">
        <v>71</v>
      </c>
      <c r="O321" s="19">
        <v>70</v>
      </c>
      <c r="P321" s="19">
        <v>77</v>
      </c>
      <c r="Q321" s="64">
        <v>95</v>
      </c>
      <c r="R321" s="90">
        <v>93</v>
      </c>
      <c r="S321" s="19">
        <v>20</v>
      </c>
      <c r="T321" s="19">
        <v>4</v>
      </c>
      <c r="U321" s="19">
        <v>80</v>
      </c>
      <c r="V321" s="19">
        <v>81</v>
      </c>
      <c r="W321" s="23">
        <v>90</v>
      </c>
      <c r="X321" s="20">
        <v>90</v>
      </c>
      <c r="Y321" s="43">
        <v>85</v>
      </c>
      <c r="Z321" s="85">
        <v>85</v>
      </c>
      <c r="AA321" s="19">
        <v>20</v>
      </c>
      <c r="AB321" s="19">
        <v>1</v>
      </c>
      <c r="AC321" s="19">
        <v>20</v>
      </c>
      <c r="AD321" s="19">
        <v>20</v>
      </c>
      <c r="AE321" s="19">
        <v>2</v>
      </c>
      <c r="AF321" s="19">
        <v>40</v>
      </c>
      <c r="AG321" s="19">
        <v>0</v>
      </c>
      <c r="AH321" s="19">
        <v>2</v>
      </c>
      <c r="AI321" s="20">
        <v>0</v>
      </c>
      <c r="AJ321" s="84">
        <v>22</v>
      </c>
      <c r="AK321" s="19">
        <v>89</v>
      </c>
      <c r="AL321" s="19">
        <v>90</v>
      </c>
      <c r="AM321" s="20">
        <v>99</v>
      </c>
      <c r="AN321" s="19">
        <v>86</v>
      </c>
      <c r="AO321" s="19">
        <v>90</v>
      </c>
      <c r="AP321" s="20">
        <v>96</v>
      </c>
      <c r="AQ321" s="19">
        <v>64</v>
      </c>
      <c r="AR321" s="19">
        <v>73</v>
      </c>
      <c r="AS321" s="20">
        <v>88</v>
      </c>
      <c r="AT321" s="89">
        <v>96</v>
      </c>
      <c r="AU321" s="19">
        <v>88</v>
      </c>
      <c r="AV321" s="19">
        <v>90</v>
      </c>
      <c r="AW321" s="20">
        <v>98</v>
      </c>
      <c r="AX321" s="19">
        <v>82</v>
      </c>
      <c r="AY321" s="19">
        <v>90</v>
      </c>
      <c r="AZ321" s="20">
        <v>91</v>
      </c>
      <c r="BA321" s="19">
        <v>89</v>
      </c>
      <c r="BB321" s="19">
        <v>90</v>
      </c>
      <c r="BC321" s="20">
        <v>99</v>
      </c>
      <c r="BD321" s="92">
        <v>97</v>
      </c>
      <c r="BE321" s="94">
        <v>79</v>
      </c>
      <c r="BF321" s="79">
        <v>8</v>
      </c>
      <c r="BG321" s="19">
        <v>2</v>
      </c>
      <c r="BH321" s="19">
        <v>6</v>
      </c>
      <c r="BI321" s="19">
        <v>2</v>
      </c>
      <c r="BJ321" s="19">
        <v>16</v>
      </c>
      <c r="BK321" s="19">
        <v>11</v>
      </c>
      <c r="BL321" s="19">
        <v>5</v>
      </c>
      <c r="BM321" s="19">
        <v>4</v>
      </c>
      <c r="BN321" s="19">
        <v>41</v>
      </c>
      <c r="BO321" s="19">
        <v>2</v>
      </c>
      <c r="BP321" s="19">
        <v>5</v>
      </c>
      <c r="BQ321" s="19">
        <v>13</v>
      </c>
      <c r="BR321" s="19">
        <v>3</v>
      </c>
      <c r="BS321" s="19">
        <v>10</v>
      </c>
      <c r="BT321" s="62">
        <v>2</v>
      </c>
      <c r="BU321" s="63">
        <v>8</v>
      </c>
      <c r="BV321" s="19">
        <v>16</v>
      </c>
      <c r="BW321" s="19">
        <v>70</v>
      </c>
      <c r="BX321" s="19">
        <v>5</v>
      </c>
      <c r="BY321" s="64">
        <v>4</v>
      </c>
      <c r="BZ321" s="70">
        <v>79</v>
      </c>
      <c r="CA321" s="72">
        <v>19</v>
      </c>
    </row>
    <row r="322" spans="1:79" ht="15.75">
      <c r="A322" s="21">
        <v>248</v>
      </c>
      <c r="B322" s="34">
        <v>6639010701</v>
      </c>
      <c r="C322" s="40" t="s">
        <v>488</v>
      </c>
      <c r="D322" s="74" t="s">
        <v>262</v>
      </c>
      <c r="E322" s="63">
        <v>1</v>
      </c>
      <c r="F322" s="19">
        <v>35</v>
      </c>
      <c r="G322" s="22">
        <v>9</v>
      </c>
      <c r="H322" s="22">
        <v>36</v>
      </c>
      <c r="I322" s="22">
        <v>54</v>
      </c>
      <c r="J322" s="19">
        <v>30</v>
      </c>
      <c r="K322" s="19">
        <v>4</v>
      </c>
      <c r="L322" s="19">
        <v>100</v>
      </c>
      <c r="M322" s="19">
        <v>225</v>
      </c>
      <c r="N322" s="19">
        <v>227</v>
      </c>
      <c r="O322" s="19">
        <v>225</v>
      </c>
      <c r="P322" s="19">
        <v>227</v>
      </c>
      <c r="Q322" s="64">
        <v>100</v>
      </c>
      <c r="R322" s="90">
        <v>86</v>
      </c>
      <c r="S322" s="19">
        <v>20</v>
      </c>
      <c r="T322" s="19">
        <v>2</v>
      </c>
      <c r="U322" s="19">
        <v>40</v>
      </c>
      <c r="V322" s="19">
        <v>245</v>
      </c>
      <c r="W322" s="23">
        <v>252</v>
      </c>
      <c r="X322" s="20">
        <v>97</v>
      </c>
      <c r="Y322" s="43">
        <v>69</v>
      </c>
      <c r="Z322" s="85">
        <v>69</v>
      </c>
      <c r="AA322" s="19">
        <v>20</v>
      </c>
      <c r="AB322" s="19">
        <v>0</v>
      </c>
      <c r="AC322" s="19">
        <v>0</v>
      </c>
      <c r="AD322" s="19">
        <v>20</v>
      </c>
      <c r="AE322" s="19">
        <v>1</v>
      </c>
      <c r="AF322" s="19">
        <v>20</v>
      </c>
      <c r="AG322" s="19">
        <v>1</v>
      </c>
      <c r="AH322" s="19">
        <v>1</v>
      </c>
      <c r="AI322" s="20">
        <v>100</v>
      </c>
      <c r="AJ322" s="84">
        <v>38</v>
      </c>
      <c r="AK322" s="19">
        <v>252</v>
      </c>
      <c r="AL322" s="19">
        <v>252</v>
      </c>
      <c r="AM322" s="20">
        <v>100</v>
      </c>
      <c r="AN322" s="19">
        <v>252</v>
      </c>
      <c r="AO322" s="19">
        <v>252</v>
      </c>
      <c r="AP322" s="20">
        <v>100</v>
      </c>
      <c r="AQ322" s="19">
        <v>235</v>
      </c>
      <c r="AR322" s="19">
        <v>235</v>
      </c>
      <c r="AS322" s="20">
        <v>100</v>
      </c>
      <c r="AT322" s="89">
        <v>100</v>
      </c>
      <c r="AU322" s="19">
        <v>252</v>
      </c>
      <c r="AV322" s="19">
        <v>252</v>
      </c>
      <c r="AW322" s="20">
        <v>100</v>
      </c>
      <c r="AX322" s="19">
        <v>252</v>
      </c>
      <c r="AY322" s="19">
        <v>252</v>
      </c>
      <c r="AZ322" s="20">
        <v>100</v>
      </c>
      <c r="BA322" s="19">
        <v>252</v>
      </c>
      <c r="BB322" s="19">
        <v>252</v>
      </c>
      <c r="BC322" s="20">
        <v>100</v>
      </c>
      <c r="BD322" s="92">
        <v>100</v>
      </c>
      <c r="BE322" s="94">
        <v>79</v>
      </c>
      <c r="BF322" s="79">
        <v>34</v>
      </c>
      <c r="BG322" s="19">
        <v>1</v>
      </c>
      <c r="BH322" s="19">
        <v>1</v>
      </c>
      <c r="BI322" s="19">
        <v>4</v>
      </c>
      <c r="BJ322" s="19">
        <v>32</v>
      </c>
      <c r="BK322" s="19">
        <v>4</v>
      </c>
      <c r="BL322" s="19">
        <v>6</v>
      </c>
      <c r="BM322" s="19">
        <v>5</v>
      </c>
      <c r="BN322" s="19">
        <v>1</v>
      </c>
      <c r="BO322" s="19">
        <v>1</v>
      </c>
      <c r="BP322" s="19">
        <v>1</v>
      </c>
      <c r="BQ322" s="19">
        <v>1</v>
      </c>
      <c r="BR322" s="19">
        <v>1</v>
      </c>
      <c r="BS322" s="19">
        <v>1</v>
      </c>
      <c r="BT322" s="62">
        <v>1</v>
      </c>
      <c r="BU322" s="63">
        <v>15</v>
      </c>
      <c r="BV322" s="19">
        <v>32</v>
      </c>
      <c r="BW322" s="19">
        <v>55</v>
      </c>
      <c r="BX322" s="19">
        <v>1</v>
      </c>
      <c r="BY322" s="64">
        <v>1</v>
      </c>
      <c r="BZ322" s="70">
        <v>79</v>
      </c>
      <c r="CA322" s="72">
        <v>19</v>
      </c>
    </row>
    <row r="323" spans="1:79" ht="31.5">
      <c r="A323" s="21">
        <v>252</v>
      </c>
      <c r="B323" s="34">
        <v>6606009309</v>
      </c>
      <c r="C323" s="5" t="s">
        <v>439</v>
      </c>
      <c r="D323" s="74" t="s">
        <v>266</v>
      </c>
      <c r="E323" s="63">
        <v>10</v>
      </c>
      <c r="F323" s="19">
        <v>34</v>
      </c>
      <c r="G323" s="22">
        <v>11</v>
      </c>
      <c r="H323" s="22">
        <v>38</v>
      </c>
      <c r="I323" s="22">
        <v>90</v>
      </c>
      <c r="J323" s="19">
        <v>30</v>
      </c>
      <c r="K323" s="19">
        <v>4</v>
      </c>
      <c r="L323" s="19">
        <v>100</v>
      </c>
      <c r="M323" s="19">
        <v>64</v>
      </c>
      <c r="N323" s="19">
        <v>67</v>
      </c>
      <c r="O323" s="19">
        <v>64</v>
      </c>
      <c r="P323" s="19">
        <v>67</v>
      </c>
      <c r="Q323" s="64">
        <v>100</v>
      </c>
      <c r="R323" s="90">
        <v>97</v>
      </c>
      <c r="S323" s="19">
        <v>20</v>
      </c>
      <c r="T323" s="19">
        <v>5</v>
      </c>
      <c r="U323" s="19">
        <v>100</v>
      </c>
      <c r="V323" s="19">
        <v>70</v>
      </c>
      <c r="W323" s="23">
        <v>74</v>
      </c>
      <c r="X323" s="20">
        <v>95</v>
      </c>
      <c r="Y323" s="43">
        <v>98</v>
      </c>
      <c r="Z323" s="85">
        <v>98</v>
      </c>
      <c r="AA323" s="19">
        <v>20</v>
      </c>
      <c r="AB323" s="19">
        <v>1</v>
      </c>
      <c r="AC323" s="19">
        <v>20</v>
      </c>
      <c r="AD323" s="19">
        <v>20</v>
      </c>
      <c r="AE323" s="19">
        <v>0</v>
      </c>
      <c r="AF323" s="19">
        <v>0</v>
      </c>
      <c r="AG323" s="19">
        <v>0</v>
      </c>
      <c r="AH323" s="19">
        <v>1</v>
      </c>
      <c r="AI323" s="20">
        <v>0</v>
      </c>
      <c r="AJ323" s="84">
        <v>6</v>
      </c>
      <c r="AK323" s="19">
        <v>62</v>
      </c>
      <c r="AL323" s="19">
        <v>74</v>
      </c>
      <c r="AM323" s="20">
        <v>84</v>
      </c>
      <c r="AN323" s="19">
        <v>74</v>
      </c>
      <c r="AO323" s="19">
        <v>74</v>
      </c>
      <c r="AP323" s="20">
        <v>100</v>
      </c>
      <c r="AQ323" s="19">
        <v>61</v>
      </c>
      <c r="AR323" s="19">
        <v>62</v>
      </c>
      <c r="AS323" s="20">
        <v>98</v>
      </c>
      <c r="AT323" s="89">
        <v>93</v>
      </c>
      <c r="AU323" s="19">
        <v>74</v>
      </c>
      <c r="AV323" s="19">
        <v>74</v>
      </c>
      <c r="AW323" s="20">
        <v>100</v>
      </c>
      <c r="AX323" s="19">
        <v>72</v>
      </c>
      <c r="AY323" s="19">
        <v>74</v>
      </c>
      <c r="AZ323" s="20">
        <v>97</v>
      </c>
      <c r="BA323" s="19">
        <v>73</v>
      </c>
      <c r="BB323" s="19">
        <v>74</v>
      </c>
      <c r="BC323" s="20">
        <v>99</v>
      </c>
      <c r="BD323" s="92">
        <v>99</v>
      </c>
      <c r="BE323" s="94">
        <v>79</v>
      </c>
      <c r="BF323" s="79">
        <v>10</v>
      </c>
      <c r="BG323" s="19">
        <v>1</v>
      </c>
      <c r="BH323" s="19">
        <v>1</v>
      </c>
      <c r="BI323" s="19">
        <v>1</v>
      </c>
      <c r="BJ323" s="19">
        <v>3</v>
      </c>
      <c r="BK323" s="19">
        <v>6</v>
      </c>
      <c r="BL323" s="19">
        <v>5</v>
      </c>
      <c r="BM323" s="19">
        <v>6</v>
      </c>
      <c r="BN323" s="19">
        <v>41</v>
      </c>
      <c r="BO323" s="19">
        <v>17</v>
      </c>
      <c r="BP323" s="19">
        <v>1</v>
      </c>
      <c r="BQ323" s="19">
        <v>3</v>
      </c>
      <c r="BR323" s="19">
        <v>1</v>
      </c>
      <c r="BS323" s="19">
        <v>4</v>
      </c>
      <c r="BT323" s="62">
        <v>2</v>
      </c>
      <c r="BU323" s="63">
        <v>4</v>
      </c>
      <c r="BV323" s="19">
        <v>3</v>
      </c>
      <c r="BW323" s="19">
        <v>76</v>
      </c>
      <c r="BX323" s="19">
        <v>8</v>
      </c>
      <c r="BY323" s="64">
        <v>2</v>
      </c>
      <c r="BZ323" s="70">
        <v>79</v>
      </c>
      <c r="CA323" s="72">
        <v>19</v>
      </c>
    </row>
    <row r="324" spans="1:79" ht="31.5">
      <c r="A324" s="21">
        <v>313</v>
      </c>
      <c r="B324" s="34">
        <v>6620007166</v>
      </c>
      <c r="C324" s="6" t="s">
        <v>448</v>
      </c>
      <c r="D324" s="75" t="s">
        <v>320</v>
      </c>
      <c r="E324" s="63">
        <v>8</v>
      </c>
      <c r="F324" s="19">
        <v>32</v>
      </c>
      <c r="G324" s="22">
        <v>9</v>
      </c>
      <c r="H324" s="22">
        <v>36</v>
      </c>
      <c r="I324" s="22">
        <v>89</v>
      </c>
      <c r="J324" s="19">
        <v>30</v>
      </c>
      <c r="K324" s="19">
        <v>4</v>
      </c>
      <c r="L324" s="19">
        <v>100</v>
      </c>
      <c r="M324" s="19">
        <v>193</v>
      </c>
      <c r="N324" s="19">
        <v>161</v>
      </c>
      <c r="O324" s="19">
        <v>198</v>
      </c>
      <c r="P324" s="19">
        <v>168</v>
      </c>
      <c r="Q324" s="64">
        <v>97</v>
      </c>
      <c r="R324" s="90">
        <v>96</v>
      </c>
      <c r="S324" s="19">
        <v>20</v>
      </c>
      <c r="T324" s="19">
        <v>2</v>
      </c>
      <c r="U324" s="19">
        <v>40</v>
      </c>
      <c r="V324" s="19">
        <v>209</v>
      </c>
      <c r="W324" s="23">
        <v>246</v>
      </c>
      <c r="X324" s="20">
        <v>85</v>
      </c>
      <c r="Y324" s="43">
        <v>63</v>
      </c>
      <c r="Z324" s="85">
        <v>63</v>
      </c>
      <c r="AA324" s="19">
        <v>20</v>
      </c>
      <c r="AB324" s="19">
        <v>1</v>
      </c>
      <c r="AC324" s="19">
        <v>20</v>
      </c>
      <c r="AD324" s="19">
        <v>20</v>
      </c>
      <c r="AE324" s="19">
        <v>2</v>
      </c>
      <c r="AF324" s="19">
        <v>40</v>
      </c>
      <c r="AG324" s="19">
        <v>19</v>
      </c>
      <c r="AH324" s="19">
        <v>22</v>
      </c>
      <c r="AI324" s="20">
        <v>86</v>
      </c>
      <c r="AJ324" s="84">
        <v>48</v>
      </c>
      <c r="AK324" s="19">
        <v>231</v>
      </c>
      <c r="AL324" s="19">
        <v>246</v>
      </c>
      <c r="AM324" s="20">
        <v>94</v>
      </c>
      <c r="AN324" s="19">
        <v>236</v>
      </c>
      <c r="AO324" s="19">
        <v>246</v>
      </c>
      <c r="AP324" s="20">
        <v>96</v>
      </c>
      <c r="AQ324" s="19">
        <v>183</v>
      </c>
      <c r="AR324" s="19">
        <v>188</v>
      </c>
      <c r="AS324" s="20">
        <v>97</v>
      </c>
      <c r="AT324" s="89">
        <v>95</v>
      </c>
      <c r="AU324" s="19">
        <v>226</v>
      </c>
      <c r="AV324" s="19">
        <v>246</v>
      </c>
      <c r="AW324" s="20">
        <v>92</v>
      </c>
      <c r="AX324" s="19">
        <v>231</v>
      </c>
      <c r="AY324" s="19">
        <v>246</v>
      </c>
      <c r="AZ324" s="20">
        <v>94</v>
      </c>
      <c r="BA324" s="19">
        <v>230</v>
      </c>
      <c r="BB324" s="19">
        <v>246</v>
      </c>
      <c r="BC324" s="20">
        <v>93</v>
      </c>
      <c r="BD324" s="92">
        <v>93</v>
      </c>
      <c r="BE324" s="94">
        <v>79</v>
      </c>
      <c r="BF324" s="79">
        <v>11</v>
      </c>
      <c r="BG324" s="19">
        <v>1</v>
      </c>
      <c r="BH324" s="19">
        <v>4</v>
      </c>
      <c r="BI324" s="19">
        <v>4</v>
      </c>
      <c r="BJ324" s="19">
        <v>35</v>
      </c>
      <c r="BK324" s="19">
        <v>16</v>
      </c>
      <c r="BL324" s="19">
        <v>5</v>
      </c>
      <c r="BM324" s="19">
        <v>4</v>
      </c>
      <c r="BN324" s="19">
        <v>14</v>
      </c>
      <c r="BO324" s="19">
        <v>7</v>
      </c>
      <c r="BP324" s="19">
        <v>5</v>
      </c>
      <c r="BQ324" s="19">
        <v>4</v>
      </c>
      <c r="BR324" s="19">
        <v>9</v>
      </c>
      <c r="BS324" s="19">
        <v>7</v>
      </c>
      <c r="BT324" s="62">
        <v>8</v>
      </c>
      <c r="BU324" s="63">
        <v>5</v>
      </c>
      <c r="BV324" s="19">
        <v>35</v>
      </c>
      <c r="BW324" s="19">
        <v>45</v>
      </c>
      <c r="BX324" s="19">
        <v>6</v>
      </c>
      <c r="BY324" s="64">
        <v>8</v>
      </c>
      <c r="BZ324" s="70">
        <v>79</v>
      </c>
      <c r="CA324" s="72">
        <v>19</v>
      </c>
    </row>
    <row r="325" spans="1:79" ht="31.5">
      <c r="A325" s="21">
        <v>338</v>
      </c>
      <c r="B325" s="34">
        <v>6631004978</v>
      </c>
      <c r="C325" s="40" t="s">
        <v>510</v>
      </c>
      <c r="D325" s="74" t="s">
        <v>340</v>
      </c>
      <c r="E325" s="63">
        <v>10</v>
      </c>
      <c r="F325" s="19">
        <v>35</v>
      </c>
      <c r="G325" s="22">
        <v>11</v>
      </c>
      <c r="H325" s="22">
        <v>38</v>
      </c>
      <c r="I325" s="22">
        <v>92</v>
      </c>
      <c r="J325" s="19">
        <v>30</v>
      </c>
      <c r="K325" s="19">
        <v>3</v>
      </c>
      <c r="L325" s="19">
        <v>90</v>
      </c>
      <c r="M325" s="19">
        <v>48</v>
      </c>
      <c r="N325" s="19">
        <v>35</v>
      </c>
      <c r="O325" s="19">
        <v>53</v>
      </c>
      <c r="P325" s="19">
        <v>36</v>
      </c>
      <c r="Q325" s="64">
        <v>94</v>
      </c>
      <c r="R325" s="90">
        <v>92</v>
      </c>
      <c r="S325" s="19">
        <v>20</v>
      </c>
      <c r="T325" s="19">
        <v>3</v>
      </c>
      <c r="U325" s="19">
        <v>60</v>
      </c>
      <c r="V325" s="19">
        <v>44</v>
      </c>
      <c r="W325" s="23">
        <v>60</v>
      </c>
      <c r="X325" s="20">
        <v>73</v>
      </c>
      <c r="Y325" s="43">
        <v>67</v>
      </c>
      <c r="Z325" s="85">
        <v>67</v>
      </c>
      <c r="AA325" s="19">
        <v>20</v>
      </c>
      <c r="AB325" s="19">
        <v>0</v>
      </c>
      <c r="AC325" s="19">
        <v>0</v>
      </c>
      <c r="AD325" s="19">
        <v>20</v>
      </c>
      <c r="AE325" s="19">
        <v>4</v>
      </c>
      <c r="AF325" s="19">
        <v>80</v>
      </c>
      <c r="AG325" s="19">
        <v>2</v>
      </c>
      <c r="AH325" s="19">
        <v>3</v>
      </c>
      <c r="AI325" s="20">
        <v>67</v>
      </c>
      <c r="AJ325" s="84">
        <v>52</v>
      </c>
      <c r="AK325" s="19">
        <v>55</v>
      </c>
      <c r="AL325" s="19">
        <v>60</v>
      </c>
      <c r="AM325" s="20">
        <v>92</v>
      </c>
      <c r="AN325" s="19">
        <v>56</v>
      </c>
      <c r="AO325" s="19">
        <v>60</v>
      </c>
      <c r="AP325" s="20">
        <v>93</v>
      </c>
      <c r="AQ325" s="19">
        <v>38</v>
      </c>
      <c r="AR325" s="19">
        <v>41</v>
      </c>
      <c r="AS325" s="20">
        <v>93</v>
      </c>
      <c r="AT325" s="89">
        <v>93</v>
      </c>
      <c r="AU325" s="19">
        <v>57</v>
      </c>
      <c r="AV325" s="19">
        <v>60</v>
      </c>
      <c r="AW325" s="20">
        <v>95</v>
      </c>
      <c r="AX325" s="19">
        <v>55</v>
      </c>
      <c r="AY325" s="19">
        <v>60</v>
      </c>
      <c r="AZ325" s="20">
        <v>92</v>
      </c>
      <c r="BA325" s="19">
        <v>56</v>
      </c>
      <c r="BB325" s="19">
        <v>60</v>
      </c>
      <c r="BC325" s="20">
        <v>93</v>
      </c>
      <c r="BD325" s="92">
        <v>93</v>
      </c>
      <c r="BE325" s="94">
        <v>79</v>
      </c>
      <c r="BF325" s="79">
        <v>8</v>
      </c>
      <c r="BG325" s="19">
        <v>2</v>
      </c>
      <c r="BH325" s="19">
        <v>7</v>
      </c>
      <c r="BI325" s="19">
        <v>3</v>
      </c>
      <c r="BJ325" s="19">
        <v>34</v>
      </c>
      <c r="BK325" s="19">
        <v>28</v>
      </c>
      <c r="BL325" s="19">
        <v>6</v>
      </c>
      <c r="BM325" s="19">
        <v>2</v>
      </c>
      <c r="BN325" s="19">
        <v>29</v>
      </c>
      <c r="BO325" s="19">
        <v>9</v>
      </c>
      <c r="BP325" s="19">
        <v>8</v>
      </c>
      <c r="BQ325" s="19">
        <v>8</v>
      </c>
      <c r="BR325" s="19">
        <v>6</v>
      </c>
      <c r="BS325" s="19">
        <v>9</v>
      </c>
      <c r="BT325" s="62">
        <v>8</v>
      </c>
      <c r="BU325" s="63">
        <v>9</v>
      </c>
      <c r="BV325" s="19">
        <v>34</v>
      </c>
      <c r="BW325" s="19">
        <v>41</v>
      </c>
      <c r="BX325" s="19">
        <v>8</v>
      </c>
      <c r="BY325" s="64">
        <v>8</v>
      </c>
      <c r="BZ325" s="70">
        <v>79</v>
      </c>
      <c r="CA325" s="72">
        <v>19</v>
      </c>
    </row>
    <row r="326" spans="1:79" ht="30">
      <c r="A326" s="21">
        <v>340</v>
      </c>
      <c r="B326" s="34">
        <v>6631006157</v>
      </c>
      <c r="C326" s="40" t="s">
        <v>510</v>
      </c>
      <c r="D326" s="74" t="s">
        <v>280</v>
      </c>
      <c r="E326" s="63">
        <v>7</v>
      </c>
      <c r="F326" s="19">
        <v>36</v>
      </c>
      <c r="G326" s="22">
        <v>9</v>
      </c>
      <c r="H326" s="22">
        <v>36</v>
      </c>
      <c r="I326" s="22">
        <v>89</v>
      </c>
      <c r="J326" s="19">
        <v>30</v>
      </c>
      <c r="K326" s="19">
        <v>3</v>
      </c>
      <c r="L326" s="19">
        <v>90</v>
      </c>
      <c r="M326" s="19">
        <v>218</v>
      </c>
      <c r="N326" s="19">
        <v>175</v>
      </c>
      <c r="O326" s="19">
        <v>244</v>
      </c>
      <c r="P326" s="19">
        <v>191</v>
      </c>
      <c r="Q326" s="64">
        <v>90</v>
      </c>
      <c r="R326" s="90">
        <v>90</v>
      </c>
      <c r="S326" s="19">
        <v>20</v>
      </c>
      <c r="T326" s="19">
        <v>2</v>
      </c>
      <c r="U326" s="19">
        <v>40</v>
      </c>
      <c r="V326" s="19">
        <v>258</v>
      </c>
      <c r="W326" s="23">
        <v>302</v>
      </c>
      <c r="X326" s="20">
        <v>85</v>
      </c>
      <c r="Y326" s="43">
        <v>63</v>
      </c>
      <c r="Z326" s="85">
        <v>63</v>
      </c>
      <c r="AA326" s="19">
        <v>20</v>
      </c>
      <c r="AB326" s="19">
        <v>0</v>
      </c>
      <c r="AC326" s="19">
        <v>0</v>
      </c>
      <c r="AD326" s="19">
        <v>20</v>
      </c>
      <c r="AE326" s="19">
        <v>3</v>
      </c>
      <c r="AF326" s="19">
        <v>60</v>
      </c>
      <c r="AG326" s="19">
        <v>1</v>
      </c>
      <c r="AH326" s="19">
        <v>1</v>
      </c>
      <c r="AI326" s="20">
        <v>100</v>
      </c>
      <c r="AJ326" s="84">
        <v>54</v>
      </c>
      <c r="AK326" s="19">
        <v>248</v>
      </c>
      <c r="AL326" s="19">
        <v>302</v>
      </c>
      <c r="AM326" s="20">
        <v>82</v>
      </c>
      <c r="AN326" s="19">
        <v>297</v>
      </c>
      <c r="AO326" s="19">
        <v>302</v>
      </c>
      <c r="AP326" s="20">
        <v>98</v>
      </c>
      <c r="AQ326" s="19">
        <v>174</v>
      </c>
      <c r="AR326" s="19">
        <v>174</v>
      </c>
      <c r="AS326" s="20">
        <v>100</v>
      </c>
      <c r="AT326" s="89">
        <v>92</v>
      </c>
      <c r="AU326" s="19">
        <v>276</v>
      </c>
      <c r="AV326" s="19">
        <v>302</v>
      </c>
      <c r="AW326" s="20">
        <v>91</v>
      </c>
      <c r="AX326" s="19">
        <v>287</v>
      </c>
      <c r="AY326" s="19">
        <v>302</v>
      </c>
      <c r="AZ326" s="20">
        <v>95</v>
      </c>
      <c r="BA326" s="19">
        <v>297</v>
      </c>
      <c r="BB326" s="19">
        <v>302</v>
      </c>
      <c r="BC326" s="20">
        <v>98</v>
      </c>
      <c r="BD326" s="92">
        <v>95</v>
      </c>
      <c r="BE326" s="94">
        <v>79</v>
      </c>
      <c r="BF326" s="79">
        <v>11</v>
      </c>
      <c r="BG326" s="19">
        <v>2</v>
      </c>
      <c r="BH326" s="19">
        <v>11</v>
      </c>
      <c r="BI326" s="19">
        <v>4</v>
      </c>
      <c r="BJ326" s="19">
        <v>35</v>
      </c>
      <c r="BK326" s="19">
        <v>16</v>
      </c>
      <c r="BL326" s="19">
        <v>6</v>
      </c>
      <c r="BM326" s="19">
        <v>3</v>
      </c>
      <c r="BN326" s="19">
        <v>1</v>
      </c>
      <c r="BO326" s="19">
        <v>19</v>
      </c>
      <c r="BP326" s="19">
        <v>3</v>
      </c>
      <c r="BQ326" s="19">
        <v>1</v>
      </c>
      <c r="BR326" s="19">
        <v>10</v>
      </c>
      <c r="BS326" s="19">
        <v>6</v>
      </c>
      <c r="BT326" s="62">
        <v>3</v>
      </c>
      <c r="BU326" s="63">
        <v>11</v>
      </c>
      <c r="BV326" s="19">
        <v>35</v>
      </c>
      <c r="BW326" s="19">
        <v>39</v>
      </c>
      <c r="BX326" s="19">
        <v>9</v>
      </c>
      <c r="BY326" s="64">
        <v>6</v>
      </c>
      <c r="BZ326" s="70">
        <v>79</v>
      </c>
      <c r="CA326" s="72">
        <v>19</v>
      </c>
    </row>
    <row r="327" spans="1:79" ht="31.5">
      <c r="A327" s="21">
        <v>344</v>
      </c>
      <c r="B327" s="34">
        <v>6610002480</v>
      </c>
      <c r="C327" s="5" t="s">
        <v>451</v>
      </c>
      <c r="D327" s="74" t="s">
        <v>345</v>
      </c>
      <c r="E327" s="63">
        <v>8</v>
      </c>
      <c r="F327" s="19">
        <v>35</v>
      </c>
      <c r="G327" s="22">
        <v>9</v>
      </c>
      <c r="H327" s="22">
        <v>36</v>
      </c>
      <c r="I327" s="22">
        <v>93</v>
      </c>
      <c r="J327" s="19">
        <v>30</v>
      </c>
      <c r="K327" s="19">
        <v>4</v>
      </c>
      <c r="L327" s="19">
        <v>100</v>
      </c>
      <c r="M327" s="19">
        <v>22</v>
      </c>
      <c r="N327" s="19">
        <v>17</v>
      </c>
      <c r="O327" s="19">
        <v>23</v>
      </c>
      <c r="P327" s="19">
        <v>17</v>
      </c>
      <c r="Q327" s="64">
        <v>98</v>
      </c>
      <c r="R327" s="90">
        <v>97</v>
      </c>
      <c r="S327" s="19">
        <v>20</v>
      </c>
      <c r="T327" s="19">
        <v>5</v>
      </c>
      <c r="U327" s="19">
        <v>100</v>
      </c>
      <c r="V327" s="19">
        <v>21</v>
      </c>
      <c r="W327" s="23">
        <v>28</v>
      </c>
      <c r="X327" s="20">
        <v>75</v>
      </c>
      <c r="Y327" s="43">
        <v>88</v>
      </c>
      <c r="Z327" s="85">
        <v>88</v>
      </c>
      <c r="AA327" s="19">
        <v>20</v>
      </c>
      <c r="AB327" s="19">
        <v>0</v>
      </c>
      <c r="AC327" s="19">
        <v>0</v>
      </c>
      <c r="AD327" s="19">
        <v>20</v>
      </c>
      <c r="AE327" s="19">
        <v>2</v>
      </c>
      <c r="AF327" s="19">
        <v>40</v>
      </c>
      <c r="AG327" s="19">
        <v>1</v>
      </c>
      <c r="AH327" s="19">
        <v>2</v>
      </c>
      <c r="AI327" s="20">
        <v>50</v>
      </c>
      <c r="AJ327" s="84">
        <v>31</v>
      </c>
      <c r="AK327" s="19">
        <v>26</v>
      </c>
      <c r="AL327" s="19">
        <v>28</v>
      </c>
      <c r="AM327" s="20">
        <v>93</v>
      </c>
      <c r="AN327" s="19">
        <v>26</v>
      </c>
      <c r="AO327" s="19">
        <v>28</v>
      </c>
      <c r="AP327" s="20">
        <v>93</v>
      </c>
      <c r="AQ327" s="19">
        <v>16</v>
      </c>
      <c r="AR327" s="19">
        <v>17</v>
      </c>
      <c r="AS327" s="20">
        <v>94</v>
      </c>
      <c r="AT327" s="89">
        <v>93</v>
      </c>
      <c r="AU327" s="19">
        <v>25</v>
      </c>
      <c r="AV327" s="19">
        <v>28</v>
      </c>
      <c r="AW327" s="20">
        <v>89</v>
      </c>
      <c r="AX327" s="19">
        <v>24</v>
      </c>
      <c r="AY327" s="19">
        <v>28</v>
      </c>
      <c r="AZ327" s="20">
        <v>86</v>
      </c>
      <c r="BA327" s="19">
        <v>24</v>
      </c>
      <c r="BB327" s="19">
        <v>28</v>
      </c>
      <c r="BC327" s="20">
        <v>86</v>
      </c>
      <c r="BD327" s="92">
        <v>87</v>
      </c>
      <c r="BE327" s="94">
        <v>79</v>
      </c>
      <c r="BF327" s="79">
        <v>7</v>
      </c>
      <c r="BG327" s="19">
        <v>1</v>
      </c>
      <c r="BH327" s="19">
        <v>3</v>
      </c>
      <c r="BI327" s="19">
        <v>1</v>
      </c>
      <c r="BJ327" s="19">
        <v>13</v>
      </c>
      <c r="BK327" s="19">
        <v>26</v>
      </c>
      <c r="BL327" s="19">
        <v>6</v>
      </c>
      <c r="BM327" s="19">
        <v>4</v>
      </c>
      <c r="BN327" s="19">
        <v>36</v>
      </c>
      <c r="BO327" s="19">
        <v>8</v>
      </c>
      <c r="BP327" s="19">
        <v>8</v>
      </c>
      <c r="BQ327" s="19">
        <v>7</v>
      </c>
      <c r="BR327" s="19">
        <v>12</v>
      </c>
      <c r="BS327" s="19">
        <v>15</v>
      </c>
      <c r="BT327" s="62">
        <v>15</v>
      </c>
      <c r="BU327" s="63">
        <v>4</v>
      </c>
      <c r="BV327" s="19">
        <v>13</v>
      </c>
      <c r="BW327" s="19">
        <v>62</v>
      </c>
      <c r="BX327" s="19">
        <v>8</v>
      </c>
      <c r="BY327" s="64">
        <v>13</v>
      </c>
      <c r="BZ327" s="70">
        <v>79</v>
      </c>
      <c r="CA327" s="72">
        <v>19</v>
      </c>
    </row>
    <row r="328" spans="1:79" ht="47.25">
      <c r="A328" s="21">
        <v>352</v>
      </c>
      <c r="B328" s="34">
        <v>6601006230</v>
      </c>
      <c r="C328" s="40" t="s">
        <v>485</v>
      </c>
      <c r="D328" s="74" t="s">
        <v>352</v>
      </c>
      <c r="E328" s="63">
        <v>10</v>
      </c>
      <c r="F328" s="19">
        <v>35</v>
      </c>
      <c r="G328" s="22">
        <v>11</v>
      </c>
      <c r="H328" s="22">
        <v>38</v>
      </c>
      <c r="I328" s="22">
        <v>92</v>
      </c>
      <c r="J328" s="19">
        <v>30</v>
      </c>
      <c r="K328" s="19">
        <v>3</v>
      </c>
      <c r="L328" s="19">
        <v>90</v>
      </c>
      <c r="M328" s="19">
        <v>85</v>
      </c>
      <c r="N328" s="19">
        <v>75</v>
      </c>
      <c r="O328" s="19">
        <v>91</v>
      </c>
      <c r="P328" s="19">
        <v>83</v>
      </c>
      <c r="Q328" s="64">
        <v>92</v>
      </c>
      <c r="R328" s="90">
        <v>91</v>
      </c>
      <c r="S328" s="19">
        <v>20</v>
      </c>
      <c r="T328" s="19">
        <v>5</v>
      </c>
      <c r="U328" s="19">
        <v>100</v>
      </c>
      <c r="V328" s="19">
        <v>77</v>
      </c>
      <c r="W328" s="23">
        <v>107</v>
      </c>
      <c r="X328" s="20">
        <v>72</v>
      </c>
      <c r="Y328" s="43">
        <v>86</v>
      </c>
      <c r="Z328" s="85">
        <v>86</v>
      </c>
      <c r="AA328" s="19">
        <v>20</v>
      </c>
      <c r="AB328" s="19">
        <v>0</v>
      </c>
      <c r="AC328" s="19">
        <v>0</v>
      </c>
      <c r="AD328" s="19">
        <v>20</v>
      </c>
      <c r="AE328" s="19">
        <v>4</v>
      </c>
      <c r="AF328" s="19">
        <v>80</v>
      </c>
      <c r="AG328" s="19">
        <v>3</v>
      </c>
      <c r="AH328" s="19">
        <v>5</v>
      </c>
      <c r="AI328" s="20">
        <v>60</v>
      </c>
      <c r="AJ328" s="84">
        <v>50</v>
      </c>
      <c r="AK328" s="19">
        <v>57</v>
      </c>
      <c r="AL328" s="19">
        <v>107</v>
      </c>
      <c r="AM328" s="20">
        <v>53</v>
      </c>
      <c r="AN328" s="19">
        <v>106</v>
      </c>
      <c r="AO328" s="19">
        <v>107</v>
      </c>
      <c r="AP328" s="20">
        <v>99</v>
      </c>
      <c r="AQ328" s="19">
        <v>80</v>
      </c>
      <c r="AR328" s="19">
        <v>82</v>
      </c>
      <c r="AS328" s="20">
        <v>98</v>
      </c>
      <c r="AT328" s="89">
        <v>80</v>
      </c>
      <c r="AU328" s="19">
        <v>89</v>
      </c>
      <c r="AV328" s="19">
        <v>107</v>
      </c>
      <c r="AW328" s="20">
        <v>83</v>
      </c>
      <c r="AX328" s="19">
        <v>93</v>
      </c>
      <c r="AY328" s="19">
        <v>107</v>
      </c>
      <c r="AZ328" s="20">
        <v>87</v>
      </c>
      <c r="BA328" s="19">
        <v>102</v>
      </c>
      <c r="BB328" s="19">
        <v>107</v>
      </c>
      <c r="BC328" s="20">
        <v>95</v>
      </c>
      <c r="BD328" s="92">
        <v>90</v>
      </c>
      <c r="BE328" s="94">
        <v>79</v>
      </c>
      <c r="BF328" s="79">
        <v>8</v>
      </c>
      <c r="BG328" s="19">
        <v>2</v>
      </c>
      <c r="BH328" s="19">
        <v>9</v>
      </c>
      <c r="BI328" s="19">
        <v>1</v>
      </c>
      <c r="BJ328" s="19">
        <v>15</v>
      </c>
      <c r="BK328" s="19">
        <v>29</v>
      </c>
      <c r="BL328" s="19">
        <v>6</v>
      </c>
      <c r="BM328" s="19">
        <v>2</v>
      </c>
      <c r="BN328" s="19">
        <v>32</v>
      </c>
      <c r="BO328" s="19">
        <v>48</v>
      </c>
      <c r="BP328" s="19">
        <v>2</v>
      </c>
      <c r="BQ328" s="19">
        <v>3</v>
      </c>
      <c r="BR328" s="19">
        <v>18</v>
      </c>
      <c r="BS328" s="19">
        <v>14</v>
      </c>
      <c r="BT328" s="62">
        <v>6</v>
      </c>
      <c r="BU328" s="63">
        <v>10</v>
      </c>
      <c r="BV328" s="19">
        <v>15</v>
      </c>
      <c r="BW328" s="19">
        <v>43</v>
      </c>
      <c r="BX328" s="19">
        <v>21</v>
      </c>
      <c r="BY328" s="64">
        <v>11</v>
      </c>
      <c r="BZ328" s="70">
        <v>79</v>
      </c>
      <c r="CA328" s="72">
        <v>19</v>
      </c>
    </row>
    <row r="329" spans="1:79" ht="15.75">
      <c r="A329" s="21">
        <v>403</v>
      </c>
      <c r="B329" s="34">
        <v>6626009201</v>
      </c>
      <c r="C329" s="5" t="s">
        <v>428</v>
      </c>
      <c r="D329" s="74" t="s">
        <v>395</v>
      </c>
      <c r="E329" s="63">
        <v>10</v>
      </c>
      <c r="F329" s="19">
        <v>38</v>
      </c>
      <c r="G329" s="22">
        <v>11</v>
      </c>
      <c r="H329" s="22">
        <v>38</v>
      </c>
      <c r="I329" s="22">
        <v>95</v>
      </c>
      <c r="J329" s="19">
        <v>30</v>
      </c>
      <c r="K329" s="19">
        <v>4</v>
      </c>
      <c r="L329" s="19">
        <v>100</v>
      </c>
      <c r="M329" s="19">
        <v>123</v>
      </c>
      <c r="N329" s="19">
        <v>112</v>
      </c>
      <c r="O329" s="19">
        <v>128</v>
      </c>
      <c r="P329" s="19">
        <v>117</v>
      </c>
      <c r="Q329" s="64">
        <v>96</v>
      </c>
      <c r="R329" s="90">
        <v>97</v>
      </c>
      <c r="S329" s="19">
        <v>20</v>
      </c>
      <c r="T329" s="19">
        <v>2</v>
      </c>
      <c r="U329" s="19">
        <v>40</v>
      </c>
      <c r="V329" s="19">
        <v>97</v>
      </c>
      <c r="W329" s="23">
        <v>132</v>
      </c>
      <c r="X329" s="20">
        <v>73</v>
      </c>
      <c r="Y329" s="43">
        <v>57</v>
      </c>
      <c r="Z329" s="85">
        <v>57</v>
      </c>
      <c r="AA329" s="19">
        <v>20</v>
      </c>
      <c r="AB329" s="19">
        <v>1</v>
      </c>
      <c r="AC329" s="19">
        <v>20</v>
      </c>
      <c r="AD329" s="19">
        <v>20</v>
      </c>
      <c r="AE329" s="19">
        <v>1</v>
      </c>
      <c r="AF329" s="19">
        <v>20</v>
      </c>
      <c r="AG329" s="19">
        <v>4</v>
      </c>
      <c r="AH329" s="19">
        <v>4</v>
      </c>
      <c r="AI329" s="20">
        <v>100</v>
      </c>
      <c r="AJ329" s="84">
        <v>44</v>
      </c>
      <c r="AK329" s="19">
        <v>129</v>
      </c>
      <c r="AL329" s="19">
        <v>132</v>
      </c>
      <c r="AM329" s="20">
        <v>98</v>
      </c>
      <c r="AN329" s="19">
        <v>132</v>
      </c>
      <c r="AO329" s="19">
        <v>132</v>
      </c>
      <c r="AP329" s="20">
        <v>100</v>
      </c>
      <c r="AQ329" s="19">
        <v>87</v>
      </c>
      <c r="AR329" s="19">
        <v>87</v>
      </c>
      <c r="AS329" s="20">
        <v>100</v>
      </c>
      <c r="AT329" s="89">
        <v>99</v>
      </c>
      <c r="AU329" s="19">
        <v>129</v>
      </c>
      <c r="AV329" s="19">
        <v>132</v>
      </c>
      <c r="AW329" s="20">
        <v>98</v>
      </c>
      <c r="AX329" s="19">
        <v>127</v>
      </c>
      <c r="AY329" s="19">
        <v>132</v>
      </c>
      <c r="AZ329" s="20">
        <v>96</v>
      </c>
      <c r="BA329" s="19">
        <v>129</v>
      </c>
      <c r="BB329" s="19">
        <v>132</v>
      </c>
      <c r="BC329" s="20">
        <v>98</v>
      </c>
      <c r="BD329" s="92">
        <v>98</v>
      </c>
      <c r="BE329" s="94">
        <v>79</v>
      </c>
      <c r="BF329" s="79">
        <v>5</v>
      </c>
      <c r="BG329" s="19">
        <v>1</v>
      </c>
      <c r="BH329" s="19">
        <v>5</v>
      </c>
      <c r="BI329" s="19">
        <v>4</v>
      </c>
      <c r="BJ329" s="19">
        <v>39</v>
      </c>
      <c r="BK329" s="19">
        <v>28</v>
      </c>
      <c r="BL329" s="19">
        <v>5</v>
      </c>
      <c r="BM329" s="19">
        <v>5</v>
      </c>
      <c r="BN329" s="19">
        <v>1</v>
      </c>
      <c r="BO329" s="19">
        <v>3</v>
      </c>
      <c r="BP329" s="19">
        <v>1</v>
      </c>
      <c r="BQ329" s="19">
        <v>1</v>
      </c>
      <c r="BR329" s="19">
        <v>3</v>
      </c>
      <c r="BS329" s="19">
        <v>5</v>
      </c>
      <c r="BT329" s="62">
        <v>3</v>
      </c>
      <c r="BU329" s="63">
        <v>4</v>
      </c>
      <c r="BV329" s="19">
        <v>39</v>
      </c>
      <c r="BW329" s="19">
        <v>49</v>
      </c>
      <c r="BX329" s="19">
        <v>2</v>
      </c>
      <c r="BY329" s="64">
        <v>3</v>
      </c>
      <c r="BZ329" s="70">
        <v>79</v>
      </c>
      <c r="CA329" s="72">
        <v>19</v>
      </c>
    </row>
    <row r="330" spans="1:79" ht="31.5">
      <c r="A330" s="21">
        <v>406</v>
      </c>
      <c r="B330" s="34">
        <v>6615003085</v>
      </c>
      <c r="C330" s="5" t="s">
        <v>461</v>
      </c>
      <c r="D330" s="74" t="s">
        <v>398</v>
      </c>
      <c r="E330" s="63">
        <v>9.5</v>
      </c>
      <c r="F330" s="19">
        <v>38</v>
      </c>
      <c r="G330" s="22">
        <v>11</v>
      </c>
      <c r="H330" s="22">
        <v>38</v>
      </c>
      <c r="I330" s="22">
        <v>93</v>
      </c>
      <c r="J330" s="19">
        <v>30</v>
      </c>
      <c r="K330" s="19">
        <v>4</v>
      </c>
      <c r="L330" s="19">
        <v>100</v>
      </c>
      <c r="M330" s="19">
        <v>65</v>
      </c>
      <c r="N330" s="19">
        <v>62</v>
      </c>
      <c r="O330" s="19">
        <v>66</v>
      </c>
      <c r="P330" s="19">
        <v>66</v>
      </c>
      <c r="Q330" s="64">
        <v>96</v>
      </c>
      <c r="R330" s="90">
        <v>96</v>
      </c>
      <c r="S330" s="19">
        <v>20</v>
      </c>
      <c r="T330" s="19">
        <v>4</v>
      </c>
      <c r="U330" s="19">
        <v>80</v>
      </c>
      <c r="V330" s="19">
        <v>63</v>
      </c>
      <c r="W330" s="23">
        <v>70</v>
      </c>
      <c r="X330" s="20">
        <v>90</v>
      </c>
      <c r="Y330" s="43">
        <v>85</v>
      </c>
      <c r="Z330" s="85">
        <v>85</v>
      </c>
      <c r="AA330" s="19">
        <v>20</v>
      </c>
      <c r="AB330" s="19">
        <v>1</v>
      </c>
      <c r="AC330" s="19">
        <v>20</v>
      </c>
      <c r="AD330" s="19">
        <v>20</v>
      </c>
      <c r="AE330" s="19">
        <v>0</v>
      </c>
      <c r="AF330" s="19">
        <v>0</v>
      </c>
      <c r="AG330" s="19">
        <v>7</v>
      </c>
      <c r="AH330" s="19">
        <v>9</v>
      </c>
      <c r="AI330" s="20">
        <v>78</v>
      </c>
      <c r="AJ330" s="84">
        <v>29</v>
      </c>
      <c r="AK330" s="19">
        <v>51</v>
      </c>
      <c r="AL330" s="19">
        <v>70</v>
      </c>
      <c r="AM330" s="20">
        <v>73</v>
      </c>
      <c r="AN330" s="19">
        <v>68</v>
      </c>
      <c r="AO330" s="19">
        <v>70</v>
      </c>
      <c r="AP330" s="20">
        <v>97</v>
      </c>
      <c r="AQ330" s="19">
        <v>60</v>
      </c>
      <c r="AR330" s="19">
        <v>62</v>
      </c>
      <c r="AS330" s="20">
        <v>97</v>
      </c>
      <c r="AT330" s="89">
        <v>87</v>
      </c>
      <c r="AU330" s="19">
        <v>64</v>
      </c>
      <c r="AV330" s="19">
        <v>70</v>
      </c>
      <c r="AW330" s="20">
        <v>91</v>
      </c>
      <c r="AX330" s="19">
        <v>67</v>
      </c>
      <c r="AY330" s="19">
        <v>70</v>
      </c>
      <c r="AZ330" s="20">
        <v>96</v>
      </c>
      <c r="BA330" s="19">
        <v>70</v>
      </c>
      <c r="BB330" s="19">
        <v>70</v>
      </c>
      <c r="BC330" s="20">
        <v>100</v>
      </c>
      <c r="BD330" s="92">
        <v>97</v>
      </c>
      <c r="BE330" s="94">
        <v>79</v>
      </c>
      <c r="BF330" s="79">
        <v>7</v>
      </c>
      <c r="BG330" s="19">
        <v>1</v>
      </c>
      <c r="BH330" s="19">
        <v>5</v>
      </c>
      <c r="BI330" s="19">
        <v>2</v>
      </c>
      <c r="BJ330" s="19">
        <v>16</v>
      </c>
      <c r="BK330" s="19">
        <v>11</v>
      </c>
      <c r="BL330" s="19">
        <v>5</v>
      </c>
      <c r="BM330" s="19">
        <v>6</v>
      </c>
      <c r="BN330" s="19">
        <v>22</v>
      </c>
      <c r="BO330" s="19">
        <v>28</v>
      </c>
      <c r="BP330" s="19">
        <v>4</v>
      </c>
      <c r="BQ330" s="19">
        <v>4</v>
      </c>
      <c r="BR330" s="19">
        <v>10</v>
      </c>
      <c r="BS330" s="19">
        <v>5</v>
      </c>
      <c r="BT330" s="62">
        <v>1</v>
      </c>
      <c r="BU330" s="63">
        <v>5</v>
      </c>
      <c r="BV330" s="19">
        <v>16</v>
      </c>
      <c r="BW330" s="19">
        <v>64</v>
      </c>
      <c r="BX330" s="19">
        <v>14</v>
      </c>
      <c r="BY330" s="64">
        <v>4</v>
      </c>
      <c r="BZ330" s="70">
        <v>79</v>
      </c>
      <c r="CA330" s="72">
        <v>19</v>
      </c>
    </row>
    <row r="331" spans="1:79" ht="47.25">
      <c r="A331" s="21">
        <v>53</v>
      </c>
      <c r="B331" s="36">
        <v>6671172023</v>
      </c>
      <c r="C331" s="5" t="s">
        <v>504</v>
      </c>
      <c r="D331" s="74" t="s">
        <v>79</v>
      </c>
      <c r="E331" s="63">
        <v>11</v>
      </c>
      <c r="F331" s="19">
        <v>35</v>
      </c>
      <c r="G331" s="22">
        <v>11</v>
      </c>
      <c r="H331" s="22">
        <v>37</v>
      </c>
      <c r="I331" s="22">
        <v>97</v>
      </c>
      <c r="J331" s="19">
        <v>30</v>
      </c>
      <c r="K331" s="19">
        <v>2</v>
      </c>
      <c r="L331" s="19">
        <v>60</v>
      </c>
      <c r="M331" s="19">
        <v>468</v>
      </c>
      <c r="N331" s="19">
        <v>318</v>
      </c>
      <c r="O331" s="19">
        <v>475</v>
      </c>
      <c r="P331" s="19">
        <v>336</v>
      </c>
      <c r="Q331" s="64">
        <v>97</v>
      </c>
      <c r="R331" s="90">
        <v>86</v>
      </c>
      <c r="S331" s="19">
        <v>20</v>
      </c>
      <c r="T331" s="19">
        <v>4</v>
      </c>
      <c r="U331" s="19">
        <v>80</v>
      </c>
      <c r="V331" s="19">
        <v>475</v>
      </c>
      <c r="W331" s="23">
        <v>600</v>
      </c>
      <c r="X331" s="20">
        <v>79</v>
      </c>
      <c r="Y331" s="43">
        <v>80</v>
      </c>
      <c r="Z331" s="85">
        <v>80</v>
      </c>
      <c r="AA331" s="19">
        <v>20</v>
      </c>
      <c r="AB331" s="19">
        <v>2</v>
      </c>
      <c r="AC331" s="19">
        <v>40</v>
      </c>
      <c r="AD331" s="19">
        <v>20</v>
      </c>
      <c r="AE331" s="19">
        <v>1</v>
      </c>
      <c r="AF331" s="19">
        <v>20</v>
      </c>
      <c r="AG331" s="19">
        <v>71</v>
      </c>
      <c r="AH331" s="19">
        <v>86</v>
      </c>
      <c r="AI331" s="20">
        <v>83</v>
      </c>
      <c r="AJ331" s="84">
        <v>45</v>
      </c>
      <c r="AK331" s="19">
        <v>530</v>
      </c>
      <c r="AL331" s="19">
        <v>600</v>
      </c>
      <c r="AM331" s="20">
        <v>88</v>
      </c>
      <c r="AN331" s="19">
        <v>563</v>
      </c>
      <c r="AO331" s="19">
        <v>600</v>
      </c>
      <c r="AP331" s="20">
        <v>94</v>
      </c>
      <c r="AQ331" s="19">
        <v>288</v>
      </c>
      <c r="AR331" s="19">
        <v>298</v>
      </c>
      <c r="AS331" s="20">
        <v>97</v>
      </c>
      <c r="AT331" s="89">
        <v>92</v>
      </c>
      <c r="AU331" s="19">
        <v>501</v>
      </c>
      <c r="AV331" s="19">
        <v>600</v>
      </c>
      <c r="AW331" s="20">
        <v>84</v>
      </c>
      <c r="AX331" s="19">
        <v>487</v>
      </c>
      <c r="AY331" s="19">
        <v>600</v>
      </c>
      <c r="AZ331" s="20">
        <v>81</v>
      </c>
      <c r="BA331" s="19">
        <v>531</v>
      </c>
      <c r="BB331" s="19">
        <v>600</v>
      </c>
      <c r="BC331" s="20">
        <v>89</v>
      </c>
      <c r="BD331" s="92">
        <v>86</v>
      </c>
      <c r="BE331" s="94">
        <v>78</v>
      </c>
      <c r="BF331" s="79">
        <v>3</v>
      </c>
      <c r="BG331" s="19">
        <v>3</v>
      </c>
      <c r="BH331" s="19">
        <v>4</v>
      </c>
      <c r="BI331" s="19">
        <v>2</v>
      </c>
      <c r="BJ331" s="19">
        <v>21</v>
      </c>
      <c r="BK331" s="19">
        <v>22</v>
      </c>
      <c r="BL331" s="19">
        <v>4</v>
      </c>
      <c r="BM331" s="19">
        <v>5</v>
      </c>
      <c r="BN331" s="19">
        <v>17</v>
      </c>
      <c r="BO331" s="19">
        <v>13</v>
      </c>
      <c r="BP331" s="19">
        <v>7</v>
      </c>
      <c r="BQ331" s="19">
        <v>4</v>
      </c>
      <c r="BR331" s="19">
        <v>17</v>
      </c>
      <c r="BS331" s="19">
        <v>19</v>
      </c>
      <c r="BT331" s="62">
        <v>12</v>
      </c>
      <c r="BU331" s="63">
        <v>15</v>
      </c>
      <c r="BV331" s="19">
        <v>21</v>
      </c>
      <c r="BW331" s="19">
        <v>48</v>
      </c>
      <c r="BX331" s="19">
        <v>9</v>
      </c>
      <c r="BY331" s="64">
        <v>14</v>
      </c>
      <c r="BZ331" s="70">
        <v>78</v>
      </c>
      <c r="CA331" s="72">
        <v>20</v>
      </c>
    </row>
    <row r="332" spans="1:79" ht="47.25">
      <c r="A332" s="21">
        <v>77</v>
      </c>
      <c r="B332" s="34">
        <v>6660128880</v>
      </c>
      <c r="C332" s="5" t="s">
        <v>504</v>
      </c>
      <c r="D332" s="75" t="s">
        <v>99</v>
      </c>
      <c r="E332" s="63">
        <v>8</v>
      </c>
      <c r="F332" s="19">
        <v>38</v>
      </c>
      <c r="G332" s="22">
        <v>11</v>
      </c>
      <c r="H332" s="22">
        <v>38</v>
      </c>
      <c r="I332" s="22">
        <v>86</v>
      </c>
      <c r="J332" s="19">
        <v>30</v>
      </c>
      <c r="K332" s="19">
        <v>4</v>
      </c>
      <c r="L332" s="19">
        <v>100</v>
      </c>
      <c r="M332" s="19">
        <v>63</v>
      </c>
      <c r="N332" s="19">
        <v>69</v>
      </c>
      <c r="O332" s="19">
        <v>70</v>
      </c>
      <c r="P332" s="19">
        <v>72</v>
      </c>
      <c r="Q332" s="64">
        <v>93</v>
      </c>
      <c r="R332" s="90">
        <v>93</v>
      </c>
      <c r="S332" s="19">
        <v>20</v>
      </c>
      <c r="T332" s="19">
        <v>5</v>
      </c>
      <c r="U332" s="19">
        <v>100</v>
      </c>
      <c r="V332" s="19">
        <v>60</v>
      </c>
      <c r="W332" s="23">
        <v>80</v>
      </c>
      <c r="X332" s="20">
        <v>75</v>
      </c>
      <c r="Y332" s="43">
        <v>88</v>
      </c>
      <c r="Z332" s="85">
        <v>88</v>
      </c>
      <c r="AA332" s="19">
        <v>20</v>
      </c>
      <c r="AB332" s="19">
        <v>0</v>
      </c>
      <c r="AC332" s="19">
        <v>0</v>
      </c>
      <c r="AD332" s="19">
        <v>20</v>
      </c>
      <c r="AE332" s="19">
        <v>1</v>
      </c>
      <c r="AF332" s="19">
        <v>20</v>
      </c>
      <c r="AG332" s="19">
        <v>2</v>
      </c>
      <c r="AH332" s="19">
        <v>2</v>
      </c>
      <c r="AI332" s="20">
        <v>100</v>
      </c>
      <c r="AJ332" s="84">
        <v>38</v>
      </c>
      <c r="AK332" s="19">
        <v>43</v>
      </c>
      <c r="AL332" s="19">
        <v>80</v>
      </c>
      <c r="AM332" s="20">
        <v>54</v>
      </c>
      <c r="AN332" s="19">
        <v>77</v>
      </c>
      <c r="AO332" s="19">
        <v>80</v>
      </c>
      <c r="AP332" s="20">
        <v>96</v>
      </c>
      <c r="AQ332" s="19">
        <v>63</v>
      </c>
      <c r="AR332" s="19">
        <v>65</v>
      </c>
      <c r="AS332" s="20">
        <v>97</v>
      </c>
      <c r="AT332" s="89">
        <v>79</v>
      </c>
      <c r="AU332" s="19">
        <v>71</v>
      </c>
      <c r="AV332" s="19">
        <v>80</v>
      </c>
      <c r="AW332" s="20">
        <v>89</v>
      </c>
      <c r="AX332" s="19">
        <v>75</v>
      </c>
      <c r="AY332" s="19">
        <v>80</v>
      </c>
      <c r="AZ332" s="20">
        <v>94</v>
      </c>
      <c r="BA332" s="19">
        <v>76</v>
      </c>
      <c r="BB332" s="19">
        <v>80</v>
      </c>
      <c r="BC332" s="20">
        <v>95</v>
      </c>
      <c r="BD332" s="92">
        <v>93</v>
      </c>
      <c r="BE332" s="94">
        <v>78</v>
      </c>
      <c r="BF332" s="79">
        <v>14</v>
      </c>
      <c r="BG332" s="19">
        <v>1</v>
      </c>
      <c r="BH332" s="19">
        <v>8</v>
      </c>
      <c r="BI332" s="19">
        <v>1</v>
      </c>
      <c r="BJ332" s="19">
        <v>13</v>
      </c>
      <c r="BK332" s="19">
        <v>26</v>
      </c>
      <c r="BL332" s="19">
        <v>6</v>
      </c>
      <c r="BM332" s="19">
        <v>5</v>
      </c>
      <c r="BN332" s="19">
        <v>1</v>
      </c>
      <c r="BO332" s="19">
        <v>47</v>
      </c>
      <c r="BP332" s="19">
        <v>5</v>
      </c>
      <c r="BQ332" s="19">
        <v>4</v>
      </c>
      <c r="BR332" s="19">
        <v>12</v>
      </c>
      <c r="BS332" s="19">
        <v>7</v>
      </c>
      <c r="BT332" s="62">
        <v>6</v>
      </c>
      <c r="BU332" s="63">
        <v>8</v>
      </c>
      <c r="BV332" s="19">
        <v>13</v>
      </c>
      <c r="BW332" s="19">
        <v>55</v>
      </c>
      <c r="BX332" s="19">
        <v>22</v>
      </c>
      <c r="BY332" s="64">
        <v>8</v>
      </c>
      <c r="BZ332" s="70">
        <v>78</v>
      </c>
      <c r="CA332" s="72">
        <v>20</v>
      </c>
    </row>
    <row r="333" spans="1:79" ht="31.5">
      <c r="A333" s="21">
        <v>192</v>
      </c>
      <c r="B333" s="34">
        <v>6655003483</v>
      </c>
      <c r="C333" s="5" t="s">
        <v>433</v>
      </c>
      <c r="D333" s="74" t="s">
        <v>209</v>
      </c>
      <c r="E333" s="63">
        <v>10</v>
      </c>
      <c r="F333" s="19">
        <v>23</v>
      </c>
      <c r="G333" s="22">
        <v>11</v>
      </c>
      <c r="H333" s="22">
        <v>38</v>
      </c>
      <c r="I333" s="22">
        <v>76</v>
      </c>
      <c r="J333" s="19">
        <v>30</v>
      </c>
      <c r="K333" s="19">
        <v>4</v>
      </c>
      <c r="L333" s="19">
        <v>100</v>
      </c>
      <c r="M333" s="19">
        <v>40</v>
      </c>
      <c r="N333" s="19">
        <v>36</v>
      </c>
      <c r="O333" s="19">
        <v>43</v>
      </c>
      <c r="P333" s="19">
        <v>37</v>
      </c>
      <c r="Q333" s="64">
        <v>95</v>
      </c>
      <c r="R333" s="90">
        <v>91</v>
      </c>
      <c r="S333" s="19">
        <v>20</v>
      </c>
      <c r="T333" s="19">
        <v>0</v>
      </c>
      <c r="U333" s="19">
        <v>0</v>
      </c>
      <c r="V333" s="19">
        <v>46</v>
      </c>
      <c r="W333" s="23">
        <v>48</v>
      </c>
      <c r="X333" s="20">
        <v>96</v>
      </c>
      <c r="Y333" s="43">
        <v>48</v>
      </c>
      <c r="Z333" s="85">
        <v>48</v>
      </c>
      <c r="AA333" s="19">
        <v>20</v>
      </c>
      <c r="AB333" s="19">
        <v>0</v>
      </c>
      <c r="AC333" s="19">
        <v>0</v>
      </c>
      <c r="AD333" s="19">
        <v>20</v>
      </c>
      <c r="AE333" s="19">
        <v>3</v>
      </c>
      <c r="AF333" s="19">
        <v>60</v>
      </c>
      <c r="AG333" s="19">
        <v>3</v>
      </c>
      <c r="AH333" s="19">
        <v>3</v>
      </c>
      <c r="AI333" s="20">
        <v>100</v>
      </c>
      <c r="AJ333" s="84">
        <v>54</v>
      </c>
      <c r="AK333" s="19">
        <v>48</v>
      </c>
      <c r="AL333" s="19">
        <v>48</v>
      </c>
      <c r="AM333" s="20">
        <v>100</v>
      </c>
      <c r="AN333" s="19">
        <v>48</v>
      </c>
      <c r="AO333" s="19">
        <v>48</v>
      </c>
      <c r="AP333" s="20">
        <v>100</v>
      </c>
      <c r="AQ333" s="19">
        <v>40</v>
      </c>
      <c r="AR333" s="19">
        <v>40</v>
      </c>
      <c r="AS333" s="20">
        <v>100</v>
      </c>
      <c r="AT333" s="89">
        <v>100</v>
      </c>
      <c r="AU333" s="19">
        <v>46</v>
      </c>
      <c r="AV333" s="19">
        <v>48</v>
      </c>
      <c r="AW333" s="20">
        <v>96</v>
      </c>
      <c r="AX333" s="19">
        <v>48</v>
      </c>
      <c r="AY333" s="19">
        <v>48</v>
      </c>
      <c r="AZ333" s="20">
        <v>100</v>
      </c>
      <c r="BA333" s="19">
        <v>48</v>
      </c>
      <c r="BB333" s="19">
        <v>48</v>
      </c>
      <c r="BC333" s="20">
        <v>100</v>
      </c>
      <c r="BD333" s="92">
        <v>99</v>
      </c>
      <c r="BE333" s="94">
        <v>78</v>
      </c>
      <c r="BF333" s="79">
        <v>24</v>
      </c>
      <c r="BG333" s="19">
        <v>1</v>
      </c>
      <c r="BH333" s="19">
        <v>6</v>
      </c>
      <c r="BI333" s="19">
        <v>6</v>
      </c>
      <c r="BJ333" s="19">
        <v>46</v>
      </c>
      <c r="BK333" s="19">
        <v>5</v>
      </c>
      <c r="BL333" s="19">
        <v>6</v>
      </c>
      <c r="BM333" s="19">
        <v>3</v>
      </c>
      <c r="BN333" s="19">
        <v>1</v>
      </c>
      <c r="BO333" s="19">
        <v>1</v>
      </c>
      <c r="BP333" s="19">
        <v>1</v>
      </c>
      <c r="BQ333" s="19">
        <v>1</v>
      </c>
      <c r="BR333" s="19">
        <v>5</v>
      </c>
      <c r="BS333" s="19">
        <v>1</v>
      </c>
      <c r="BT333" s="62">
        <v>1</v>
      </c>
      <c r="BU333" s="63">
        <v>10</v>
      </c>
      <c r="BV333" s="19">
        <v>46</v>
      </c>
      <c r="BW333" s="19">
        <v>39</v>
      </c>
      <c r="BX333" s="19">
        <v>1</v>
      </c>
      <c r="BY333" s="64">
        <v>2</v>
      </c>
      <c r="BZ333" s="70">
        <v>78</v>
      </c>
      <c r="CA333" s="72">
        <v>20</v>
      </c>
    </row>
    <row r="334" spans="1:79" ht="31.5">
      <c r="A334" s="21">
        <v>218</v>
      </c>
      <c r="B334" s="34">
        <v>6611005116</v>
      </c>
      <c r="C334" s="40" t="s">
        <v>505</v>
      </c>
      <c r="D334" s="74" t="s">
        <v>233</v>
      </c>
      <c r="E334" s="63">
        <v>10</v>
      </c>
      <c r="F334" s="19">
        <v>36</v>
      </c>
      <c r="G334" s="22">
        <v>11</v>
      </c>
      <c r="H334" s="22">
        <v>38</v>
      </c>
      <c r="I334" s="22">
        <v>93</v>
      </c>
      <c r="J334" s="19">
        <v>30</v>
      </c>
      <c r="K334" s="19">
        <v>4</v>
      </c>
      <c r="L334" s="19">
        <v>100</v>
      </c>
      <c r="M334" s="19">
        <v>159</v>
      </c>
      <c r="N334" s="19">
        <v>203</v>
      </c>
      <c r="O334" s="19">
        <v>333</v>
      </c>
      <c r="P334" s="19">
        <v>274</v>
      </c>
      <c r="Q334" s="64">
        <v>61</v>
      </c>
      <c r="R334" s="90">
        <v>82</v>
      </c>
      <c r="S334" s="19">
        <v>20</v>
      </c>
      <c r="T334" s="19">
        <v>5</v>
      </c>
      <c r="U334" s="19">
        <v>100</v>
      </c>
      <c r="V334" s="19">
        <v>219</v>
      </c>
      <c r="W334" s="23">
        <v>333</v>
      </c>
      <c r="X334" s="20">
        <v>66</v>
      </c>
      <c r="Y334" s="43">
        <v>83</v>
      </c>
      <c r="Z334" s="85">
        <v>83</v>
      </c>
      <c r="AA334" s="19">
        <v>20</v>
      </c>
      <c r="AB334" s="19">
        <v>3</v>
      </c>
      <c r="AC334" s="19">
        <v>60</v>
      </c>
      <c r="AD334" s="19">
        <v>20</v>
      </c>
      <c r="AE334" s="19">
        <v>2</v>
      </c>
      <c r="AF334" s="19">
        <v>40</v>
      </c>
      <c r="AG334" s="19">
        <v>16</v>
      </c>
      <c r="AH334" s="19">
        <v>16</v>
      </c>
      <c r="AI334" s="20">
        <v>100</v>
      </c>
      <c r="AJ334" s="84">
        <v>64</v>
      </c>
      <c r="AK334" s="19">
        <v>210</v>
      </c>
      <c r="AL334" s="19">
        <v>333</v>
      </c>
      <c r="AM334" s="20">
        <v>63</v>
      </c>
      <c r="AN334" s="19">
        <v>333</v>
      </c>
      <c r="AO334" s="19">
        <v>333</v>
      </c>
      <c r="AP334" s="20">
        <v>100</v>
      </c>
      <c r="AQ334" s="19">
        <v>270</v>
      </c>
      <c r="AR334" s="19">
        <v>275</v>
      </c>
      <c r="AS334" s="20">
        <v>98</v>
      </c>
      <c r="AT334" s="89">
        <v>85</v>
      </c>
      <c r="AU334" s="19">
        <v>273</v>
      </c>
      <c r="AV334" s="19">
        <v>333</v>
      </c>
      <c r="AW334" s="20">
        <v>82</v>
      </c>
      <c r="AX334" s="19">
        <v>159</v>
      </c>
      <c r="AY334" s="19">
        <v>333</v>
      </c>
      <c r="AZ334" s="20">
        <v>48</v>
      </c>
      <c r="BA334" s="19">
        <v>273</v>
      </c>
      <c r="BB334" s="19">
        <v>333</v>
      </c>
      <c r="BC334" s="20">
        <v>82</v>
      </c>
      <c r="BD334" s="92">
        <v>75</v>
      </c>
      <c r="BE334" s="94">
        <v>78</v>
      </c>
      <c r="BF334" s="79">
        <v>7</v>
      </c>
      <c r="BG334" s="19">
        <v>1</v>
      </c>
      <c r="BH334" s="19">
        <v>20</v>
      </c>
      <c r="BI334" s="19">
        <v>1</v>
      </c>
      <c r="BJ334" s="19">
        <v>18</v>
      </c>
      <c r="BK334" s="19">
        <v>33</v>
      </c>
      <c r="BL334" s="19">
        <v>3</v>
      </c>
      <c r="BM334" s="19">
        <v>4</v>
      </c>
      <c r="BN334" s="19">
        <v>1</v>
      </c>
      <c r="BO334" s="19">
        <v>38</v>
      </c>
      <c r="BP334" s="19">
        <v>1</v>
      </c>
      <c r="BQ334" s="19">
        <v>3</v>
      </c>
      <c r="BR334" s="19">
        <v>19</v>
      </c>
      <c r="BS334" s="19">
        <v>22</v>
      </c>
      <c r="BT334" s="62">
        <v>18</v>
      </c>
      <c r="BU334" s="63">
        <v>19</v>
      </c>
      <c r="BV334" s="19">
        <v>18</v>
      </c>
      <c r="BW334" s="19">
        <v>29</v>
      </c>
      <c r="BX334" s="19">
        <v>16</v>
      </c>
      <c r="BY334" s="64">
        <v>19</v>
      </c>
      <c r="BZ334" s="70">
        <v>78</v>
      </c>
      <c r="CA334" s="72">
        <v>20</v>
      </c>
    </row>
    <row r="335" spans="1:79" ht="31.5">
      <c r="A335" s="21">
        <v>227</v>
      </c>
      <c r="B335" s="34">
        <v>6651001125</v>
      </c>
      <c r="C335" s="6" t="s">
        <v>436</v>
      </c>
      <c r="D335" s="74" t="s">
        <v>242</v>
      </c>
      <c r="E335" s="63">
        <v>8</v>
      </c>
      <c r="F335" s="19">
        <v>34</v>
      </c>
      <c r="G335" s="22">
        <v>9</v>
      </c>
      <c r="H335" s="22">
        <v>36</v>
      </c>
      <c r="I335" s="22">
        <v>92</v>
      </c>
      <c r="J335" s="19">
        <v>30</v>
      </c>
      <c r="K335" s="19">
        <v>4</v>
      </c>
      <c r="L335" s="19">
        <v>100</v>
      </c>
      <c r="M335" s="19">
        <v>118</v>
      </c>
      <c r="N335" s="19">
        <v>100</v>
      </c>
      <c r="O335" s="19">
        <v>136</v>
      </c>
      <c r="P335" s="19">
        <v>127</v>
      </c>
      <c r="Q335" s="64">
        <v>83</v>
      </c>
      <c r="R335" s="90">
        <v>91</v>
      </c>
      <c r="S335" s="19">
        <v>20</v>
      </c>
      <c r="T335" s="19">
        <v>2</v>
      </c>
      <c r="U335" s="19">
        <v>40</v>
      </c>
      <c r="V335" s="19">
        <v>146</v>
      </c>
      <c r="W335" s="23">
        <v>171</v>
      </c>
      <c r="X335" s="20">
        <v>85</v>
      </c>
      <c r="Y335" s="43">
        <v>63</v>
      </c>
      <c r="Z335" s="85">
        <v>63</v>
      </c>
      <c r="AA335" s="19">
        <v>20</v>
      </c>
      <c r="AB335" s="19">
        <v>1</v>
      </c>
      <c r="AC335" s="19">
        <v>20</v>
      </c>
      <c r="AD335" s="19">
        <v>20</v>
      </c>
      <c r="AE335" s="19">
        <v>3</v>
      </c>
      <c r="AF335" s="19">
        <v>60</v>
      </c>
      <c r="AG335" s="19">
        <v>9</v>
      </c>
      <c r="AH335" s="19">
        <v>16</v>
      </c>
      <c r="AI335" s="20">
        <v>56</v>
      </c>
      <c r="AJ335" s="84">
        <v>47</v>
      </c>
      <c r="AK335" s="19">
        <v>164</v>
      </c>
      <c r="AL335" s="19">
        <v>171</v>
      </c>
      <c r="AM335" s="20">
        <v>96</v>
      </c>
      <c r="AN335" s="19">
        <v>157</v>
      </c>
      <c r="AO335" s="19">
        <v>171</v>
      </c>
      <c r="AP335" s="20">
        <v>92</v>
      </c>
      <c r="AQ335" s="19">
        <v>105</v>
      </c>
      <c r="AR335" s="19">
        <v>120</v>
      </c>
      <c r="AS335" s="20">
        <v>88</v>
      </c>
      <c r="AT335" s="89">
        <v>93</v>
      </c>
      <c r="AU335" s="19">
        <v>164</v>
      </c>
      <c r="AV335" s="19">
        <v>171</v>
      </c>
      <c r="AW335" s="20">
        <v>96</v>
      </c>
      <c r="AX335" s="19">
        <v>150</v>
      </c>
      <c r="AY335" s="19">
        <v>171</v>
      </c>
      <c r="AZ335" s="20">
        <v>88</v>
      </c>
      <c r="BA335" s="19">
        <v>162</v>
      </c>
      <c r="BB335" s="19">
        <v>171</v>
      </c>
      <c r="BC335" s="20">
        <v>95</v>
      </c>
      <c r="BD335" s="92">
        <v>94</v>
      </c>
      <c r="BE335" s="94">
        <v>78</v>
      </c>
      <c r="BF335" s="79">
        <v>8</v>
      </c>
      <c r="BG335" s="19">
        <v>1</v>
      </c>
      <c r="BH335" s="19">
        <v>17</v>
      </c>
      <c r="BI335" s="19">
        <v>4</v>
      </c>
      <c r="BJ335" s="19">
        <v>35</v>
      </c>
      <c r="BK335" s="19">
        <v>16</v>
      </c>
      <c r="BL335" s="19">
        <v>5</v>
      </c>
      <c r="BM335" s="19">
        <v>3</v>
      </c>
      <c r="BN335" s="19">
        <v>34</v>
      </c>
      <c r="BO335" s="19">
        <v>5</v>
      </c>
      <c r="BP335" s="19">
        <v>9</v>
      </c>
      <c r="BQ335" s="19">
        <v>13</v>
      </c>
      <c r="BR335" s="19">
        <v>5</v>
      </c>
      <c r="BS335" s="19">
        <v>13</v>
      </c>
      <c r="BT335" s="62">
        <v>6</v>
      </c>
      <c r="BU335" s="63">
        <v>10</v>
      </c>
      <c r="BV335" s="19">
        <v>35</v>
      </c>
      <c r="BW335" s="19">
        <v>46</v>
      </c>
      <c r="BX335" s="19">
        <v>8</v>
      </c>
      <c r="BY335" s="64">
        <v>7</v>
      </c>
      <c r="BZ335" s="70">
        <v>78</v>
      </c>
      <c r="CA335" s="72">
        <v>20</v>
      </c>
    </row>
    <row r="336" spans="1:79" ht="31.5">
      <c r="A336" s="21">
        <v>231</v>
      </c>
      <c r="B336" s="34">
        <v>6634007800</v>
      </c>
      <c r="C336" s="5" t="s">
        <v>437</v>
      </c>
      <c r="D336" s="74" t="s">
        <v>246</v>
      </c>
      <c r="E336" s="63">
        <v>8</v>
      </c>
      <c r="F336" s="19">
        <v>34</v>
      </c>
      <c r="G336" s="22">
        <v>9</v>
      </c>
      <c r="H336" s="22">
        <v>36</v>
      </c>
      <c r="I336" s="22">
        <v>92</v>
      </c>
      <c r="J336" s="19">
        <v>30</v>
      </c>
      <c r="K336" s="19">
        <v>2</v>
      </c>
      <c r="L336" s="19">
        <v>60</v>
      </c>
      <c r="M336" s="19">
        <v>142</v>
      </c>
      <c r="N336" s="19">
        <v>129</v>
      </c>
      <c r="O336" s="19">
        <v>147</v>
      </c>
      <c r="P336" s="19">
        <v>137</v>
      </c>
      <c r="Q336" s="64">
        <v>95</v>
      </c>
      <c r="R336" s="90">
        <v>84</v>
      </c>
      <c r="S336" s="19">
        <v>20</v>
      </c>
      <c r="T336" s="19">
        <v>3</v>
      </c>
      <c r="U336" s="19">
        <v>60</v>
      </c>
      <c r="V336" s="19">
        <v>146</v>
      </c>
      <c r="W336" s="23">
        <v>177</v>
      </c>
      <c r="X336" s="20">
        <v>82</v>
      </c>
      <c r="Y336" s="43">
        <v>71</v>
      </c>
      <c r="Z336" s="85">
        <v>71</v>
      </c>
      <c r="AA336" s="19">
        <v>20</v>
      </c>
      <c r="AB336" s="19">
        <v>0</v>
      </c>
      <c r="AC336" s="19">
        <v>0</v>
      </c>
      <c r="AD336" s="19">
        <v>20</v>
      </c>
      <c r="AE336" s="19">
        <v>1</v>
      </c>
      <c r="AF336" s="19">
        <v>20</v>
      </c>
      <c r="AG336" s="19">
        <v>7</v>
      </c>
      <c r="AH336" s="19">
        <v>7</v>
      </c>
      <c r="AI336" s="20">
        <v>100</v>
      </c>
      <c r="AJ336" s="84">
        <v>38</v>
      </c>
      <c r="AK336" s="19">
        <v>175</v>
      </c>
      <c r="AL336" s="19">
        <v>177</v>
      </c>
      <c r="AM336" s="20">
        <v>99</v>
      </c>
      <c r="AN336" s="19">
        <v>170</v>
      </c>
      <c r="AO336" s="19">
        <v>177</v>
      </c>
      <c r="AP336" s="20">
        <v>96</v>
      </c>
      <c r="AQ336" s="19">
        <v>135</v>
      </c>
      <c r="AR336" s="19">
        <v>141</v>
      </c>
      <c r="AS336" s="20">
        <v>96</v>
      </c>
      <c r="AT336" s="89">
        <v>97</v>
      </c>
      <c r="AU336" s="19">
        <v>174</v>
      </c>
      <c r="AV336" s="19">
        <v>177</v>
      </c>
      <c r="AW336" s="20">
        <v>98</v>
      </c>
      <c r="AX336" s="19">
        <v>167</v>
      </c>
      <c r="AY336" s="19">
        <v>177</v>
      </c>
      <c r="AZ336" s="20">
        <v>94</v>
      </c>
      <c r="BA336" s="19">
        <v>175</v>
      </c>
      <c r="BB336" s="19">
        <v>177</v>
      </c>
      <c r="BC336" s="20">
        <v>99</v>
      </c>
      <c r="BD336" s="92">
        <v>98</v>
      </c>
      <c r="BE336" s="94">
        <v>78</v>
      </c>
      <c r="BF336" s="79">
        <v>8</v>
      </c>
      <c r="BG336" s="19">
        <v>3</v>
      </c>
      <c r="BH336" s="19">
        <v>6</v>
      </c>
      <c r="BI336" s="19">
        <v>3</v>
      </c>
      <c r="BJ336" s="19">
        <v>30</v>
      </c>
      <c r="BK336" s="19">
        <v>19</v>
      </c>
      <c r="BL336" s="19">
        <v>6</v>
      </c>
      <c r="BM336" s="19">
        <v>5</v>
      </c>
      <c r="BN336" s="19">
        <v>1</v>
      </c>
      <c r="BO336" s="19">
        <v>2</v>
      </c>
      <c r="BP336" s="19">
        <v>5</v>
      </c>
      <c r="BQ336" s="19">
        <v>5</v>
      </c>
      <c r="BR336" s="19">
        <v>3</v>
      </c>
      <c r="BS336" s="19">
        <v>7</v>
      </c>
      <c r="BT336" s="62">
        <v>2</v>
      </c>
      <c r="BU336" s="63">
        <v>17</v>
      </c>
      <c r="BV336" s="19">
        <v>30</v>
      </c>
      <c r="BW336" s="19">
        <v>55</v>
      </c>
      <c r="BX336" s="19">
        <v>4</v>
      </c>
      <c r="BY336" s="64">
        <v>3</v>
      </c>
      <c r="BZ336" s="70">
        <v>78</v>
      </c>
      <c r="CA336" s="72">
        <v>20</v>
      </c>
    </row>
    <row r="337" spans="1:79" ht="31.5">
      <c r="A337" s="21">
        <v>356</v>
      </c>
      <c r="B337" s="34">
        <v>6622002325</v>
      </c>
      <c r="C337" s="5" t="s">
        <v>453</v>
      </c>
      <c r="D337" s="74" t="s">
        <v>355</v>
      </c>
      <c r="E337" s="63">
        <v>11</v>
      </c>
      <c r="F337" s="19">
        <v>35</v>
      </c>
      <c r="G337" s="22">
        <v>11</v>
      </c>
      <c r="H337" s="22">
        <v>38</v>
      </c>
      <c r="I337" s="22">
        <v>96</v>
      </c>
      <c r="J337" s="19">
        <v>30</v>
      </c>
      <c r="K337" s="19">
        <v>3</v>
      </c>
      <c r="L337" s="19">
        <v>90</v>
      </c>
      <c r="M337" s="19">
        <v>253</v>
      </c>
      <c r="N337" s="19">
        <v>275</v>
      </c>
      <c r="O337" s="19">
        <v>275</v>
      </c>
      <c r="P337" s="19">
        <v>311</v>
      </c>
      <c r="Q337" s="64">
        <v>90</v>
      </c>
      <c r="R337" s="90">
        <v>92</v>
      </c>
      <c r="S337" s="19">
        <v>20</v>
      </c>
      <c r="T337" s="19">
        <v>4</v>
      </c>
      <c r="U337" s="19">
        <v>80</v>
      </c>
      <c r="V337" s="19">
        <v>254</v>
      </c>
      <c r="W337" s="23">
        <v>363</v>
      </c>
      <c r="X337" s="20">
        <v>70</v>
      </c>
      <c r="Y337" s="43">
        <v>75</v>
      </c>
      <c r="Z337" s="85">
        <v>75</v>
      </c>
      <c r="AA337" s="19">
        <v>20</v>
      </c>
      <c r="AB337" s="19">
        <v>0</v>
      </c>
      <c r="AC337" s="19">
        <v>0</v>
      </c>
      <c r="AD337" s="19">
        <v>20</v>
      </c>
      <c r="AE337" s="19">
        <v>3</v>
      </c>
      <c r="AF337" s="19">
        <v>60</v>
      </c>
      <c r="AG337" s="19">
        <v>15</v>
      </c>
      <c r="AH337" s="19">
        <v>17</v>
      </c>
      <c r="AI337" s="20">
        <v>88</v>
      </c>
      <c r="AJ337" s="84">
        <v>50</v>
      </c>
      <c r="AK337" s="19">
        <v>314</v>
      </c>
      <c r="AL337" s="19">
        <v>363</v>
      </c>
      <c r="AM337" s="20">
        <v>87</v>
      </c>
      <c r="AN337" s="19">
        <v>315</v>
      </c>
      <c r="AO337" s="19">
        <v>363</v>
      </c>
      <c r="AP337" s="20">
        <v>87</v>
      </c>
      <c r="AQ337" s="19">
        <v>204</v>
      </c>
      <c r="AR337" s="19">
        <v>232</v>
      </c>
      <c r="AS337" s="20">
        <v>88</v>
      </c>
      <c r="AT337" s="89">
        <v>87</v>
      </c>
      <c r="AU337" s="19">
        <v>311</v>
      </c>
      <c r="AV337" s="19">
        <v>363</v>
      </c>
      <c r="AW337" s="20">
        <v>86</v>
      </c>
      <c r="AX337" s="19">
        <v>295</v>
      </c>
      <c r="AY337" s="19">
        <v>363</v>
      </c>
      <c r="AZ337" s="20">
        <v>81</v>
      </c>
      <c r="BA337" s="19">
        <v>309</v>
      </c>
      <c r="BB337" s="19">
        <v>363</v>
      </c>
      <c r="BC337" s="20">
        <v>85</v>
      </c>
      <c r="BD337" s="92">
        <v>85</v>
      </c>
      <c r="BE337" s="94">
        <v>78</v>
      </c>
      <c r="BF337" s="79">
        <v>4</v>
      </c>
      <c r="BG337" s="19">
        <v>2</v>
      </c>
      <c r="BH337" s="19">
        <v>11</v>
      </c>
      <c r="BI337" s="19">
        <v>2</v>
      </c>
      <c r="BJ337" s="19">
        <v>26</v>
      </c>
      <c r="BK337" s="19">
        <v>31</v>
      </c>
      <c r="BL337" s="19">
        <v>6</v>
      </c>
      <c r="BM337" s="19">
        <v>3</v>
      </c>
      <c r="BN337" s="19">
        <v>12</v>
      </c>
      <c r="BO337" s="19">
        <v>14</v>
      </c>
      <c r="BP337" s="19">
        <v>12</v>
      </c>
      <c r="BQ337" s="19">
        <v>13</v>
      </c>
      <c r="BR337" s="19">
        <v>15</v>
      </c>
      <c r="BS337" s="19">
        <v>19</v>
      </c>
      <c r="BT337" s="62">
        <v>16</v>
      </c>
      <c r="BU337" s="63">
        <v>9</v>
      </c>
      <c r="BV337" s="19">
        <v>26</v>
      </c>
      <c r="BW337" s="19">
        <v>43</v>
      </c>
      <c r="BX337" s="19">
        <v>14</v>
      </c>
      <c r="BY337" s="64">
        <v>15</v>
      </c>
      <c r="BZ337" s="70">
        <v>78</v>
      </c>
      <c r="CA337" s="72">
        <v>20</v>
      </c>
    </row>
    <row r="338" spans="1:79" ht="31.5">
      <c r="A338" s="21">
        <v>400</v>
      </c>
      <c r="B338" s="34">
        <v>6610003395</v>
      </c>
      <c r="C338" s="5" t="s">
        <v>452</v>
      </c>
      <c r="D338" s="74" t="s">
        <v>392</v>
      </c>
      <c r="E338" s="63">
        <v>7</v>
      </c>
      <c r="F338" s="19">
        <v>37</v>
      </c>
      <c r="G338" s="22">
        <v>11</v>
      </c>
      <c r="H338" s="22">
        <v>38</v>
      </c>
      <c r="I338" s="22">
        <v>81</v>
      </c>
      <c r="J338" s="19">
        <v>30</v>
      </c>
      <c r="K338" s="19">
        <v>4</v>
      </c>
      <c r="L338" s="19">
        <v>100</v>
      </c>
      <c r="M338" s="19">
        <v>72</v>
      </c>
      <c r="N338" s="19">
        <v>63</v>
      </c>
      <c r="O338" s="19">
        <v>72</v>
      </c>
      <c r="P338" s="19">
        <v>65</v>
      </c>
      <c r="Q338" s="64">
        <v>98</v>
      </c>
      <c r="R338" s="90">
        <v>94</v>
      </c>
      <c r="S338" s="19">
        <v>20</v>
      </c>
      <c r="T338" s="19">
        <v>2</v>
      </c>
      <c r="U338" s="19">
        <v>40</v>
      </c>
      <c r="V338" s="19">
        <v>83</v>
      </c>
      <c r="W338" s="23">
        <v>88</v>
      </c>
      <c r="X338" s="20">
        <v>94</v>
      </c>
      <c r="Y338" s="43">
        <v>67</v>
      </c>
      <c r="Z338" s="85">
        <v>67</v>
      </c>
      <c r="AA338" s="19">
        <v>20</v>
      </c>
      <c r="AB338" s="19">
        <v>0</v>
      </c>
      <c r="AC338" s="19">
        <v>0</v>
      </c>
      <c r="AD338" s="19">
        <v>20</v>
      </c>
      <c r="AE338" s="19">
        <v>1</v>
      </c>
      <c r="AF338" s="19">
        <v>20</v>
      </c>
      <c r="AG338" s="19">
        <v>4</v>
      </c>
      <c r="AH338" s="19">
        <v>5</v>
      </c>
      <c r="AI338" s="20">
        <v>80</v>
      </c>
      <c r="AJ338" s="84">
        <v>32</v>
      </c>
      <c r="AK338" s="19">
        <v>86</v>
      </c>
      <c r="AL338" s="19">
        <v>88</v>
      </c>
      <c r="AM338" s="20">
        <v>98</v>
      </c>
      <c r="AN338" s="19">
        <v>87</v>
      </c>
      <c r="AO338" s="19">
        <v>88</v>
      </c>
      <c r="AP338" s="20">
        <v>99</v>
      </c>
      <c r="AQ338" s="19">
        <v>67</v>
      </c>
      <c r="AR338" s="19">
        <v>70</v>
      </c>
      <c r="AS338" s="20">
        <v>96</v>
      </c>
      <c r="AT338" s="89">
        <v>98</v>
      </c>
      <c r="AU338" s="19">
        <v>87</v>
      </c>
      <c r="AV338" s="19">
        <v>88</v>
      </c>
      <c r="AW338" s="20">
        <v>99</v>
      </c>
      <c r="AX338" s="19">
        <v>86</v>
      </c>
      <c r="AY338" s="19">
        <v>88</v>
      </c>
      <c r="AZ338" s="20">
        <v>98</v>
      </c>
      <c r="BA338" s="19">
        <v>87</v>
      </c>
      <c r="BB338" s="19">
        <v>88</v>
      </c>
      <c r="BC338" s="20">
        <v>99</v>
      </c>
      <c r="BD338" s="92">
        <v>99</v>
      </c>
      <c r="BE338" s="94">
        <v>78</v>
      </c>
      <c r="BF338" s="79">
        <v>19</v>
      </c>
      <c r="BG338" s="19">
        <v>1</v>
      </c>
      <c r="BH338" s="19">
        <v>3</v>
      </c>
      <c r="BI338" s="19">
        <v>4</v>
      </c>
      <c r="BJ338" s="19">
        <v>34</v>
      </c>
      <c r="BK338" s="19">
        <v>7</v>
      </c>
      <c r="BL338" s="19">
        <v>6</v>
      </c>
      <c r="BM338" s="19">
        <v>5</v>
      </c>
      <c r="BN338" s="19">
        <v>20</v>
      </c>
      <c r="BO338" s="19">
        <v>3</v>
      </c>
      <c r="BP338" s="19">
        <v>2</v>
      </c>
      <c r="BQ338" s="19">
        <v>5</v>
      </c>
      <c r="BR338" s="19">
        <v>2</v>
      </c>
      <c r="BS338" s="19">
        <v>3</v>
      </c>
      <c r="BT338" s="62">
        <v>2</v>
      </c>
      <c r="BU338" s="63">
        <v>7</v>
      </c>
      <c r="BV338" s="19">
        <v>34</v>
      </c>
      <c r="BW338" s="19">
        <v>61</v>
      </c>
      <c r="BX338" s="19">
        <v>3</v>
      </c>
      <c r="BY338" s="64">
        <v>2</v>
      </c>
      <c r="BZ338" s="70">
        <v>78</v>
      </c>
      <c r="CA338" s="72">
        <v>20</v>
      </c>
    </row>
    <row r="339" spans="1:79" ht="47.25">
      <c r="A339" s="21">
        <v>57</v>
      </c>
      <c r="B339" s="34">
        <v>6662055323</v>
      </c>
      <c r="C339" s="5" t="s">
        <v>504</v>
      </c>
      <c r="D339" s="74" t="s">
        <v>83</v>
      </c>
      <c r="E339" s="63">
        <v>8</v>
      </c>
      <c r="F339" s="19">
        <v>30.5</v>
      </c>
      <c r="G339" s="22">
        <v>9</v>
      </c>
      <c r="H339" s="22">
        <v>36</v>
      </c>
      <c r="I339" s="22">
        <v>87</v>
      </c>
      <c r="J339" s="19">
        <v>30</v>
      </c>
      <c r="K339" s="19">
        <v>3</v>
      </c>
      <c r="L339" s="19">
        <v>90</v>
      </c>
      <c r="M339" s="19">
        <v>186</v>
      </c>
      <c r="N339" s="19">
        <v>162</v>
      </c>
      <c r="O339" s="19">
        <v>199</v>
      </c>
      <c r="P339" s="19">
        <v>184</v>
      </c>
      <c r="Q339" s="64">
        <v>91</v>
      </c>
      <c r="R339" s="90">
        <v>90</v>
      </c>
      <c r="S339" s="19">
        <v>20</v>
      </c>
      <c r="T339" s="19">
        <v>5</v>
      </c>
      <c r="U339" s="19">
        <v>100</v>
      </c>
      <c r="V339" s="19">
        <v>218</v>
      </c>
      <c r="W339" s="23">
        <v>283</v>
      </c>
      <c r="X339" s="20">
        <v>77</v>
      </c>
      <c r="Y339" s="43">
        <v>89</v>
      </c>
      <c r="Z339" s="85">
        <v>89</v>
      </c>
      <c r="AA339" s="19">
        <v>20</v>
      </c>
      <c r="AB339" s="19">
        <v>0</v>
      </c>
      <c r="AC339" s="19">
        <v>0</v>
      </c>
      <c r="AD339" s="19">
        <v>20</v>
      </c>
      <c r="AE339" s="19">
        <v>0</v>
      </c>
      <c r="AF339" s="19">
        <v>0</v>
      </c>
      <c r="AG339" s="19">
        <v>3</v>
      </c>
      <c r="AH339" s="19">
        <v>4</v>
      </c>
      <c r="AI339" s="20">
        <v>75</v>
      </c>
      <c r="AJ339" s="84">
        <v>23</v>
      </c>
      <c r="AK339" s="19">
        <v>251</v>
      </c>
      <c r="AL339" s="19">
        <v>283</v>
      </c>
      <c r="AM339" s="20">
        <v>89</v>
      </c>
      <c r="AN339" s="19">
        <v>267</v>
      </c>
      <c r="AO339" s="19">
        <v>283</v>
      </c>
      <c r="AP339" s="20">
        <v>94</v>
      </c>
      <c r="AQ339" s="19">
        <v>118</v>
      </c>
      <c r="AR339" s="19">
        <v>124</v>
      </c>
      <c r="AS339" s="20">
        <v>95</v>
      </c>
      <c r="AT339" s="89">
        <v>92</v>
      </c>
      <c r="AU339" s="19">
        <v>269</v>
      </c>
      <c r="AV339" s="19">
        <v>283</v>
      </c>
      <c r="AW339" s="20">
        <v>95</v>
      </c>
      <c r="AX339" s="19">
        <v>247</v>
      </c>
      <c r="AY339" s="19">
        <v>283</v>
      </c>
      <c r="AZ339" s="20">
        <v>87</v>
      </c>
      <c r="BA339" s="19">
        <v>264</v>
      </c>
      <c r="BB339" s="19">
        <v>283</v>
      </c>
      <c r="BC339" s="20">
        <v>93</v>
      </c>
      <c r="BD339" s="92">
        <v>92</v>
      </c>
      <c r="BE339" s="94">
        <v>77</v>
      </c>
      <c r="BF339" s="79">
        <v>13</v>
      </c>
      <c r="BG339" s="19">
        <v>2</v>
      </c>
      <c r="BH339" s="19">
        <v>10</v>
      </c>
      <c r="BI339" s="19">
        <v>1</v>
      </c>
      <c r="BJ339" s="19">
        <v>12</v>
      </c>
      <c r="BK339" s="19">
        <v>24</v>
      </c>
      <c r="BL339" s="19">
        <v>6</v>
      </c>
      <c r="BM339" s="19">
        <v>6</v>
      </c>
      <c r="BN339" s="19">
        <v>24</v>
      </c>
      <c r="BO339" s="19">
        <v>12</v>
      </c>
      <c r="BP339" s="19">
        <v>7</v>
      </c>
      <c r="BQ339" s="19">
        <v>6</v>
      </c>
      <c r="BR339" s="19">
        <v>6</v>
      </c>
      <c r="BS339" s="19">
        <v>14</v>
      </c>
      <c r="BT339" s="62">
        <v>8</v>
      </c>
      <c r="BU339" s="63">
        <v>11</v>
      </c>
      <c r="BV339" s="19">
        <v>12</v>
      </c>
      <c r="BW339" s="19">
        <v>69</v>
      </c>
      <c r="BX339" s="19">
        <v>9</v>
      </c>
      <c r="BY339" s="64">
        <v>9</v>
      </c>
      <c r="BZ339" s="70">
        <v>77</v>
      </c>
      <c r="CA339" s="72">
        <v>21</v>
      </c>
    </row>
    <row r="340" spans="1:79" ht="31.5">
      <c r="A340" s="21">
        <v>125</v>
      </c>
      <c r="B340" s="34">
        <v>6646009182</v>
      </c>
      <c r="C340" s="5" t="s">
        <v>421</v>
      </c>
      <c r="D340" s="74" t="s">
        <v>145</v>
      </c>
      <c r="E340" s="63">
        <v>8</v>
      </c>
      <c r="F340" s="19">
        <v>36</v>
      </c>
      <c r="G340" s="22">
        <v>9</v>
      </c>
      <c r="H340" s="22">
        <v>36</v>
      </c>
      <c r="I340" s="22">
        <v>94</v>
      </c>
      <c r="J340" s="19">
        <v>30</v>
      </c>
      <c r="K340" s="19">
        <v>4</v>
      </c>
      <c r="L340" s="19">
        <v>100</v>
      </c>
      <c r="M340" s="19">
        <v>40</v>
      </c>
      <c r="N340" s="19">
        <v>42</v>
      </c>
      <c r="O340" s="19">
        <v>40</v>
      </c>
      <c r="P340" s="19">
        <v>55</v>
      </c>
      <c r="Q340" s="64">
        <v>88</v>
      </c>
      <c r="R340" s="90">
        <v>93</v>
      </c>
      <c r="S340" s="19">
        <v>20</v>
      </c>
      <c r="T340" s="19">
        <v>2</v>
      </c>
      <c r="U340" s="19">
        <v>40</v>
      </c>
      <c r="V340" s="19">
        <v>54</v>
      </c>
      <c r="W340" s="23">
        <v>67</v>
      </c>
      <c r="X340" s="20">
        <v>81</v>
      </c>
      <c r="Y340" s="43">
        <v>61</v>
      </c>
      <c r="Z340" s="85">
        <v>61</v>
      </c>
      <c r="AA340" s="19">
        <v>20</v>
      </c>
      <c r="AB340" s="19">
        <v>0</v>
      </c>
      <c r="AC340" s="19">
        <v>0</v>
      </c>
      <c r="AD340" s="19">
        <v>20</v>
      </c>
      <c r="AE340" s="19">
        <v>1</v>
      </c>
      <c r="AF340" s="19">
        <v>20</v>
      </c>
      <c r="AG340" s="19">
        <v>1</v>
      </c>
      <c r="AH340" s="19">
        <v>1</v>
      </c>
      <c r="AI340" s="20">
        <v>100</v>
      </c>
      <c r="AJ340" s="84">
        <v>38</v>
      </c>
      <c r="AK340" s="19">
        <v>67</v>
      </c>
      <c r="AL340" s="19">
        <v>67</v>
      </c>
      <c r="AM340" s="20">
        <v>100</v>
      </c>
      <c r="AN340" s="19">
        <v>67</v>
      </c>
      <c r="AO340" s="19">
        <v>67</v>
      </c>
      <c r="AP340" s="20">
        <v>100</v>
      </c>
      <c r="AQ340" s="19">
        <v>40</v>
      </c>
      <c r="AR340" s="19">
        <v>67</v>
      </c>
      <c r="AS340" s="20">
        <v>60</v>
      </c>
      <c r="AT340" s="89">
        <v>92</v>
      </c>
      <c r="AU340" s="19">
        <v>67</v>
      </c>
      <c r="AV340" s="19">
        <v>67</v>
      </c>
      <c r="AW340" s="20">
        <v>100</v>
      </c>
      <c r="AX340" s="19">
        <v>67</v>
      </c>
      <c r="AY340" s="19">
        <v>67</v>
      </c>
      <c r="AZ340" s="20">
        <v>100</v>
      </c>
      <c r="BA340" s="19">
        <v>67</v>
      </c>
      <c r="BB340" s="19">
        <v>67</v>
      </c>
      <c r="BC340" s="20">
        <v>100</v>
      </c>
      <c r="BD340" s="92">
        <v>100</v>
      </c>
      <c r="BE340" s="94">
        <v>77</v>
      </c>
      <c r="BF340" s="79">
        <v>6</v>
      </c>
      <c r="BG340" s="19">
        <v>1</v>
      </c>
      <c r="BH340" s="19">
        <v>13</v>
      </c>
      <c r="BI340" s="19">
        <v>4</v>
      </c>
      <c r="BJ340" s="19">
        <v>37</v>
      </c>
      <c r="BK340" s="19">
        <v>20</v>
      </c>
      <c r="BL340" s="19">
        <v>6</v>
      </c>
      <c r="BM340" s="19">
        <v>5</v>
      </c>
      <c r="BN340" s="19">
        <v>1</v>
      </c>
      <c r="BO340" s="19">
        <v>1</v>
      </c>
      <c r="BP340" s="19">
        <v>1</v>
      </c>
      <c r="BQ340" s="19">
        <v>18</v>
      </c>
      <c r="BR340" s="19">
        <v>1</v>
      </c>
      <c r="BS340" s="19">
        <v>1</v>
      </c>
      <c r="BT340" s="62">
        <v>1</v>
      </c>
      <c r="BU340" s="63">
        <v>8</v>
      </c>
      <c r="BV340" s="19">
        <v>37</v>
      </c>
      <c r="BW340" s="19">
        <v>55</v>
      </c>
      <c r="BX340" s="19">
        <v>9</v>
      </c>
      <c r="BY340" s="64">
        <v>1</v>
      </c>
      <c r="BZ340" s="70">
        <v>77</v>
      </c>
      <c r="CA340" s="72">
        <v>21</v>
      </c>
    </row>
    <row r="341" spans="1:79" ht="31.5">
      <c r="A341" s="21">
        <v>196</v>
      </c>
      <c r="B341" s="34">
        <v>6604011535</v>
      </c>
      <c r="C341" s="40" t="s">
        <v>501</v>
      </c>
      <c r="D341" s="75" t="s">
        <v>213</v>
      </c>
      <c r="E341" s="63">
        <v>7</v>
      </c>
      <c r="F341" s="19">
        <v>36</v>
      </c>
      <c r="G341" s="22">
        <v>9</v>
      </c>
      <c r="H341" s="22">
        <v>36</v>
      </c>
      <c r="I341" s="22">
        <v>89</v>
      </c>
      <c r="J341" s="19">
        <v>30</v>
      </c>
      <c r="K341" s="19">
        <v>4</v>
      </c>
      <c r="L341" s="19">
        <v>100</v>
      </c>
      <c r="M341" s="19">
        <v>114</v>
      </c>
      <c r="N341" s="19">
        <v>96</v>
      </c>
      <c r="O341" s="19">
        <v>127</v>
      </c>
      <c r="P341" s="19">
        <v>114</v>
      </c>
      <c r="Q341" s="64">
        <v>87</v>
      </c>
      <c r="R341" s="90">
        <v>92</v>
      </c>
      <c r="S341" s="19">
        <v>20</v>
      </c>
      <c r="T341" s="19">
        <v>5</v>
      </c>
      <c r="U341" s="19">
        <v>100</v>
      </c>
      <c r="V341" s="19">
        <v>90</v>
      </c>
      <c r="W341" s="23">
        <v>141</v>
      </c>
      <c r="X341" s="20">
        <v>64</v>
      </c>
      <c r="Y341" s="43">
        <v>82</v>
      </c>
      <c r="Z341" s="85">
        <v>82</v>
      </c>
      <c r="AA341" s="19">
        <v>20</v>
      </c>
      <c r="AB341" s="19">
        <v>1</v>
      </c>
      <c r="AC341" s="19">
        <v>20</v>
      </c>
      <c r="AD341" s="19">
        <v>20</v>
      </c>
      <c r="AE341" s="19">
        <v>3</v>
      </c>
      <c r="AF341" s="19">
        <v>60</v>
      </c>
      <c r="AG341" s="19">
        <v>1</v>
      </c>
      <c r="AH341" s="19">
        <v>2</v>
      </c>
      <c r="AI341" s="20">
        <v>50</v>
      </c>
      <c r="AJ341" s="84">
        <v>45</v>
      </c>
      <c r="AK341" s="19">
        <v>68</v>
      </c>
      <c r="AL341" s="19">
        <v>141</v>
      </c>
      <c r="AM341" s="20">
        <v>48</v>
      </c>
      <c r="AN341" s="19">
        <v>135</v>
      </c>
      <c r="AO341" s="19">
        <v>141</v>
      </c>
      <c r="AP341" s="20">
        <v>96</v>
      </c>
      <c r="AQ341" s="19">
        <v>87</v>
      </c>
      <c r="AR341" s="19">
        <v>91</v>
      </c>
      <c r="AS341" s="20">
        <v>96</v>
      </c>
      <c r="AT341" s="89">
        <v>77</v>
      </c>
      <c r="AU341" s="19">
        <v>108</v>
      </c>
      <c r="AV341" s="19">
        <v>141</v>
      </c>
      <c r="AW341" s="20">
        <v>77</v>
      </c>
      <c r="AX341" s="19">
        <v>129</v>
      </c>
      <c r="AY341" s="19">
        <v>141</v>
      </c>
      <c r="AZ341" s="20">
        <v>91</v>
      </c>
      <c r="BA341" s="19">
        <v>131</v>
      </c>
      <c r="BB341" s="19">
        <v>141</v>
      </c>
      <c r="BC341" s="20">
        <v>93</v>
      </c>
      <c r="BD341" s="92">
        <v>88</v>
      </c>
      <c r="BE341" s="94">
        <v>77</v>
      </c>
      <c r="BF341" s="79">
        <v>11</v>
      </c>
      <c r="BG341" s="19">
        <v>1</v>
      </c>
      <c r="BH341" s="19">
        <v>14</v>
      </c>
      <c r="BI341" s="19">
        <v>1</v>
      </c>
      <c r="BJ341" s="19">
        <v>19</v>
      </c>
      <c r="BK341" s="19">
        <v>35</v>
      </c>
      <c r="BL341" s="19">
        <v>5</v>
      </c>
      <c r="BM341" s="19">
        <v>3</v>
      </c>
      <c r="BN341" s="19">
        <v>36</v>
      </c>
      <c r="BO341" s="19">
        <v>52</v>
      </c>
      <c r="BP341" s="19">
        <v>5</v>
      </c>
      <c r="BQ341" s="19">
        <v>5</v>
      </c>
      <c r="BR341" s="19">
        <v>24</v>
      </c>
      <c r="BS341" s="19">
        <v>10</v>
      </c>
      <c r="BT341" s="62">
        <v>8</v>
      </c>
      <c r="BU341" s="63">
        <v>9</v>
      </c>
      <c r="BV341" s="19">
        <v>19</v>
      </c>
      <c r="BW341" s="19">
        <v>48</v>
      </c>
      <c r="BX341" s="19">
        <v>24</v>
      </c>
      <c r="BY341" s="64">
        <v>12</v>
      </c>
      <c r="BZ341" s="70">
        <v>77</v>
      </c>
      <c r="CA341" s="72">
        <v>21</v>
      </c>
    </row>
    <row r="342" spans="1:79" ht="15.75">
      <c r="A342" s="21">
        <v>203</v>
      </c>
      <c r="B342" s="36">
        <v>6628009662</v>
      </c>
      <c r="C342" s="5" t="s">
        <v>434</v>
      </c>
      <c r="D342" s="74" t="s">
        <v>218</v>
      </c>
      <c r="E342" s="63">
        <v>11</v>
      </c>
      <c r="F342" s="19">
        <v>34</v>
      </c>
      <c r="G342" s="22">
        <v>11</v>
      </c>
      <c r="H342" s="22">
        <v>38</v>
      </c>
      <c r="I342" s="22">
        <v>95</v>
      </c>
      <c r="J342" s="19">
        <v>30</v>
      </c>
      <c r="K342" s="19">
        <v>0</v>
      </c>
      <c r="L342" s="19">
        <v>0</v>
      </c>
      <c r="M342" s="19">
        <v>171</v>
      </c>
      <c r="N342" s="19">
        <v>148</v>
      </c>
      <c r="O342" s="19">
        <v>172</v>
      </c>
      <c r="P342" s="19">
        <v>154</v>
      </c>
      <c r="Q342" s="64">
        <v>98</v>
      </c>
      <c r="R342" s="90">
        <v>68</v>
      </c>
      <c r="S342" s="19">
        <v>20</v>
      </c>
      <c r="T342" s="19">
        <v>3</v>
      </c>
      <c r="U342" s="19">
        <v>60</v>
      </c>
      <c r="V342" s="19">
        <v>177</v>
      </c>
      <c r="W342" s="23">
        <v>194</v>
      </c>
      <c r="X342" s="20">
        <v>91</v>
      </c>
      <c r="Y342" s="43">
        <v>76</v>
      </c>
      <c r="Z342" s="85">
        <v>76</v>
      </c>
      <c r="AA342" s="19">
        <v>20</v>
      </c>
      <c r="AB342" s="19">
        <v>0</v>
      </c>
      <c r="AC342" s="19">
        <v>0</v>
      </c>
      <c r="AD342" s="19">
        <v>20</v>
      </c>
      <c r="AE342" s="19">
        <v>3</v>
      </c>
      <c r="AF342" s="19">
        <v>60</v>
      </c>
      <c r="AG342" s="19">
        <v>20</v>
      </c>
      <c r="AH342" s="19">
        <v>21</v>
      </c>
      <c r="AI342" s="20">
        <v>95</v>
      </c>
      <c r="AJ342" s="84">
        <v>53</v>
      </c>
      <c r="AK342" s="19">
        <v>172</v>
      </c>
      <c r="AL342" s="19">
        <v>194</v>
      </c>
      <c r="AM342" s="20">
        <v>89</v>
      </c>
      <c r="AN342" s="19">
        <v>193</v>
      </c>
      <c r="AO342" s="19">
        <v>194</v>
      </c>
      <c r="AP342" s="20">
        <v>99</v>
      </c>
      <c r="AQ342" s="19">
        <v>140</v>
      </c>
      <c r="AR342" s="19">
        <v>154</v>
      </c>
      <c r="AS342" s="20">
        <v>91</v>
      </c>
      <c r="AT342" s="89">
        <v>93</v>
      </c>
      <c r="AU342" s="19">
        <v>180</v>
      </c>
      <c r="AV342" s="19">
        <v>194</v>
      </c>
      <c r="AW342" s="20">
        <v>93</v>
      </c>
      <c r="AX342" s="19">
        <v>193</v>
      </c>
      <c r="AY342" s="19">
        <v>194</v>
      </c>
      <c r="AZ342" s="20">
        <v>99</v>
      </c>
      <c r="BA342" s="19">
        <v>189</v>
      </c>
      <c r="BB342" s="19">
        <v>194</v>
      </c>
      <c r="BC342" s="20">
        <v>97</v>
      </c>
      <c r="BD342" s="92">
        <v>96</v>
      </c>
      <c r="BE342" s="94">
        <v>77</v>
      </c>
      <c r="BF342" s="79">
        <v>5</v>
      </c>
      <c r="BG342" s="19">
        <v>5</v>
      </c>
      <c r="BH342" s="19">
        <v>3</v>
      </c>
      <c r="BI342" s="19">
        <v>3</v>
      </c>
      <c r="BJ342" s="19">
        <v>25</v>
      </c>
      <c r="BK342" s="19">
        <v>10</v>
      </c>
      <c r="BL342" s="19">
        <v>6</v>
      </c>
      <c r="BM342" s="19">
        <v>3</v>
      </c>
      <c r="BN342" s="19">
        <v>5</v>
      </c>
      <c r="BO342" s="19">
        <v>12</v>
      </c>
      <c r="BP342" s="19">
        <v>2</v>
      </c>
      <c r="BQ342" s="19">
        <v>10</v>
      </c>
      <c r="BR342" s="19">
        <v>8</v>
      </c>
      <c r="BS342" s="19">
        <v>2</v>
      </c>
      <c r="BT342" s="62">
        <v>4</v>
      </c>
      <c r="BU342" s="63">
        <v>29</v>
      </c>
      <c r="BV342" s="19">
        <v>25</v>
      </c>
      <c r="BW342" s="19">
        <v>40</v>
      </c>
      <c r="BX342" s="19">
        <v>8</v>
      </c>
      <c r="BY342" s="64">
        <v>5</v>
      </c>
      <c r="BZ342" s="70">
        <v>77</v>
      </c>
      <c r="CA342" s="72">
        <v>21</v>
      </c>
    </row>
    <row r="343" spans="1:79" ht="30">
      <c r="A343" s="21">
        <v>310</v>
      </c>
      <c r="B343" s="34">
        <v>6603011740</v>
      </c>
      <c r="C343" s="40" t="s">
        <v>494</v>
      </c>
      <c r="D343" s="74" t="s">
        <v>317</v>
      </c>
      <c r="E343" s="63">
        <v>10</v>
      </c>
      <c r="F343" s="19">
        <v>36</v>
      </c>
      <c r="G343" s="22">
        <v>11</v>
      </c>
      <c r="H343" s="22">
        <v>38</v>
      </c>
      <c r="I343" s="22">
        <v>93</v>
      </c>
      <c r="J343" s="19">
        <v>30</v>
      </c>
      <c r="K343" s="19">
        <v>4</v>
      </c>
      <c r="L343" s="19">
        <v>100</v>
      </c>
      <c r="M343" s="19">
        <v>101</v>
      </c>
      <c r="N343" s="19">
        <v>74</v>
      </c>
      <c r="O343" s="19">
        <v>101</v>
      </c>
      <c r="P343" s="19">
        <v>74</v>
      </c>
      <c r="Q343" s="64">
        <v>100</v>
      </c>
      <c r="R343" s="90">
        <v>98</v>
      </c>
      <c r="S343" s="19">
        <v>20</v>
      </c>
      <c r="T343" s="19">
        <v>4</v>
      </c>
      <c r="U343" s="19">
        <v>80</v>
      </c>
      <c r="V343" s="19">
        <v>96</v>
      </c>
      <c r="W343" s="23">
        <v>113</v>
      </c>
      <c r="X343" s="20">
        <v>85</v>
      </c>
      <c r="Y343" s="43">
        <v>83</v>
      </c>
      <c r="Z343" s="85">
        <v>83</v>
      </c>
      <c r="AA343" s="19">
        <v>20</v>
      </c>
      <c r="AB343" s="19">
        <v>0</v>
      </c>
      <c r="AC343" s="19">
        <v>0</v>
      </c>
      <c r="AD343" s="19">
        <v>20</v>
      </c>
      <c r="AE343" s="19">
        <v>0</v>
      </c>
      <c r="AF343" s="19">
        <v>0</v>
      </c>
      <c r="AG343" s="19">
        <v>3</v>
      </c>
      <c r="AH343" s="19">
        <v>8</v>
      </c>
      <c r="AI343" s="20">
        <v>38</v>
      </c>
      <c r="AJ343" s="84">
        <v>11</v>
      </c>
      <c r="AK343" s="19">
        <v>108</v>
      </c>
      <c r="AL343" s="19">
        <v>113</v>
      </c>
      <c r="AM343" s="20">
        <v>96</v>
      </c>
      <c r="AN343" s="19">
        <v>106</v>
      </c>
      <c r="AO343" s="19">
        <v>113</v>
      </c>
      <c r="AP343" s="20">
        <v>94</v>
      </c>
      <c r="AQ343" s="19">
        <v>71</v>
      </c>
      <c r="AR343" s="19">
        <v>73</v>
      </c>
      <c r="AS343" s="20">
        <v>97</v>
      </c>
      <c r="AT343" s="89">
        <v>95</v>
      </c>
      <c r="AU343" s="19">
        <v>108</v>
      </c>
      <c r="AV343" s="19">
        <v>113</v>
      </c>
      <c r="AW343" s="20">
        <v>96</v>
      </c>
      <c r="AX343" s="19">
        <v>108</v>
      </c>
      <c r="AY343" s="19">
        <v>113</v>
      </c>
      <c r="AZ343" s="20">
        <v>96</v>
      </c>
      <c r="BA343" s="19">
        <v>108</v>
      </c>
      <c r="BB343" s="19">
        <v>113</v>
      </c>
      <c r="BC343" s="20">
        <v>96</v>
      </c>
      <c r="BD343" s="92">
        <v>96</v>
      </c>
      <c r="BE343" s="94">
        <v>77</v>
      </c>
      <c r="BF343" s="79">
        <v>7</v>
      </c>
      <c r="BG343" s="19">
        <v>1</v>
      </c>
      <c r="BH343" s="19">
        <v>1</v>
      </c>
      <c r="BI343" s="19">
        <v>2</v>
      </c>
      <c r="BJ343" s="19">
        <v>18</v>
      </c>
      <c r="BK343" s="19">
        <v>16</v>
      </c>
      <c r="BL343" s="19">
        <v>6</v>
      </c>
      <c r="BM343" s="19">
        <v>6</v>
      </c>
      <c r="BN343" s="19">
        <v>38</v>
      </c>
      <c r="BO343" s="19">
        <v>5</v>
      </c>
      <c r="BP343" s="19">
        <v>7</v>
      </c>
      <c r="BQ343" s="19">
        <v>4</v>
      </c>
      <c r="BR343" s="19">
        <v>5</v>
      </c>
      <c r="BS343" s="19">
        <v>5</v>
      </c>
      <c r="BT343" s="62">
        <v>5</v>
      </c>
      <c r="BU343" s="63">
        <v>3</v>
      </c>
      <c r="BV343" s="19">
        <v>18</v>
      </c>
      <c r="BW343" s="19">
        <v>74</v>
      </c>
      <c r="BX343" s="19">
        <v>6</v>
      </c>
      <c r="BY343" s="64">
        <v>5</v>
      </c>
      <c r="BZ343" s="70">
        <v>77</v>
      </c>
      <c r="CA343" s="72">
        <v>21</v>
      </c>
    </row>
    <row r="344" spans="1:79" ht="47.25">
      <c r="A344" s="21">
        <v>37</v>
      </c>
      <c r="B344" s="34">
        <v>6663028347</v>
      </c>
      <c r="C344" s="5" t="s">
        <v>504</v>
      </c>
      <c r="D344" s="74" t="s">
        <v>66</v>
      </c>
      <c r="E344" s="63">
        <v>11</v>
      </c>
      <c r="F344" s="19">
        <v>37</v>
      </c>
      <c r="G344" s="22">
        <v>11</v>
      </c>
      <c r="H344" s="22">
        <v>37</v>
      </c>
      <c r="I344" s="22">
        <v>100</v>
      </c>
      <c r="J344" s="19">
        <v>30</v>
      </c>
      <c r="K344" s="19">
        <v>3</v>
      </c>
      <c r="L344" s="19">
        <v>90</v>
      </c>
      <c r="M344" s="19">
        <v>84</v>
      </c>
      <c r="N344" s="19">
        <v>80</v>
      </c>
      <c r="O344" s="19">
        <v>87</v>
      </c>
      <c r="P344" s="19">
        <v>87</v>
      </c>
      <c r="Q344" s="64">
        <v>94</v>
      </c>
      <c r="R344" s="90">
        <v>95</v>
      </c>
      <c r="S344" s="19">
        <v>20</v>
      </c>
      <c r="T344" s="19">
        <v>5</v>
      </c>
      <c r="U344" s="19">
        <v>100</v>
      </c>
      <c r="V344" s="19">
        <v>78</v>
      </c>
      <c r="W344" s="23">
        <v>99</v>
      </c>
      <c r="X344" s="20">
        <v>79</v>
      </c>
      <c r="Y344" s="43">
        <v>90</v>
      </c>
      <c r="Z344" s="85">
        <v>90</v>
      </c>
      <c r="AA344" s="19">
        <v>20</v>
      </c>
      <c r="AB344" s="19">
        <v>0</v>
      </c>
      <c r="AC344" s="19">
        <v>0</v>
      </c>
      <c r="AD344" s="19">
        <v>20</v>
      </c>
      <c r="AE344" s="19">
        <v>0</v>
      </c>
      <c r="AF344" s="19">
        <v>0</v>
      </c>
      <c r="AG344" s="19">
        <v>2</v>
      </c>
      <c r="AH344" s="19">
        <v>3</v>
      </c>
      <c r="AI344" s="20">
        <v>67</v>
      </c>
      <c r="AJ344" s="84">
        <v>20</v>
      </c>
      <c r="AK344" s="19">
        <v>57</v>
      </c>
      <c r="AL344" s="19">
        <v>99</v>
      </c>
      <c r="AM344" s="20">
        <v>58</v>
      </c>
      <c r="AN344" s="19">
        <v>97</v>
      </c>
      <c r="AO344" s="19">
        <v>99</v>
      </c>
      <c r="AP344" s="20">
        <v>98</v>
      </c>
      <c r="AQ344" s="19">
        <v>73</v>
      </c>
      <c r="AR344" s="19">
        <v>73</v>
      </c>
      <c r="AS344" s="20">
        <v>100</v>
      </c>
      <c r="AT344" s="89">
        <v>82</v>
      </c>
      <c r="AU344" s="19">
        <v>86</v>
      </c>
      <c r="AV344" s="19">
        <v>99</v>
      </c>
      <c r="AW344" s="20">
        <v>87</v>
      </c>
      <c r="AX344" s="19">
        <v>95</v>
      </c>
      <c r="AY344" s="19">
        <v>99</v>
      </c>
      <c r="AZ344" s="20">
        <v>96</v>
      </c>
      <c r="BA344" s="19">
        <v>98</v>
      </c>
      <c r="BB344" s="19">
        <v>99</v>
      </c>
      <c r="BC344" s="20">
        <v>99</v>
      </c>
      <c r="BD344" s="92">
        <v>95</v>
      </c>
      <c r="BE344" s="94">
        <v>76</v>
      </c>
      <c r="BF344" s="79">
        <v>1</v>
      </c>
      <c r="BG344" s="19">
        <v>2</v>
      </c>
      <c r="BH344" s="19">
        <v>7</v>
      </c>
      <c r="BI344" s="19">
        <v>1</v>
      </c>
      <c r="BJ344" s="19">
        <v>11</v>
      </c>
      <c r="BK344" s="19">
        <v>22</v>
      </c>
      <c r="BL344" s="19">
        <v>6</v>
      </c>
      <c r="BM344" s="19">
        <v>6</v>
      </c>
      <c r="BN344" s="19">
        <v>29</v>
      </c>
      <c r="BO344" s="19">
        <v>43</v>
      </c>
      <c r="BP344" s="19">
        <v>3</v>
      </c>
      <c r="BQ344" s="19">
        <v>1</v>
      </c>
      <c r="BR344" s="19">
        <v>14</v>
      </c>
      <c r="BS344" s="19">
        <v>5</v>
      </c>
      <c r="BT344" s="62">
        <v>2</v>
      </c>
      <c r="BU344" s="63">
        <v>6</v>
      </c>
      <c r="BV344" s="19">
        <v>11</v>
      </c>
      <c r="BW344" s="19">
        <v>71</v>
      </c>
      <c r="BX344" s="19">
        <v>19</v>
      </c>
      <c r="BY344" s="64">
        <v>6</v>
      </c>
      <c r="BZ344" s="70">
        <v>76</v>
      </c>
      <c r="CA344" s="72">
        <v>22</v>
      </c>
    </row>
    <row r="345" spans="1:79" ht="47.25">
      <c r="A345" s="21">
        <v>94</v>
      </c>
      <c r="B345" s="34">
        <v>6662069781</v>
      </c>
      <c r="C345" s="5" t="s">
        <v>504</v>
      </c>
      <c r="D345" s="74" t="s">
        <v>114</v>
      </c>
      <c r="E345" s="63">
        <v>10</v>
      </c>
      <c r="F345" s="19">
        <v>38</v>
      </c>
      <c r="G345" s="22">
        <v>11</v>
      </c>
      <c r="H345" s="22">
        <v>38</v>
      </c>
      <c r="I345" s="22">
        <v>95</v>
      </c>
      <c r="J345" s="19">
        <v>30</v>
      </c>
      <c r="K345" s="19">
        <v>2</v>
      </c>
      <c r="L345" s="19">
        <v>60</v>
      </c>
      <c r="M345" s="19">
        <v>50</v>
      </c>
      <c r="N345" s="19">
        <v>51</v>
      </c>
      <c r="O345" s="19">
        <v>52</v>
      </c>
      <c r="P345" s="19">
        <v>53</v>
      </c>
      <c r="Q345" s="64">
        <v>96</v>
      </c>
      <c r="R345" s="90">
        <v>85</v>
      </c>
      <c r="S345" s="19">
        <v>20</v>
      </c>
      <c r="T345" s="19">
        <v>3</v>
      </c>
      <c r="U345" s="19">
        <v>60</v>
      </c>
      <c r="V345" s="19">
        <v>51</v>
      </c>
      <c r="W345" s="23">
        <v>60</v>
      </c>
      <c r="X345" s="20">
        <v>85</v>
      </c>
      <c r="Y345" s="43">
        <v>73</v>
      </c>
      <c r="Z345" s="85">
        <v>73</v>
      </c>
      <c r="AA345" s="19">
        <v>20</v>
      </c>
      <c r="AB345" s="19">
        <v>0</v>
      </c>
      <c r="AC345" s="19">
        <v>0</v>
      </c>
      <c r="AD345" s="19">
        <v>20</v>
      </c>
      <c r="AE345" s="19">
        <v>0</v>
      </c>
      <c r="AF345" s="19">
        <v>0</v>
      </c>
      <c r="AG345" s="19">
        <v>1</v>
      </c>
      <c r="AH345" s="19">
        <v>1</v>
      </c>
      <c r="AI345" s="20">
        <v>100</v>
      </c>
      <c r="AJ345" s="84">
        <v>30</v>
      </c>
      <c r="AK345" s="19">
        <v>57</v>
      </c>
      <c r="AL345" s="19">
        <v>60</v>
      </c>
      <c r="AM345" s="20">
        <v>95</v>
      </c>
      <c r="AN345" s="19">
        <v>59</v>
      </c>
      <c r="AO345" s="19">
        <v>60</v>
      </c>
      <c r="AP345" s="20">
        <v>98</v>
      </c>
      <c r="AQ345" s="19">
        <v>35</v>
      </c>
      <c r="AR345" s="19">
        <v>38</v>
      </c>
      <c r="AS345" s="20">
        <v>92</v>
      </c>
      <c r="AT345" s="89">
        <v>96</v>
      </c>
      <c r="AU345" s="19">
        <v>56</v>
      </c>
      <c r="AV345" s="19">
        <v>60</v>
      </c>
      <c r="AW345" s="20">
        <v>93</v>
      </c>
      <c r="AX345" s="19">
        <v>57</v>
      </c>
      <c r="AY345" s="19">
        <v>60</v>
      </c>
      <c r="AZ345" s="20">
        <v>95</v>
      </c>
      <c r="BA345" s="19">
        <v>57</v>
      </c>
      <c r="BB345" s="19">
        <v>60</v>
      </c>
      <c r="BC345" s="20">
        <v>95</v>
      </c>
      <c r="BD345" s="92">
        <v>94</v>
      </c>
      <c r="BE345" s="94">
        <v>76</v>
      </c>
      <c r="BF345" s="79">
        <v>5</v>
      </c>
      <c r="BG345" s="19">
        <v>3</v>
      </c>
      <c r="BH345" s="19">
        <v>5</v>
      </c>
      <c r="BI345" s="19">
        <v>3</v>
      </c>
      <c r="BJ345" s="19">
        <v>28</v>
      </c>
      <c r="BK345" s="19">
        <v>16</v>
      </c>
      <c r="BL345" s="19">
        <v>6</v>
      </c>
      <c r="BM345" s="19">
        <v>6</v>
      </c>
      <c r="BN345" s="19">
        <v>1</v>
      </c>
      <c r="BO345" s="19">
        <v>6</v>
      </c>
      <c r="BP345" s="19">
        <v>3</v>
      </c>
      <c r="BQ345" s="19">
        <v>9</v>
      </c>
      <c r="BR345" s="19">
        <v>8</v>
      </c>
      <c r="BS345" s="19">
        <v>6</v>
      </c>
      <c r="BT345" s="62">
        <v>6</v>
      </c>
      <c r="BU345" s="63">
        <v>16</v>
      </c>
      <c r="BV345" s="19">
        <v>28</v>
      </c>
      <c r="BW345" s="19">
        <v>63</v>
      </c>
      <c r="BX345" s="19">
        <v>5</v>
      </c>
      <c r="BY345" s="64">
        <v>7</v>
      </c>
      <c r="BZ345" s="70">
        <v>76</v>
      </c>
      <c r="CA345" s="72">
        <v>22</v>
      </c>
    </row>
    <row r="346" spans="1:79" ht="31.5">
      <c r="A346" s="21">
        <v>187</v>
      </c>
      <c r="B346" s="34">
        <v>6633020189</v>
      </c>
      <c r="C346" s="5" t="s">
        <v>433</v>
      </c>
      <c r="D346" s="74" t="s">
        <v>205</v>
      </c>
      <c r="E346" s="63">
        <v>7</v>
      </c>
      <c r="F346" s="19">
        <v>36</v>
      </c>
      <c r="G346" s="22">
        <v>9</v>
      </c>
      <c r="H346" s="22">
        <v>36</v>
      </c>
      <c r="I346" s="22">
        <v>89</v>
      </c>
      <c r="J346" s="19">
        <v>30</v>
      </c>
      <c r="K346" s="19">
        <v>2</v>
      </c>
      <c r="L346" s="19">
        <v>60</v>
      </c>
      <c r="M346" s="19">
        <v>26</v>
      </c>
      <c r="N346" s="19">
        <v>25</v>
      </c>
      <c r="O346" s="19">
        <v>26</v>
      </c>
      <c r="P346" s="19">
        <v>25</v>
      </c>
      <c r="Q346" s="64">
        <v>100</v>
      </c>
      <c r="R346" s="90">
        <v>85</v>
      </c>
      <c r="S346" s="19">
        <v>20</v>
      </c>
      <c r="T346" s="19">
        <v>2</v>
      </c>
      <c r="U346" s="19">
        <v>40</v>
      </c>
      <c r="V346" s="19">
        <v>27</v>
      </c>
      <c r="W346" s="23">
        <v>27</v>
      </c>
      <c r="X346" s="20">
        <v>100</v>
      </c>
      <c r="Y346" s="43">
        <v>70</v>
      </c>
      <c r="Z346" s="85">
        <v>70</v>
      </c>
      <c r="AA346" s="19">
        <v>20</v>
      </c>
      <c r="AB346" s="19">
        <v>0</v>
      </c>
      <c r="AC346" s="19">
        <v>0</v>
      </c>
      <c r="AD346" s="19">
        <v>20</v>
      </c>
      <c r="AE346" s="19">
        <v>0</v>
      </c>
      <c r="AF346" s="19">
        <v>0</v>
      </c>
      <c r="AG346" s="19">
        <v>1</v>
      </c>
      <c r="AH346" s="19">
        <v>1</v>
      </c>
      <c r="AI346" s="20">
        <v>100</v>
      </c>
      <c r="AJ346" s="84">
        <v>30</v>
      </c>
      <c r="AK346" s="19">
        <v>27</v>
      </c>
      <c r="AL346" s="19">
        <v>27</v>
      </c>
      <c r="AM346" s="20">
        <v>100</v>
      </c>
      <c r="AN346" s="19">
        <v>26</v>
      </c>
      <c r="AO346" s="19">
        <v>27</v>
      </c>
      <c r="AP346" s="20">
        <v>96</v>
      </c>
      <c r="AQ346" s="19">
        <v>24</v>
      </c>
      <c r="AR346" s="19">
        <v>24</v>
      </c>
      <c r="AS346" s="20">
        <v>100</v>
      </c>
      <c r="AT346" s="89">
        <v>98</v>
      </c>
      <c r="AU346" s="19">
        <v>26</v>
      </c>
      <c r="AV346" s="19">
        <v>27</v>
      </c>
      <c r="AW346" s="20">
        <v>96</v>
      </c>
      <c r="AX346" s="19">
        <v>27</v>
      </c>
      <c r="AY346" s="19">
        <v>27</v>
      </c>
      <c r="AZ346" s="20">
        <v>100</v>
      </c>
      <c r="BA346" s="19">
        <v>27</v>
      </c>
      <c r="BB346" s="19">
        <v>27</v>
      </c>
      <c r="BC346" s="20">
        <v>100</v>
      </c>
      <c r="BD346" s="92">
        <v>99</v>
      </c>
      <c r="BE346" s="94">
        <v>76</v>
      </c>
      <c r="BF346" s="79">
        <v>11</v>
      </c>
      <c r="BG346" s="19">
        <v>3</v>
      </c>
      <c r="BH346" s="19">
        <v>1</v>
      </c>
      <c r="BI346" s="19">
        <v>4</v>
      </c>
      <c r="BJ346" s="19">
        <v>31</v>
      </c>
      <c r="BK346" s="19">
        <v>1</v>
      </c>
      <c r="BL346" s="19">
        <v>6</v>
      </c>
      <c r="BM346" s="19">
        <v>6</v>
      </c>
      <c r="BN346" s="19">
        <v>1</v>
      </c>
      <c r="BO346" s="19">
        <v>1</v>
      </c>
      <c r="BP346" s="19">
        <v>5</v>
      </c>
      <c r="BQ346" s="19">
        <v>1</v>
      </c>
      <c r="BR346" s="19">
        <v>5</v>
      </c>
      <c r="BS346" s="19">
        <v>1</v>
      </c>
      <c r="BT346" s="62">
        <v>1</v>
      </c>
      <c r="BU346" s="63">
        <v>16</v>
      </c>
      <c r="BV346" s="19">
        <v>31</v>
      </c>
      <c r="BW346" s="19">
        <v>63</v>
      </c>
      <c r="BX346" s="19">
        <v>3</v>
      </c>
      <c r="BY346" s="64">
        <v>2</v>
      </c>
      <c r="BZ346" s="70">
        <v>76</v>
      </c>
      <c r="CA346" s="72">
        <v>22</v>
      </c>
    </row>
    <row r="347" spans="1:79" ht="31.5">
      <c r="A347" s="21">
        <v>189</v>
      </c>
      <c r="B347" s="34">
        <v>6655003564</v>
      </c>
      <c r="C347" s="5" t="s">
        <v>433</v>
      </c>
      <c r="D347" s="74" t="s">
        <v>164</v>
      </c>
      <c r="E347" s="63">
        <v>8</v>
      </c>
      <c r="F347" s="19">
        <v>36</v>
      </c>
      <c r="G347" s="22">
        <v>9</v>
      </c>
      <c r="H347" s="22">
        <v>36</v>
      </c>
      <c r="I347" s="22">
        <v>94</v>
      </c>
      <c r="J347" s="19">
        <v>30</v>
      </c>
      <c r="K347" s="19">
        <v>4</v>
      </c>
      <c r="L347" s="19">
        <v>100</v>
      </c>
      <c r="M347" s="19">
        <v>119</v>
      </c>
      <c r="N347" s="19">
        <v>109</v>
      </c>
      <c r="O347" s="19">
        <v>121</v>
      </c>
      <c r="P347" s="19">
        <v>109</v>
      </c>
      <c r="Q347" s="64">
        <v>99</v>
      </c>
      <c r="R347" s="90">
        <v>98</v>
      </c>
      <c r="S347" s="19">
        <v>20</v>
      </c>
      <c r="T347" s="19">
        <v>0</v>
      </c>
      <c r="U347" s="19">
        <v>0</v>
      </c>
      <c r="V347" s="19">
        <v>124</v>
      </c>
      <c r="W347" s="23">
        <v>146</v>
      </c>
      <c r="X347" s="20">
        <v>85</v>
      </c>
      <c r="Y347" s="43">
        <v>43</v>
      </c>
      <c r="Z347" s="85">
        <v>43</v>
      </c>
      <c r="AA347" s="19">
        <v>20</v>
      </c>
      <c r="AB347" s="19">
        <v>0</v>
      </c>
      <c r="AC347" s="19">
        <v>0</v>
      </c>
      <c r="AD347" s="19">
        <v>20</v>
      </c>
      <c r="AE347" s="19">
        <v>2</v>
      </c>
      <c r="AF347" s="19">
        <v>40</v>
      </c>
      <c r="AG347" s="19">
        <v>11</v>
      </c>
      <c r="AH347" s="19">
        <v>12</v>
      </c>
      <c r="AI347" s="20">
        <v>92</v>
      </c>
      <c r="AJ347" s="84">
        <v>44</v>
      </c>
      <c r="AK347" s="19">
        <v>136</v>
      </c>
      <c r="AL347" s="19">
        <v>146</v>
      </c>
      <c r="AM347" s="20">
        <v>93</v>
      </c>
      <c r="AN347" s="19">
        <v>146</v>
      </c>
      <c r="AO347" s="19">
        <v>146</v>
      </c>
      <c r="AP347" s="20">
        <v>100</v>
      </c>
      <c r="AQ347" s="19">
        <v>119</v>
      </c>
      <c r="AR347" s="19">
        <v>122</v>
      </c>
      <c r="AS347" s="20">
        <v>98</v>
      </c>
      <c r="AT347" s="89">
        <v>97</v>
      </c>
      <c r="AU347" s="19">
        <v>141</v>
      </c>
      <c r="AV347" s="19">
        <v>146</v>
      </c>
      <c r="AW347" s="20">
        <v>97</v>
      </c>
      <c r="AX347" s="19">
        <v>138</v>
      </c>
      <c r="AY347" s="19">
        <v>146</v>
      </c>
      <c r="AZ347" s="20">
        <v>95</v>
      </c>
      <c r="BA347" s="19">
        <v>141</v>
      </c>
      <c r="BB347" s="19">
        <v>146</v>
      </c>
      <c r="BC347" s="20">
        <v>97</v>
      </c>
      <c r="BD347" s="92">
        <v>97</v>
      </c>
      <c r="BE347" s="94">
        <v>76</v>
      </c>
      <c r="BF347" s="79">
        <v>6</v>
      </c>
      <c r="BG347" s="19">
        <v>1</v>
      </c>
      <c r="BH347" s="19">
        <v>2</v>
      </c>
      <c r="BI347" s="19">
        <v>6</v>
      </c>
      <c r="BJ347" s="19">
        <v>50</v>
      </c>
      <c r="BK347" s="19">
        <v>16</v>
      </c>
      <c r="BL347" s="19">
        <v>6</v>
      </c>
      <c r="BM347" s="19">
        <v>4</v>
      </c>
      <c r="BN347" s="19">
        <v>8</v>
      </c>
      <c r="BO347" s="19">
        <v>8</v>
      </c>
      <c r="BP347" s="19">
        <v>1</v>
      </c>
      <c r="BQ347" s="19">
        <v>3</v>
      </c>
      <c r="BR347" s="19">
        <v>4</v>
      </c>
      <c r="BS347" s="19">
        <v>6</v>
      </c>
      <c r="BT347" s="62">
        <v>4</v>
      </c>
      <c r="BU347" s="63">
        <v>3</v>
      </c>
      <c r="BV347" s="19">
        <v>50</v>
      </c>
      <c r="BW347" s="19">
        <v>49</v>
      </c>
      <c r="BX347" s="19">
        <v>4</v>
      </c>
      <c r="BY347" s="64">
        <v>4</v>
      </c>
      <c r="BZ347" s="70">
        <v>76</v>
      </c>
      <c r="CA347" s="72">
        <v>22</v>
      </c>
    </row>
    <row r="348" spans="1:79" ht="30">
      <c r="A348" s="21">
        <v>210</v>
      </c>
      <c r="B348" s="34">
        <v>6611006180</v>
      </c>
      <c r="C348" s="40" t="s">
        <v>490</v>
      </c>
      <c r="D348" s="74" t="s">
        <v>225</v>
      </c>
      <c r="E348" s="63">
        <v>10</v>
      </c>
      <c r="F348" s="19">
        <v>35</v>
      </c>
      <c r="G348" s="22">
        <v>11</v>
      </c>
      <c r="H348" s="22">
        <v>38</v>
      </c>
      <c r="I348" s="22">
        <v>92</v>
      </c>
      <c r="J348" s="19">
        <v>30</v>
      </c>
      <c r="K348" s="19">
        <v>4</v>
      </c>
      <c r="L348" s="19">
        <v>100</v>
      </c>
      <c r="M348" s="19">
        <v>147</v>
      </c>
      <c r="N348" s="19">
        <v>129</v>
      </c>
      <c r="O348" s="19">
        <v>155</v>
      </c>
      <c r="P348" s="19">
        <v>134</v>
      </c>
      <c r="Q348" s="64">
        <v>96</v>
      </c>
      <c r="R348" s="90">
        <v>96</v>
      </c>
      <c r="S348" s="19">
        <v>20</v>
      </c>
      <c r="T348" s="19">
        <v>2</v>
      </c>
      <c r="U348" s="19">
        <v>40</v>
      </c>
      <c r="V348" s="19">
        <v>163</v>
      </c>
      <c r="W348" s="23">
        <v>194</v>
      </c>
      <c r="X348" s="20">
        <v>84</v>
      </c>
      <c r="Y348" s="43">
        <v>62</v>
      </c>
      <c r="Z348" s="85">
        <v>62</v>
      </c>
      <c r="AA348" s="19">
        <v>20</v>
      </c>
      <c r="AB348" s="19">
        <v>0</v>
      </c>
      <c r="AC348" s="19">
        <v>0</v>
      </c>
      <c r="AD348" s="19">
        <v>20</v>
      </c>
      <c r="AE348" s="19">
        <v>1</v>
      </c>
      <c r="AF348" s="19">
        <v>20</v>
      </c>
      <c r="AG348" s="19">
        <v>23</v>
      </c>
      <c r="AH348" s="19">
        <v>25</v>
      </c>
      <c r="AI348" s="20">
        <v>92</v>
      </c>
      <c r="AJ348" s="84">
        <v>36</v>
      </c>
      <c r="AK348" s="19">
        <v>181</v>
      </c>
      <c r="AL348" s="19">
        <v>194</v>
      </c>
      <c r="AM348" s="20">
        <v>93</v>
      </c>
      <c r="AN348" s="19">
        <v>189</v>
      </c>
      <c r="AO348" s="19">
        <v>194</v>
      </c>
      <c r="AP348" s="20">
        <v>97</v>
      </c>
      <c r="AQ348" s="19">
        <v>124</v>
      </c>
      <c r="AR348" s="19">
        <v>130</v>
      </c>
      <c r="AS348" s="20">
        <v>95</v>
      </c>
      <c r="AT348" s="89">
        <v>95</v>
      </c>
      <c r="AU348" s="19">
        <v>179</v>
      </c>
      <c r="AV348" s="19">
        <v>194</v>
      </c>
      <c r="AW348" s="20">
        <v>92</v>
      </c>
      <c r="AX348" s="19">
        <v>182</v>
      </c>
      <c r="AY348" s="19">
        <v>194</v>
      </c>
      <c r="AZ348" s="20">
        <v>94</v>
      </c>
      <c r="BA348" s="19">
        <v>179</v>
      </c>
      <c r="BB348" s="19">
        <v>194</v>
      </c>
      <c r="BC348" s="20">
        <v>92</v>
      </c>
      <c r="BD348" s="92">
        <v>92</v>
      </c>
      <c r="BE348" s="94">
        <v>76</v>
      </c>
      <c r="BF348" s="79">
        <v>8</v>
      </c>
      <c r="BG348" s="19">
        <v>1</v>
      </c>
      <c r="BH348" s="19">
        <v>5</v>
      </c>
      <c r="BI348" s="19">
        <v>4</v>
      </c>
      <c r="BJ348" s="19">
        <v>36</v>
      </c>
      <c r="BK348" s="19">
        <v>17</v>
      </c>
      <c r="BL348" s="19">
        <v>6</v>
      </c>
      <c r="BM348" s="19">
        <v>5</v>
      </c>
      <c r="BN348" s="19">
        <v>8</v>
      </c>
      <c r="BO348" s="19">
        <v>8</v>
      </c>
      <c r="BP348" s="19">
        <v>4</v>
      </c>
      <c r="BQ348" s="19">
        <v>6</v>
      </c>
      <c r="BR348" s="19">
        <v>9</v>
      </c>
      <c r="BS348" s="19">
        <v>7</v>
      </c>
      <c r="BT348" s="62">
        <v>9</v>
      </c>
      <c r="BU348" s="63">
        <v>5</v>
      </c>
      <c r="BV348" s="19">
        <v>36</v>
      </c>
      <c r="BW348" s="19">
        <v>57</v>
      </c>
      <c r="BX348" s="19">
        <v>6</v>
      </c>
      <c r="BY348" s="64">
        <v>9</v>
      </c>
      <c r="BZ348" s="70">
        <v>76</v>
      </c>
      <c r="CA348" s="72">
        <v>22</v>
      </c>
    </row>
    <row r="349" spans="1:79" ht="30">
      <c r="A349" s="21">
        <v>309</v>
      </c>
      <c r="B349" s="34">
        <v>6603011719</v>
      </c>
      <c r="C349" s="40" t="s">
        <v>494</v>
      </c>
      <c r="D349" s="78" t="s">
        <v>316</v>
      </c>
      <c r="E349" s="63">
        <v>9</v>
      </c>
      <c r="F349" s="19">
        <v>34</v>
      </c>
      <c r="G349" s="22">
        <v>11</v>
      </c>
      <c r="H349" s="22">
        <v>38</v>
      </c>
      <c r="I349" s="22">
        <v>86</v>
      </c>
      <c r="J349" s="19">
        <v>30</v>
      </c>
      <c r="K349" s="19">
        <v>4</v>
      </c>
      <c r="L349" s="19">
        <v>100</v>
      </c>
      <c r="M349" s="19">
        <v>49</v>
      </c>
      <c r="N349" s="19">
        <v>40</v>
      </c>
      <c r="O349" s="19">
        <v>51</v>
      </c>
      <c r="P349" s="19">
        <v>42</v>
      </c>
      <c r="Q349" s="64">
        <v>96</v>
      </c>
      <c r="R349" s="90">
        <v>94</v>
      </c>
      <c r="S349" s="19">
        <v>20</v>
      </c>
      <c r="T349" s="19">
        <v>5</v>
      </c>
      <c r="U349" s="19">
        <v>100</v>
      </c>
      <c r="V349" s="19">
        <v>53</v>
      </c>
      <c r="W349" s="23">
        <v>60</v>
      </c>
      <c r="X349" s="20">
        <v>88</v>
      </c>
      <c r="Y349" s="43">
        <v>94</v>
      </c>
      <c r="Z349" s="85">
        <v>94</v>
      </c>
      <c r="AA349" s="19">
        <v>20</v>
      </c>
      <c r="AB349" s="19">
        <v>0</v>
      </c>
      <c r="AC349" s="19">
        <v>0</v>
      </c>
      <c r="AD349" s="19">
        <v>20</v>
      </c>
      <c r="AE349" s="19">
        <v>1</v>
      </c>
      <c r="AF349" s="19">
        <v>20</v>
      </c>
      <c r="AG349" s="19">
        <v>2</v>
      </c>
      <c r="AH349" s="19">
        <v>4</v>
      </c>
      <c r="AI349" s="20">
        <v>50</v>
      </c>
      <c r="AJ349" s="84">
        <v>23</v>
      </c>
      <c r="AK349" s="19">
        <v>30</v>
      </c>
      <c r="AL349" s="19">
        <v>60</v>
      </c>
      <c r="AM349" s="20">
        <v>50</v>
      </c>
      <c r="AN349" s="19">
        <v>60</v>
      </c>
      <c r="AO349" s="19">
        <v>60</v>
      </c>
      <c r="AP349" s="20">
        <v>100</v>
      </c>
      <c r="AQ349" s="19">
        <v>49</v>
      </c>
      <c r="AR349" s="19">
        <v>50</v>
      </c>
      <c r="AS349" s="20">
        <v>98</v>
      </c>
      <c r="AT349" s="89">
        <v>80</v>
      </c>
      <c r="AU349" s="19">
        <v>52</v>
      </c>
      <c r="AV349" s="19">
        <v>60</v>
      </c>
      <c r="AW349" s="20">
        <v>87</v>
      </c>
      <c r="AX349" s="19">
        <v>52</v>
      </c>
      <c r="AY349" s="19">
        <v>60</v>
      </c>
      <c r="AZ349" s="20">
        <v>87</v>
      </c>
      <c r="BA349" s="19">
        <v>56</v>
      </c>
      <c r="BB349" s="19">
        <v>60</v>
      </c>
      <c r="BC349" s="20">
        <v>93</v>
      </c>
      <c r="BD349" s="92">
        <v>90</v>
      </c>
      <c r="BE349" s="94">
        <v>76</v>
      </c>
      <c r="BF349" s="79">
        <v>14</v>
      </c>
      <c r="BG349" s="19">
        <v>1</v>
      </c>
      <c r="BH349" s="19">
        <v>5</v>
      </c>
      <c r="BI349" s="19">
        <v>1</v>
      </c>
      <c r="BJ349" s="19">
        <v>7</v>
      </c>
      <c r="BK349" s="19">
        <v>13</v>
      </c>
      <c r="BL349" s="19">
        <v>6</v>
      </c>
      <c r="BM349" s="19">
        <v>5</v>
      </c>
      <c r="BN349" s="19">
        <v>36</v>
      </c>
      <c r="BO349" s="19">
        <v>50</v>
      </c>
      <c r="BP349" s="19">
        <v>1</v>
      </c>
      <c r="BQ349" s="19">
        <v>3</v>
      </c>
      <c r="BR349" s="19">
        <v>14</v>
      </c>
      <c r="BS349" s="19">
        <v>14</v>
      </c>
      <c r="BT349" s="62">
        <v>8</v>
      </c>
      <c r="BU349" s="63">
        <v>7</v>
      </c>
      <c r="BV349" s="19">
        <v>7</v>
      </c>
      <c r="BW349" s="19">
        <v>69</v>
      </c>
      <c r="BX349" s="19">
        <v>21</v>
      </c>
      <c r="BY349" s="64">
        <v>11</v>
      </c>
      <c r="BZ349" s="70">
        <v>76</v>
      </c>
      <c r="CA349" s="72">
        <v>22</v>
      </c>
    </row>
    <row r="350" spans="1:79" ht="31.5">
      <c r="A350" s="21">
        <v>314</v>
      </c>
      <c r="B350" s="34">
        <v>6620004736</v>
      </c>
      <c r="C350" s="6" t="s">
        <v>448</v>
      </c>
      <c r="D350" s="74" t="s">
        <v>321</v>
      </c>
      <c r="E350" s="63">
        <v>10</v>
      </c>
      <c r="F350" s="19">
        <v>36</v>
      </c>
      <c r="G350" s="22">
        <v>11</v>
      </c>
      <c r="H350" s="22">
        <v>38</v>
      </c>
      <c r="I350" s="22">
        <v>93</v>
      </c>
      <c r="J350" s="19">
        <v>30</v>
      </c>
      <c r="K350" s="19">
        <v>4</v>
      </c>
      <c r="L350" s="19">
        <v>100</v>
      </c>
      <c r="M350" s="19">
        <v>52</v>
      </c>
      <c r="N350" s="19">
        <v>34</v>
      </c>
      <c r="O350" s="19">
        <v>65</v>
      </c>
      <c r="P350" s="19">
        <v>49</v>
      </c>
      <c r="Q350" s="64">
        <v>75</v>
      </c>
      <c r="R350" s="90">
        <v>88</v>
      </c>
      <c r="S350" s="19">
        <v>20</v>
      </c>
      <c r="T350" s="19">
        <v>5</v>
      </c>
      <c r="U350" s="19">
        <v>100</v>
      </c>
      <c r="V350" s="19">
        <v>49</v>
      </c>
      <c r="W350" s="23">
        <v>78</v>
      </c>
      <c r="X350" s="20">
        <v>63</v>
      </c>
      <c r="Y350" s="43">
        <v>82</v>
      </c>
      <c r="Z350" s="85">
        <v>82</v>
      </c>
      <c r="AA350" s="19">
        <v>20</v>
      </c>
      <c r="AB350" s="19">
        <v>0</v>
      </c>
      <c r="AC350" s="19">
        <v>0</v>
      </c>
      <c r="AD350" s="19">
        <v>20</v>
      </c>
      <c r="AE350" s="19">
        <v>3</v>
      </c>
      <c r="AF350" s="19">
        <v>60</v>
      </c>
      <c r="AG350" s="19">
        <v>2</v>
      </c>
      <c r="AH350" s="19">
        <v>2</v>
      </c>
      <c r="AI350" s="20">
        <v>100</v>
      </c>
      <c r="AJ350" s="84">
        <v>54</v>
      </c>
      <c r="AK350" s="19">
        <v>46</v>
      </c>
      <c r="AL350" s="19">
        <v>78</v>
      </c>
      <c r="AM350" s="20">
        <v>59</v>
      </c>
      <c r="AN350" s="19">
        <v>69</v>
      </c>
      <c r="AO350" s="19">
        <v>78</v>
      </c>
      <c r="AP350" s="20">
        <v>88</v>
      </c>
      <c r="AQ350" s="19">
        <v>51</v>
      </c>
      <c r="AR350" s="19">
        <v>62</v>
      </c>
      <c r="AS350" s="20">
        <v>82</v>
      </c>
      <c r="AT350" s="89">
        <v>75</v>
      </c>
      <c r="AU350" s="19">
        <v>62</v>
      </c>
      <c r="AV350" s="19">
        <v>78</v>
      </c>
      <c r="AW350" s="20">
        <v>79</v>
      </c>
      <c r="AX350" s="19">
        <v>61</v>
      </c>
      <c r="AY350" s="19">
        <v>78</v>
      </c>
      <c r="AZ350" s="20">
        <v>78</v>
      </c>
      <c r="BA350" s="19">
        <v>69</v>
      </c>
      <c r="BB350" s="19">
        <v>78</v>
      </c>
      <c r="BC350" s="20">
        <v>88</v>
      </c>
      <c r="BD350" s="92">
        <v>83</v>
      </c>
      <c r="BE350" s="94">
        <v>76</v>
      </c>
      <c r="BF350" s="79">
        <v>7</v>
      </c>
      <c r="BG350" s="19">
        <v>1</v>
      </c>
      <c r="BH350" s="19">
        <v>19</v>
      </c>
      <c r="BI350" s="19">
        <v>1</v>
      </c>
      <c r="BJ350" s="19">
        <v>19</v>
      </c>
      <c r="BK350" s="19">
        <v>36</v>
      </c>
      <c r="BL350" s="19">
        <v>6</v>
      </c>
      <c r="BM350" s="19">
        <v>3</v>
      </c>
      <c r="BN350" s="19">
        <v>1</v>
      </c>
      <c r="BO350" s="19">
        <v>42</v>
      </c>
      <c r="BP350" s="19">
        <v>11</v>
      </c>
      <c r="BQ350" s="19">
        <v>16</v>
      </c>
      <c r="BR350" s="19">
        <v>22</v>
      </c>
      <c r="BS350" s="19">
        <v>20</v>
      </c>
      <c r="BT350" s="62">
        <v>13</v>
      </c>
      <c r="BU350" s="63">
        <v>13</v>
      </c>
      <c r="BV350" s="19">
        <v>19</v>
      </c>
      <c r="BW350" s="19">
        <v>39</v>
      </c>
      <c r="BX350" s="19">
        <v>26</v>
      </c>
      <c r="BY350" s="64">
        <v>17</v>
      </c>
      <c r="BZ350" s="70">
        <v>76</v>
      </c>
      <c r="CA350" s="72">
        <v>22</v>
      </c>
    </row>
    <row r="351" spans="1:79" ht="47.25">
      <c r="A351" s="21">
        <v>15</v>
      </c>
      <c r="B351" s="34">
        <v>6671428370</v>
      </c>
      <c r="C351" s="5" t="s">
        <v>504</v>
      </c>
      <c r="D351" s="75" t="s">
        <v>48</v>
      </c>
      <c r="E351" s="63">
        <v>7</v>
      </c>
      <c r="F351" s="19">
        <v>32.5</v>
      </c>
      <c r="G351" s="22">
        <v>11</v>
      </c>
      <c r="H351" s="22">
        <v>38</v>
      </c>
      <c r="I351" s="22">
        <v>75</v>
      </c>
      <c r="J351" s="19">
        <v>30</v>
      </c>
      <c r="K351" s="19">
        <v>3</v>
      </c>
      <c r="L351" s="19">
        <v>90</v>
      </c>
      <c r="M351" s="19">
        <v>52</v>
      </c>
      <c r="N351" s="19">
        <v>50</v>
      </c>
      <c r="O351" s="19">
        <v>60</v>
      </c>
      <c r="P351" s="19">
        <v>61</v>
      </c>
      <c r="Q351" s="64">
        <v>84</v>
      </c>
      <c r="R351" s="90">
        <v>83</v>
      </c>
      <c r="S351" s="19">
        <v>20</v>
      </c>
      <c r="T351" s="19">
        <v>5</v>
      </c>
      <c r="U351" s="19">
        <v>100</v>
      </c>
      <c r="V351" s="19">
        <v>50</v>
      </c>
      <c r="W351" s="23">
        <v>63</v>
      </c>
      <c r="X351" s="20">
        <v>79</v>
      </c>
      <c r="Y351" s="43">
        <v>90</v>
      </c>
      <c r="Z351" s="85">
        <v>90</v>
      </c>
      <c r="AA351" s="19">
        <v>20</v>
      </c>
      <c r="AB351" s="19">
        <v>0</v>
      </c>
      <c r="AC351" s="19">
        <v>0</v>
      </c>
      <c r="AD351" s="19">
        <v>20</v>
      </c>
      <c r="AE351" s="19">
        <v>0</v>
      </c>
      <c r="AF351" s="19">
        <v>0</v>
      </c>
      <c r="AG351" s="19">
        <v>23</v>
      </c>
      <c r="AH351" s="19">
        <v>23</v>
      </c>
      <c r="AI351" s="20">
        <v>100</v>
      </c>
      <c r="AJ351" s="84">
        <v>30</v>
      </c>
      <c r="AK351" s="19">
        <v>57</v>
      </c>
      <c r="AL351" s="19">
        <v>63</v>
      </c>
      <c r="AM351" s="20">
        <v>90</v>
      </c>
      <c r="AN351" s="19">
        <v>51</v>
      </c>
      <c r="AO351" s="19">
        <v>63</v>
      </c>
      <c r="AP351" s="20">
        <v>81</v>
      </c>
      <c r="AQ351" s="19">
        <v>43</v>
      </c>
      <c r="AR351" s="19">
        <v>46</v>
      </c>
      <c r="AS351" s="20">
        <v>93</v>
      </c>
      <c r="AT351" s="89">
        <v>87</v>
      </c>
      <c r="AU351" s="19">
        <v>53</v>
      </c>
      <c r="AV351" s="19">
        <v>63</v>
      </c>
      <c r="AW351" s="20">
        <v>84</v>
      </c>
      <c r="AX351" s="19">
        <v>55</v>
      </c>
      <c r="AY351" s="19">
        <v>63</v>
      </c>
      <c r="AZ351" s="20">
        <v>87</v>
      </c>
      <c r="BA351" s="19">
        <v>52</v>
      </c>
      <c r="BB351" s="19">
        <v>63</v>
      </c>
      <c r="BC351" s="20">
        <v>83</v>
      </c>
      <c r="BD351" s="92">
        <v>84</v>
      </c>
      <c r="BE351" s="94">
        <v>75</v>
      </c>
      <c r="BF351" s="79">
        <v>25</v>
      </c>
      <c r="BG351" s="19">
        <v>2</v>
      </c>
      <c r="BH351" s="19">
        <v>16</v>
      </c>
      <c r="BI351" s="19">
        <v>1</v>
      </c>
      <c r="BJ351" s="19">
        <v>11</v>
      </c>
      <c r="BK351" s="19">
        <v>22</v>
      </c>
      <c r="BL351" s="19">
        <v>6</v>
      </c>
      <c r="BM351" s="19">
        <v>6</v>
      </c>
      <c r="BN351" s="19">
        <v>1</v>
      </c>
      <c r="BO351" s="19">
        <v>11</v>
      </c>
      <c r="BP351" s="19">
        <v>14</v>
      </c>
      <c r="BQ351" s="19">
        <v>8</v>
      </c>
      <c r="BR351" s="19">
        <v>17</v>
      </c>
      <c r="BS351" s="19">
        <v>14</v>
      </c>
      <c r="BT351" s="62">
        <v>17</v>
      </c>
      <c r="BU351" s="63">
        <v>18</v>
      </c>
      <c r="BV351" s="19">
        <v>11</v>
      </c>
      <c r="BW351" s="19">
        <v>63</v>
      </c>
      <c r="BX351" s="19">
        <v>14</v>
      </c>
      <c r="BY351" s="64">
        <v>16</v>
      </c>
      <c r="BZ351" s="70">
        <v>75</v>
      </c>
      <c r="CA351" s="72">
        <v>23</v>
      </c>
    </row>
    <row r="352" spans="1:79" ht="47.25">
      <c r="A352" s="21">
        <v>21</v>
      </c>
      <c r="B352" s="34">
        <v>6659051738</v>
      </c>
      <c r="C352" s="5" t="s">
        <v>504</v>
      </c>
      <c r="D352" s="74" t="s">
        <v>54</v>
      </c>
      <c r="E352" s="63">
        <v>5.5</v>
      </c>
      <c r="F352" s="19">
        <v>27.5</v>
      </c>
      <c r="G352" s="22">
        <v>11</v>
      </c>
      <c r="H352" s="22">
        <v>38</v>
      </c>
      <c r="I352" s="22">
        <v>61</v>
      </c>
      <c r="J352" s="19">
        <v>30</v>
      </c>
      <c r="K352" s="19">
        <v>2</v>
      </c>
      <c r="L352" s="19">
        <v>60</v>
      </c>
      <c r="M352" s="19">
        <v>112</v>
      </c>
      <c r="N352" s="19">
        <v>102</v>
      </c>
      <c r="O352" s="19">
        <v>132</v>
      </c>
      <c r="P352" s="19">
        <v>117</v>
      </c>
      <c r="Q352" s="64">
        <v>86</v>
      </c>
      <c r="R352" s="90">
        <v>71</v>
      </c>
      <c r="S352" s="19">
        <v>20</v>
      </c>
      <c r="T352" s="19">
        <v>4</v>
      </c>
      <c r="U352" s="19">
        <v>80</v>
      </c>
      <c r="V352" s="19">
        <v>153</v>
      </c>
      <c r="W352" s="23">
        <v>188</v>
      </c>
      <c r="X352" s="20">
        <v>81</v>
      </c>
      <c r="Y352" s="43">
        <v>81</v>
      </c>
      <c r="Z352" s="85">
        <v>81</v>
      </c>
      <c r="AA352" s="19">
        <v>20</v>
      </c>
      <c r="AB352" s="19">
        <v>0</v>
      </c>
      <c r="AC352" s="19">
        <v>0</v>
      </c>
      <c r="AD352" s="19">
        <v>20</v>
      </c>
      <c r="AE352" s="19">
        <v>0</v>
      </c>
      <c r="AF352" s="19">
        <v>0</v>
      </c>
      <c r="AG352" s="19">
        <v>1</v>
      </c>
      <c r="AH352" s="19">
        <v>1</v>
      </c>
      <c r="AI352" s="20">
        <v>100</v>
      </c>
      <c r="AJ352" s="84">
        <v>30</v>
      </c>
      <c r="AK352" s="19">
        <v>183</v>
      </c>
      <c r="AL352" s="19">
        <v>188</v>
      </c>
      <c r="AM352" s="20">
        <v>97</v>
      </c>
      <c r="AN352" s="19">
        <v>188</v>
      </c>
      <c r="AO352" s="19">
        <v>188</v>
      </c>
      <c r="AP352" s="20">
        <v>100</v>
      </c>
      <c r="AQ352" s="19">
        <v>72</v>
      </c>
      <c r="AR352" s="19">
        <v>77</v>
      </c>
      <c r="AS352" s="20">
        <v>94</v>
      </c>
      <c r="AT352" s="89">
        <v>98</v>
      </c>
      <c r="AU352" s="19">
        <v>188</v>
      </c>
      <c r="AV352" s="19">
        <v>188</v>
      </c>
      <c r="AW352" s="20">
        <v>100</v>
      </c>
      <c r="AX352" s="19">
        <v>173</v>
      </c>
      <c r="AY352" s="19">
        <v>188</v>
      </c>
      <c r="AZ352" s="20">
        <v>92</v>
      </c>
      <c r="BA352" s="19">
        <v>183</v>
      </c>
      <c r="BB352" s="19">
        <v>188</v>
      </c>
      <c r="BC352" s="20">
        <v>97</v>
      </c>
      <c r="BD352" s="92">
        <v>97</v>
      </c>
      <c r="BE352" s="94">
        <v>75</v>
      </c>
      <c r="BF352" s="79">
        <v>32</v>
      </c>
      <c r="BG352" s="19">
        <v>3</v>
      </c>
      <c r="BH352" s="19">
        <v>15</v>
      </c>
      <c r="BI352" s="19">
        <v>2</v>
      </c>
      <c r="BJ352" s="19">
        <v>20</v>
      </c>
      <c r="BK352" s="19">
        <v>20</v>
      </c>
      <c r="BL352" s="19">
        <v>6</v>
      </c>
      <c r="BM352" s="19">
        <v>6</v>
      </c>
      <c r="BN352" s="19">
        <v>1</v>
      </c>
      <c r="BO352" s="19">
        <v>4</v>
      </c>
      <c r="BP352" s="19">
        <v>1</v>
      </c>
      <c r="BQ352" s="19">
        <v>7</v>
      </c>
      <c r="BR352" s="19">
        <v>1</v>
      </c>
      <c r="BS352" s="19">
        <v>9</v>
      </c>
      <c r="BT352" s="62">
        <v>4</v>
      </c>
      <c r="BU352" s="63">
        <v>27</v>
      </c>
      <c r="BV352" s="19">
        <v>20</v>
      </c>
      <c r="BW352" s="19">
        <v>63</v>
      </c>
      <c r="BX352" s="19">
        <v>3</v>
      </c>
      <c r="BY352" s="64">
        <v>4</v>
      </c>
      <c r="BZ352" s="70">
        <v>75</v>
      </c>
      <c r="CA352" s="72">
        <v>23</v>
      </c>
    </row>
    <row r="353" spans="1:79" ht="31.5">
      <c r="A353" s="21">
        <v>360</v>
      </c>
      <c r="B353" s="34">
        <v>6607008121</v>
      </c>
      <c r="C353" s="5" t="s">
        <v>454</v>
      </c>
      <c r="D353" s="75" t="s">
        <v>358</v>
      </c>
      <c r="E353" s="63">
        <v>10</v>
      </c>
      <c r="F353" s="19">
        <v>36</v>
      </c>
      <c r="G353" s="22">
        <v>11</v>
      </c>
      <c r="H353" s="22">
        <v>38</v>
      </c>
      <c r="I353" s="22">
        <v>93</v>
      </c>
      <c r="J353" s="19">
        <v>30</v>
      </c>
      <c r="K353" s="19">
        <v>3</v>
      </c>
      <c r="L353" s="19">
        <v>90</v>
      </c>
      <c r="M353" s="19">
        <v>150</v>
      </c>
      <c r="N353" s="19">
        <v>120</v>
      </c>
      <c r="O353" s="19">
        <v>155</v>
      </c>
      <c r="P353" s="19">
        <v>125</v>
      </c>
      <c r="Q353" s="64">
        <v>96</v>
      </c>
      <c r="R353" s="90">
        <v>93</v>
      </c>
      <c r="S353" s="19">
        <v>20</v>
      </c>
      <c r="T353" s="19">
        <v>1</v>
      </c>
      <c r="U353" s="19">
        <v>20</v>
      </c>
      <c r="V353" s="19">
        <v>152</v>
      </c>
      <c r="W353" s="23">
        <v>180</v>
      </c>
      <c r="X353" s="20">
        <v>84</v>
      </c>
      <c r="Y353" s="43">
        <v>52</v>
      </c>
      <c r="Z353" s="85">
        <v>52</v>
      </c>
      <c r="AA353" s="19">
        <v>20</v>
      </c>
      <c r="AB353" s="19">
        <v>0</v>
      </c>
      <c r="AC353" s="19">
        <v>0</v>
      </c>
      <c r="AD353" s="19">
        <v>20</v>
      </c>
      <c r="AE353" s="19">
        <v>2</v>
      </c>
      <c r="AF353" s="19">
        <v>40</v>
      </c>
      <c r="AG353" s="19">
        <v>15</v>
      </c>
      <c r="AH353" s="19">
        <v>17</v>
      </c>
      <c r="AI353" s="20">
        <v>88</v>
      </c>
      <c r="AJ353" s="84">
        <v>42</v>
      </c>
      <c r="AK353" s="19">
        <v>173</v>
      </c>
      <c r="AL353" s="19">
        <v>180</v>
      </c>
      <c r="AM353" s="20">
        <v>96</v>
      </c>
      <c r="AN353" s="19">
        <v>174</v>
      </c>
      <c r="AO353" s="19">
        <v>180</v>
      </c>
      <c r="AP353" s="20">
        <v>97</v>
      </c>
      <c r="AQ353" s="19">
        <v>115</v>
      </c>
      <c r="AR353" s="19">
        <v>120</v>
      </c>
      <c r="AS353" s="20">
        <v>96</v>
      </c>
      <c r="AT353" s="89">
        <v>96</v>
      </c>
      <c r="AU353" s="19">
        <v>171</v>
      </c>
      <c r="AV353" s="19">
        <v>180</v>
      </c>
      <c r="AW353" s="20">
        <v>95</v>
      </c>
      <c r="AX353" s="19">
        <v>163</v>
      </c>
      <c r="AY353" s="19">
        <v>180</v>
      </c>
      <c r="AZ353" s="20">
        <v>91</v>
      </c>
      <c r="BA353" s="19">
        <v>171</v>
      </c>
      <c r="BB353" s="19">
        <v>180</v>
      </c>
      <c r="BC353" s="20">
        <v>95</v>
      </c>
      <c r="BD353" s="92">
        <v>94</v>
      </c>
      <c r="BE353" s="94">
        <v>75</v>
      </c>
      <c r="BF353" s="79">
        <v>7</v>
      </c>
      <c r="BG353" s="19">
        <v>2</v>
      </c>
      <c r="BH353" s="19">
        <v>5</v>
      </c>
      <c r="BI353" s="19">
        <v>5</v>
      </c>
      <c r="BJ353" s="19">
        <v>42</v>
      </c>
      <c r="BK353" s="19">
        <v>17</v>
      </c>
      <c r="BL353" s="19">
        <v>6</v>
      </c>
      <c r="BM353" s="19">
        <v>4</v>
      </c>
      <c r="BN353" s="19">
        <v>12</v>
      </c>
      <c r="BO353" s="19">
        <v>5</v>
      </c>
      <c r="BP353" s="19">
        <v>4</v>
      </c>
      <c r="BQ353" s="19">
        <v>5</v>
      </c>
      <c r="BR353" s="19">
        <v>6</v>
      </c>
      <c r="BS353" s="19">
        <v>10</v>
      </c>
      <c r="BT353" s="62">
        <v>6</v>
      </c>
      <c r="BU353" s="63">
        <v>8</v>
      </c>
      <c r="BV353" s="19">
        <v>42</v>
      </c>
      <c r="BW353" s="19">
        <v>51</v>
      </c>
      <c r="BX353" s="19">
        <v>5</v>
      </c>
      <c r="BY353" s="64">
        <v>7</v>
      </c>
      <c r="BZ353" s="70">
        <v>75</v>
      </c>
      <c r="CA353" s="72">
        <v>23</v>
      </c>
    </row>
    <row r="354" spans="1:79" ht="47.25">
      <c r="A354" s="21">
        <v>8</v>
      </c>
      <c r="B354" s="34">
        <v>6671202133</v>
      </c>
      <c r="C354" s="5" t="s">
        <v>504</v>
      </c>
      <c r="D354" s="74" t="s">
        <v>44</v>
      </c>
      <c r="E354" s="80">
        <v>11</v>
      </c>
      <c r="F354" s="19">
        <v>32.5</v>
      </c>
      <c r="G354" s="22">
        <v>11</v>
      </c>
      <c r="H354" s="22">
        <v>38</v>
      </c>
      <c r="I354" s="22">
        <v>93</v>
      </c>
      <c r="J354" s="19">
        <v>30</v>
      </c>
      <c r="K354" s="19">
        <v>3</v>
      </c>
      <c r="L354" s="19">
        <v>90</v>
      </c>
      <c r="M354" s="19">
        <v>190</v>
      </c>
      <c r="N354" s="19">
        <v>201</v>
      </c>
      <c r="O354" s="19">
        <v>190</v>
      </c>
      <c r="P354" s="19">
        <v>221</v>
      </c>
      <c r="Q354" s="64">
        <v>95</v>
      </c>
      <c r="R354" s="90">
        <v>93</v>
      </c>
      <c r="S354" s="19">
        <v>20</v>
      </c>
      <c r="T354" s="22">
        <v>4</v>
      </c>
      <c r="U354" s="19">
        <v>80</v>
      </c>
      <c r="V354" s="19">
        <v>188</v>
      </c>
      <c r="W354" s="23">
        <v>224</v>
      </c>
      <c r="X354" s="20">
        <v>84</v>
      </c>
      <c r="Y354" s="43">
        <v>82</v>
      </c>
      <c r="Z354" s="85">
        <v>82</v>
      </c>
      <c r="AA354" s="19">
        <v>20</v>
      </c>
      <c r="AB354" s="22">
        <v>0</v>
      </c>
      <c r="AC354" s="19">
        <v>0</v>
      </c>
      <c r="AD354" s="19">
        <v>20</v>
      </c>
      <c r="AE354" s="22">
        <v>1</v>
      </c>
      <c r="AF354" s="19">
        <v>20</v>
      </c>
      <c r="AG354" s="19">
        <v>0</v>
      </c>
      <c r="AH354" s="19">
        <v>1</v>
      </c>
      <c r="AI354" s="20">
        <v>0</v>
      </c>
      <c r="AJ354" s="84">
        <v>8</v>
      </c>
      <c r="AK354" s="19">
        <v>190</v>
      </c>
      <c r="AL354" s="19">
        <v>224</v>
      </c>
      <c r="AM354" s="20">
        <v>85</v>
      </c>
      <c r="AN354" s="19">
        <v>212</v>
      </c>
      <c r="AO354" s="19">
        <v>224</v>
      </c>
      <c r="AP354" s="20">
        <v>95</v>
      </c>
      <c r="AQ354" s="19">
        <v>204</v>
      </c>
      <c r="AR354" s="19">
        <v>206</v>
      </c>
      <c r="AS354" s="20">
        <v>99</v>
      </c>
      <c r="AT354" s="89">
        <v>92</v>
      </c>
      <c r="AU354" s="19">
        <v>213</v>
      </c>
      <c r="AV354" s="19">
        <v>224</v>
      </c>
      <c r="AW354" s="20">
        <v>95</v>
      </c>
      <c r="AX354" s="19">
        <v>211</v>
      </c>
      <c r="AY354" s="19">
        <v>224</v>
      </c>
      <c r="AZ354" s="20">
        <v>94</v>
      </c>
      <c r="BA354" s="19">
        <v>212</v>
      </c>
      <c r="BB354" s="19">
        <v>224</v>
      </c>
      <c r="BC354" s="20">
        <v>95</v>
      </c>
      <c r="BD354" s="92">
        <v>95</v>
      </c>
      <c r="BE354" s="94">
        <v>74</v>
      </c>
      <c r="BF354" s="79">
        <v>7</v>
      </c>
      <c r="BG354" s="19">
        <v>2</v>
      </c>
      <c r="BH354" s="19">
        <v>6</v>
      </c>
      <c r="BI354" s="19">
        <v>2</v>
      </c>
      <c r="BJ354" s="19">
        <v>19</v>
      </c>
      <c r="BK354" s="19">
        <v>17</v>
      </c>
      <c r="BL354" s="19">
        <v>6</v>
      </c>
      <c r="BM354" s="19">
        <v>5</v>
      </c>
      <c r="BN354" s="19">
        <v>41</v>
      </c>
      <c r="BO354" s="19">
        <v>16</v>
      </c>
      <c r="BP354" s="19">
        <v>6</v>
      </c>
      <c r="BQ354" s="19">
        <v>2</v>
      </c>
      <c r="BR354" s="19">
        <v>6</v>
      </c>
      <c r="BS354" s="19">
        <v>7</v>
      </c>
      <c r="BT354" s="62">
        <v>6</v>
      </c>
      <c r="BU354" s="63">
        <v>8</v>
      </c>
      <c r="BV354" s="19">
        <v>19</v>
      </c>
      <c r="BW354" s="19">
        <v>75</v>
      </c>
      <c r="BX354" s="19">
        <v>9</v>
      </c>
      <c r="BY354" s="64">
        <v>6</v>
      </c>
      <c r="BZ354" s="70">
        <v>74</v>
      </c>
      <c r="CA354" s="72">
        <v>24</v>
      </c>
    </row>
    <row r="355" spans="1:79" ht="47.25">
      <c r="A355" s="21">
        <v>86</v>
      </c>
      <c r="B355" s="34">
        <v>6661004358</v>
      </c>
      <c r="C355" s="5" t="s">
        <v>504</v>
      </c>
      <c r="D355" s="74" t="s">
        <v>108</v>
      </c>
      <c r="E355" s="63">
        <v>6</v>
      </c>
      <c r="F355" s="19">
        <v>38</v>
      </c>
      <c r="G355" s="22">
        <v>11</v>
      </c>
      <c r="H355" s="22">
        <v>38</v>
      </c>
      <c r="I355" s="22">
        <v>77</v>
      </c>
      <c r="J355" s="19">
        <v>30</v>
      </c>
      <c r="K355" s="19">
        <v>4</v>
      </c>
      <c r="L355" s="19">
        <v>100</v>
      </c>
      <c r="M355" s="19">
        <v>310</v>
      </c>
      <c r="N355" s="19">
        <v>262</v>
      </c>
      <c r="O355" s="19">
        <v>378</v>
      </c>
      <c r="P355" s="19">
        <v>280</v>
      </c>
      <c r="Q355" s="64">
        <v>88</v>
      </c>
      <c r="R355" s="90">
        <v>88</v>
      </c>
      <c r="S355" s="19">
        <v>20</v>
      </c>
      <c r="T355" s="19">
        <v>3</v>
      </c>
      <c r="U355" s="19">
        <v>60</v>
      </c>
      <c r="V355" s="19">
        <v>282</v>
      </c>
      <c r="W355" s="23">
        <v>380</v>
      </c>
      <c r="X355" s="20">
        <v>74</v>
      </c>
      <c r="Y355" s="43">
        <v>67</v>
      </c>
      <c r="Z355" s="85">
        <v>67</v>
      </c>
      <c r="AA355" s="19">
        <v>20</v>
      </c>
      <c r="AB355" s="19">
        <v>0</v>
      </c>
      <c r="AC355" s="19">
        <v>0</v>
      </c>
      <c r="AD355" s="19">
        <v>20</v>
      </c>
      <c r="AE355" s="19">
        <v>0</v>
      </c>
      <c r="AF355" s="19">
        <v>0</v>
      </c>
      <c r="AG355" s="19">
        <v>107</v>
      </c>
      <c r="AH355" s="19">
        <v>110</v>
      </c>
      <c r="AI355" s="20">
        <v>97</v>
      </c>
      <c r="AJ355" s="84">
        <v>29</v>
      </c>
      <c r="AK355" s="19">
        <v>354</v>
      </c>
      <c r="AL355" s="19">
        <v>380</v>
      </c>
      <c r="AM355" s="20">
        <v>93</v>
      </c>
      <c r="AN355" s="19">
        <v>368</v>
      </c>
      <c r="AO355" s="19">
        <v>380</v>
      </c>
      <c r="AP355" s="20">
        <v>97</v>
      </c>
      <c r="AQ355" s="19">
        <v>292</v>
      </c>
      <c r="AR355" s="19">
        <v>296</v>
      </c>
      <c r="AS355" s="20">
        <v>99</v>
      </c>
      <c r="AT355" s="89">
        <v>96</v>
      </c>
      <c r="AU355" s="19">
        <v>350</v>
      </c>
      <c r="AV355" s="19">
        <v>380</v>
      </c>
      <c r="AW355" s="20">
        <v>92</v>
      </c>
      <c r="AX355" s="19">
        <v>345</v>
      </c>
      <c r="AY355" s="19">
        <v>380</v>
      </c>
      <c r="AZ355" s="20">
        <v>91</v>
      </c>
      <c r="BA355" s="19">
        <v>346</v>
      </c>
      <c r="BB355" s="19">
        <v>380</v>
      </c>
      <c r="BC355" s="20">
        <v>91</v>
      </c>
      <c r="BD355" s="92">
        <v>91</v>
      </c>
      <c r="BE355" s="94">
        <v>74</v>
      </c>
      <c r="BF355" s="79">
        <v>23</v>
      </c>
      <c r="BG355" s="19">
        <v>1</v>
      </c>
      <c r="BH355" s="19">
        <v>13</v>
      </c>
      <c r="BI355" s="19">
        <v>3</v>
      </c>
      <c r="BJ355" s="19">
        <v>34</v>
      </c>
      <c r="BK355" s="19">
        <v>27</v>
      </c>
      <c r="BL355" s="19">
        <v>6</v>
      </c>
      <c r="BM355" s="19">
        <v>6</v>
      </c>
      <c r="BN355" s="19">
        <v>3</v>
      </c>
      <c r="BO355" s="19">
        <v>8</v>
      </c>
      <c r="BP355" s="19">
        <v>4</v>
      </c>
      <c r="BQ355" s="19">
        <v>2</v>
      </c>
      <c r="BR355" s="19">
        <v>9</v>
      </c>
      <c r="BS355" s="19">
        <v>10</v>
      </c>
      <c r="BT355" s="62">
        <v>10</v>
      </c>
      <c r="BU355" s="63">
        <v>13</v>
      </c>
      <c r="BV355" s="19">
        <v>34</v>
      </c>
      <c r="BW355" s="19">
        <v>64</v>
      </c>
      <c r="BX355" s="19">
        <v>5</v>
      </c>
      <c r="BY355" s="64">
        <v>10</v>
      </c>
      <c r="BZ355" s="70">
        <v>74</v>
      </c>
      <c r="CA355" s="72">
        <v>24</v>
      </c>
    </row>
    <row r="356" spans="1:79" ht="31.5">
      <c r="A356" s="21">
        <v>188</v>
      </c>
      <c r="B356" s="34">
        <v>6655003050</v>
      </c>
      <c r="C356" s="5" t="s">
        <v>433</v>
      </c>
      <c r="D356" s="74" t="s">
        <v>206</v>
      </c>
      <c r="E356" s="63">
        <v>8</v>
      </c>
      <c r="F356" s="19">
        <v>36</v>
      </c>
      <c r="G356" s="22">
        <v>9</v>
      </c>
      <c r="H356" s="22">
        <v>36</v>
      </c>
      <c r="I356" s="22">
        <v>94</v>
      </c>
      <c r="J356" s="19">
        <v>30</v>
      </c>
      <c r="K356" s="19">
        <v>3</v>
      </c>
      <c r="L356" s="19">
        <v>90</v>
      </c>
      <c r="M356" s="19">
        <v>68</v>
      </c>
      <c r="N356" s="19">
        <v>59</v>
      </c>
      <c r="O356" s="19">
        <v>70</v>
      </c>
      <c r="P356" s="19">
        <v>62</v>
      </c>
      <c r="Q356" s="64">
        <v>96</v>
      </c>
      <c r="R356" s="90">
        <v>94</v>
      </c>
      <c r="S356" s="19">
        <v>20</v>
      </c>
      <c r="T356" s="19">
        <v>1</v>
      </c>
      <c r="U356" s="19">
        <v>20</v>
      </c>
      <c r="V356" s="19">
        <v>80</v>
      </c>
      <c r="W356" s="23">
        <v>92</v>
      </c>
      <c r="X356" s="20">
        <v>87</v>
      </c>
      <c r="Y356" s="43">
        <v>54</v>
      </c>
      <c r="Z356" s="85">
        <v>54</v>
      </c>
      <c r="AA356" s="19">
        <v>20</v>
      </c>
      <c r="AB356" s="19">
        <v>0</v>
      </c>
      <c r="AC356" s="19">
        <v>0</v>
      </c>
      <c r="AD356" s="19">
        <v>20</v>
      </c>
      <c r="AE356" s="19">
        <v>1</v>
      </c>
      <c r="AF356" s="19">
        <v>20</v>
      </c>
      <c r="AG356" s="19">
        <v>19</v>
      </c>
      <c r="AH356" s="19">
        <v>20</v>
      </c>
      <c r="AI356" s="20">
        <v>95</v>
      </c>
      <c r="AJ356" s="84">
        <v>37</v>
      </c>
      <c r="AK356" s="19">
        <v>76</v>
      </c>
      <c r="AL356" s="19">
        <v>92</v>
      </c>
      <c r="AM356" s="20">
        <v>83</v>
      </c>
      <c r="AN356" s="19">
        <v>92</v>
      </c>
      <c r="AO356" s="19">
        <v>92</v>
      </c>
      <c r="AP356" s="20">
        <v>100</v>
      </c>
      <c r="AQ356" s="19">
        <v>72</v>
      </c>
      <c r="AR356" s="19">
        <v>73</v>
      </c>
      <c r="AS356" s="20">
        <v>99</v>
      </c>
      <c r="AT356" s="89">
        <v>93</v>
      </c>
      <c r="AU356" s="19">
        <v>82</v>
      </c>
      <c r="AV356" s="19">
        <v>92</v>
      </c>
      <c r="AW356" s="20">
        <v>89</v>
      </c>
      <c r="AX356" s="19">
        <v>87</v>
      </c>
      <c r="AY356" s="19">
        <v>92</v>
      </c>
      <c r="AZ356" s="20">
        <v>95</v>
      </c>
      <c r="BA356" s="19">
        <v>89</v>
      </c>
      <c r="BB356" s="19">
        <v>92</v>
      </c>
      <c r="BC356" s="20">
        <v>97</v>
      </c>
      <c r="BD356" s="92">
        <v>94</v>
      </c>
      <c r="BE356" s="94">
        <v>74</v>
      </c>
      <c r="BF356" s="79">
        <v>6</v>
      </c>
      <c r="BG356" s="19">
        <v>2</v>
      </c>
      <c r="BH356" s="19">
        <v>5</v>
      </c>
      <c r="BI356" s="19">
        <v>5</v>
      </c>
      <c r="BJ356" s="19">
        <v>41</v>
      </c>
      <c r="BK356" s="19">
        <v>14</v>
      </c>
      <c r="BL356" s="19">
        <v>6</v>
      </c>
      <c r="BM356" s="19">
        <v>5</v>
      </c>
      <c r="BN356" s="19">
        <v>5</v>
      </c>
      <c r="BO356" s="19">
        <v>18</v>
      </c>
      <c r="BP356" s="19">
        <v>1</v>
      </c>
      <c r="BQ356" s="19">
        <v>2</v>
      </c>
      <c r="BR356" s="19">
        <v>12</v>
      </c>
      <c r="BS356" s="19">
        <v>6</v>
      </c>
      <c r="BT356" s="62">
        <v>4</v>
      </c>
      <c r="BU356" s="63">
        <v>7</v>
      </c>
      <c r="BV356" s="19">
        <v>41</v>
      </c>
      <c r="BW356" s="19">
        <v>56</v>
      </c>
      <c r="BX356" s="19">
        <v>8</v>
      </c>
      <c r="BY356" s="64">
        <v>7</v>
      </c>
      <c r="BZ356" s="70">
        <v>74</v>
      </c>
      <c r="CA356" s="72">
        <v>24</v>
      </c>
    </row>
    <row r="357" spans="1:79" ht="31.5">
      <c r="A357" s="21">
        <v>116</v>
      </c>
      <c r="B357" s="34">
        <v>6648006370</v>
      </c>
      <c r="C357" s="6" t="s">
        <v>419</v>
      </c>
      <c r="D357" s="75" t="s">
        <v>136</v>
      </c>
      <c r="E357" s="63">
        <v>8</v>
      </c>
      <c r="F357" s="19">
        <v>29</v>
      </c>
      <c r="G357" s="22">
        <v>11</v>
      </c>
      <c r="H357" s="22">
        <v>38</v>
      </c>
      <c r="I357" s="22">
        <v>75</v>
      </c>
      <c r="J357" s="19">
        <v>30</v>
      </c>
      <c r="K357" s="19">
        <v>3</v>
      </c>
      <c r="L357" s="19">
        <v>90</v>
      </c>
      <c r="M357" s="19">
        <v>81</v>
      </c>
      <c r="N357" s="19">
        <v>70</v>
      </c>
      <c r="O357" s="19">
        <v>84</v>
      </c>
      <c r="P357" s="19">
        <v>74</v>
      </c>
      <c r="Q357" s="64">
        <v>96</v>
      </c>
      <c r="R357" s="90">
        <v>88</v>
      </c>
      <c r="S357" s="19">
        <v>20</v>
      </c>
      <c r="T357" s="19">
        <v>5</v>
      </c>
      <c r="U357" s="19">
        <v>100</v>
      </c>
      <c r="V357" s="19">
        <v>80</v>
      </c>
      <c r="W357" s="23">
        <v>137</v>
      </c>
      <c r="X357" s="20">
        <v>58</v>
      </c>
      <c r="Y357" s="43">
        <v>79</v>
      </c>
      <c r="Z357" s="85">
        <v>79</v>
      </c>
      <c r="AA357" s="19">
        <v>20</v>
      </c>
      <c r="AB357" s="19">
        <v>0</v>
      </c>
      <c r="AC357" s="19">
        <v>0</v>
      </c>
      <c r="AD357" s="19">
        <v>20</v>
      </c>
      <c r="AE357" s="19">
        <v>1</v>
      </c>
      <c r="AF357" s="19">
        <v>20</v>
      </c>
      <c r="AG357" s="19">
        <v>3</v>
      </c>
      <c r="AH357" s="19">
        <v>5</v>
      </c>
      <c r="AI357" s="20">
        <v>60</v>
      </c>
      <c r="AJ357" s="84">
        <v>26</v>
      </c>
      <c r="AK357" s="19">
        <v>104</v>
      </c>
      <c r="AL357" s="19">
        <v>137</v>
      </c>
      <c r="AM357" s="20">
        <v>76</v>
      </c>
      <c r="AN357" s="19">
        <v>134</v>
      </c>
      <c r="AO357" s="19">
        <v>137</v>
      </c>
      <c r="AP357" s="20">
        <v>98</v>
      </c>
      <c r="AQ357" s="19">
        <v>65</v>
      </c>
      <c r="AR357" s="19">
        <v>75</v>
      </c>
      <c r="AS357" s="20">
        <v>87</v>
      </c>
      <c r="AT357" s="89">
        <v>87</v>
      </c>
      <c r="AU357" s="19">
        <v>114</v>
      </c>
      <c r="AV357" s="19">
        <v>137</v>
      </c>
      <c r="AW357" s="20">
        <v>83</v>
      </c>
      <c r="AX357" s="19">
        <v>123</v>
      </c>
      <c r="AY357" s="19">
        <v>137</v>
      </c>
      <c r="AZ357" s="20">
        <v>90</v>
      </c>
      <c r="BA357" s="19">
        <v>119</v>
      </c>
      <c r="BB357" s="19">
        <v>137</v>
      </c>
      <c r="BC357" s="20">
        <v>87</v>
      </c>
      <c r="BD357" s="92">
        <v>86</v>
      </c>
      <c r="BE357" s="94">
        <v>73</v>
      </c>
      <c r="BF357" s="79">
        <v>25</v>
      </c>
      <c r="BG357" s="19">
        <v>2</v>
      </c>
      <c r="BH357" s="19">
        <v>5</v>
      </c>
      <c r="BI357" s="19">
        <v>1</v>
      </c>
      <c r="BJ357" s="19">
        <v>22</v>
      </c>
      <c r="BK357" s="19">
        <v>40</v>
      </c>
      <c r="BL357" s="19">
        <v>6</v>
      </c>
      <c r="BM357" s="19">
        <v>5</v>
      </c>
      <c r="BN357" s="19">
        <v>32</v>
      </c>
      <c r="BO357" s="19">
        <v>25</v>
      </c>
      <c r="BP357" s="19">
        <v>3</v>
      </c>
      <c r="BQ357" s="19">
        <v>14</v>
      </c>
      <c r="BR357" s="19">
        <v>18</v>
      </c>
      <c r="BS357" s="19">
        <v>11</v>
      </c>
      <c r="BT357" s="62">
        <v>14</v>
      </c>
      <c r="BU357" s="63">
        <v>13</v>
      </c>
      <c r="BV357" s="19">
        <v>22</v>
      </c>
      <c r="BW357" s="19">
        <v>67</v>
      </c>
      <c r="BX357" s="19">
        <v>14</v>
      </c>
      <c r="BY357" s="64">
        <v>14</v>
      </c>
      <c r="BZ357" s="70">
        <v>73</v>
      </c>
      <c r="CA357" s="72">
        <v>25</v>
      </c>
    </row>
    <row r="358" spans="1:79" ht="31.5">
      <c r="A358" s="21">
        <v>319</v>
      </c>
      <c r="B358" s="34">
        <v>6618002940</v>
      </c>
      <c r="C358" s="7" t="s">
        <v>449</v>
      </c>
      <c r="D358" s="74" t="s">
        <v>325</v>
      </c>
      <c r="E358" s="63">
        <v>7</v>
      </c>
      <c r="F358" s="19">
        <v>35</v>
      </c>
      <c r="G358" s="22">
        <v>9</v>
      </c>
      <c r="H358" s="22">
        <v>36</v>
      </c>
      <c r="I358" s="22">
        <v>88</v>
      </c>
      <c r="J358" s="19">
        <v>30</v>
      </c>
      <c r="K358" s="19">
        <v>2</v>
      </c>
      <c r="L358" s="19">
        <v>60</v>
      </c>
      <c r="M358" s="19">
        <v>150</v>
      </c>
      <c r="N358" s="19">
        <v>171</v>
      </c>
      <c r="O358" s="19">
        <v>180</v>
      </c>
      <c r="P358" s="19">
        <v>191</v>
      </c>
      <c r="Q358" s="64">
        <v>86</v>
      </c>
      <c r="R358" s="90">
        <v>79</v>
      </c>
      <c r="S358" s="19">
        <v>20</v>
      </c>
      <c r="T358" s="19">
        <v>4</v>
      </c>
      <c r="U358" s="19">
        <v>80</v>
      </c>
      <c r="V358" s="19">
        <v>211</v>
      </c>
      <c r="W358" s="23">
        <v>251</v>
      </c>
      <c r="X358" s="20">
        <v>84</v>
      </c>
      <c r="Y358" s="43">
        <v>82</v>
      </c>
      <c r="Z358" s="85">
        <v>82</v>
      </c>
      <c r="AA358" s="19">
        <v>20</v>
      </c>
      <c r="AB358" s="19">
        <v>0</v>
      </c>
      <c r="AC358" s="19">
        <v>0</v>
      </c>
      <c r="AD358" s="19">
        <v>20</v>
      </c>
      <c r="AE358" s="19">
        <v>1</v>
      </c>
      <c r="AF358" s="19">
        <v>20</v>
      </c>
      <c r="AG358" s="19">
        <v>0</v>
      </c>
      <c r="AH358" s="19">
        <v>10</v>
      </c>
      <c r="AI358" s="20">
        <v>0</v>
      </c>
      <c r="AJ358" s="84">
        <v>8</v>
      </c>
      <c r="AK358" s="19">
        <v>251</v>
      </c>
      <c r="AL358" s="19">
        <v>251</v>
      </c>
      <c r="AM358" s="20">
        <v>100</v>
      </c>
      <c r="AN358" s="19">
        <v>251</v>
      </c>
      <c r="AO358" s="19">
        <v>251</v>
      </c>
      <c r="AP358" s="20">
        <v>100</v>
      </c>
      <c r="AQ358" s="19">
        <v>210</v>
      </c>
      <c r="AR358" s="19">
        <v>220</v>
      </c>
      <c r="AS358" s="20">
        <v>95</v>
      </c>
      <c r="AT358" s="89">
        <v>99</v>
      </c>
      <c r="AU358" s="19">
        <v>241</v>
      </c>
      <c r="AV358" s="19">
        <v>251</v>
      </c>
      <c r="AW358" s="20">
        <v>96</v>
      </c>
      <c r="AX358" s="19">
        <v>231</v>
      </c>
      <c r="AY358" s="19">
        <v>251</v>
      </c>
      <c r="AZ358" s="20">
        <v>92</v>
      </c>
      <c r="BA358" s="19">
        <v>251</v>
      </c>
      <c r="BB358" s="19">
        <v>251</v>
      </c>
      <c r="BC358" s="20">
        <v>100</v>
      </c>
      <c r="BD358" s="92">
        <v>97</v>
      </c>
      <c r="BE358" s="94">
        <v>73</v>
      </c>
      <c r="BF358" s="79">
        <v>12</v>
      </c>
      <c r="BG358" s="19">
        <v>3</v>
      </c>
      <c r="BH358" s="19">
        <v>15</v>
      </c>
      <c r="BI358" s="19">
        <v>2</v>
      </c>
      <c r="BJ358" s="19">
        <v>19</v>
      </c>
      <c r="BK358" s="19">
        <v>17</v>
      </c>
      <c r="BL358" s="19">
        <v>6</v>
      </c>
      <c r="BM358" s="19">
        <v>5</v>
      </c>
      <c r="BN358" s="19">
        <v>41</v>
      </c>
      <c r="BO358" s="19">
        <v>1</v>
      </c>
      <c r="BP358" s="19">
        <v>1</v>
      </c>
      <c r="BQ358" s="19">
        <v>6</v>
      </c>
      <c r="BR358" s="19">
        <v>5</v>
      </c>
      <c r="BS358" s="19">
        <v>9</v>
      </c>
      <c r="BT358" s="62">
        <v>1</v>
      </c>
      <c r="BU358" s="63">
        <v>22</v>
      </c>
      <c r="BV358" s="19">
        <v>19</v>
      </c>
      <c r="BW358" s="19">
        <v>75</v>
      </c>
      <c r="BX358" s="19">
        <v>2</v>
      </c>
      <c r="BY358" s="64">
        <v>4</v>
      </c>
      <c r="BZ358" s="70">
        <v>73</v>
      </c>
      <c r="CA358" s="72">
        <v>25</v>
      </c>
    </row>
    <row r="359" spans="1:79" ht="30">
      <c r="A359" s="21">
        <v>330</v>
      </c>
      <c r="B359" s="34">
        <v>6617006109</v>
      </c>
      <c r="C359" s="40" t="s">
        <v>508</v>
      </c>
      <c r="D359" s="74" t="s">
        <v>334</v>
      </c>
      <c r="E359" s="63">
        <v>7</v>
      </c>
      <c r="F359" s="19">
        <v>34</v>
      </c>
      <c r="G359" s="22">
        <v>9</v>
      </c>
      <c r="H359" s="22">
        <v>36</v>
      </c>
      <c r="I359" s="22">
        <v>86</v>
      </c>
      <c r="J359" s="19">
        <v>30</v>
      </c>
      <c r="K359" s="19">
        <v>4</v>
      </c>
      <c r="L359" s="19">
        <v>100</v>
      </c>
      <c r="M359" s="19">
        <v>184</v>
      </c>
      <c r="N359" s="19">
        <v>147</v>
      </c>
      <c r="O359" s="19">
        <v>188</v>
      </c>
      <c r="P359" s="19">
        <v>155</v>
      </c>
      <c r="Q359" s="64">
        <v>96</v>
      </c>
      <c r="R359" s="90">
        <v>94</v>
      </c>
      <c r="S359" s="19">
        <v>20</v>
      </c>
      <c r="T359" s="19">
        <v>0</v>
      </c>
      <c r="U359" s="19">
        <v>0</v>
      </c>
      <c r="V359" s="19">
        <v>201</v>
      </c>
      <c r="W359" s="23">
        <v>210</v>
      </c>
      <c r="X359" s="20">
        <v>96</v>
      </c>
      <c r="Y359" s="43">
        <v>48</v>
      </c>
      <c r="Z359" s="85">
        <v>48</v>
      </c>
      <c r="AA359" s="19">
        <v>20</v>
      </c>
      <c r="AB359" s="19">
        <v>0</v>
      </c>
      <c r="AC359" s="19">
        <v>0</v>
      </c>
      <c r="AD359" s="19">
        <v>20</v>
      </c>
      <c r="AE359" s="19">
        <v>1</v>
      </c>
      <c r="AF359" s="19">
        <v>20</v>
      </c>
      <c r="AG359" s="19">
        <v>11</v>
      </c>
      <c r="AH359" s="19">
        <v>13</v>
      </c>
      <c r="AI359" s="20">
        <v>85</v>
      </c>
      <c r="AJ359" s="84">
        <v>34</v>
      </c>
      <c r="AK359" s="19">
        <v>166</v>
      </c>
      <c r="AL359" s="19">
        <v>210</v>
      </c>
      <c r="AM359" s="20">
        <v>79</v>
      </c>
      <c r="AN359" s="19">
        <v>205</v>
      </c>
      <c r="AO359" s="19">
        <v>210</v>
      </c>
      <c r="AP359" s="20">
        <v>98</v>
      </c>
      <c r="AQ359" s="19">
        <v>163</v>
      </c>
      <c r="AR359" s="19">
        <v>163</v>
      </c>
      <c r="AS359" s="20">
        <v>100</v>
      </c>
      <c r="AT359" s="89">
        <v>91</v>
      </c>
      <c r="AU359" s="19">
        <v>198</v>
      </c>
      <c r="AV359" s="19">
        <v>210</v>
      </c>
      <c r="AW359" s="20">
        <v>94</v>
      </c>
      <c r="AX359" s="19">
        <v>195</v>
      </c>
      <c r="AY359" s="19">
        <v>210</v>
      </c>
      <c r="AZ359" s="20">
        <v>93</v>
      </c>
      <c r="BA359" s="19">
        <v>206</v>
      </c>
      <c r="BB359" s="19">
        <v>210</v>
      </c>
      <c r="BC359" s="20">
        <v>98</v>
      </c>
      <c r="BD359" s="92">
        <v>96</v>
      </c>
      <c r="BE359" s="94">
        <v>73</v>
      </c>
      <c r="BF359" s="79">
        <v>14</v>
      </c>
      <c r="BG359" s="19">
        <v>1</v>
      </c>
      <c r="BH359" s="19">
        <v>5</v>
      </c>
      <c r="BI359" s="19">
        <v>6</v>
      </c>
      <c r="BJ359" s="19">
        <v>46</v>
      </c>
      <c r="BK359" s="19">
        <v>5</v>
      </c>
      <c r="BL359" s="19">
        <v>6</v>
      </c>
      <c r="BM359" s="19">
        <v>5</v>
      </c>
      <c r="BN359" s="19">
        <v>15</v>
      </c>
      <c r="BO359" s="19">
        <v>22</v>
      </c>
      <c r="BP359" s="19">
        <v>3</v>
      </c>
      <c r="BQ359" s="19">
        <v>1</v>
      </c>
      <c r="BR359" s="19">
        <v>7</v>
      </c>
      <c r="BS359" s="19">
        <v>8</v>
      </c>
      <c r="BT359" s="62">
        <v>3</v>
      </c>
      <c r="BU359" s="63">
        <v>7</v>
      </c>
      <c r="BV359" s="19">
        <v>46</v>
      </c>
      <c r="BW359" s="19">
        <v>59</v>
      </c>
      <c r="BX359" s="19">
        <v>10</v>
      </c>
      <c r="BY359" s="64">
        <v>5</v>
      </c>
      <c r="BZ359" s="70">
        <v>73</v>
      </c>
      <c r="CA359" s="72">
        <v>25</v>
      </c>
    </row>
    <row r="360" spans="1:79" ht="31.5">
      <c r="A360" s="21">
        <v>191</v>
      </c>
      <c r="B360" s="34">
        <v>6655003719</v>
      </c>
      <c r="C360" s="5" t="s">
        <v>433</v>
      </c>
      <c r="D360" s="74" t="s">
        <v>208</v>
      </c>
      <c r="E360" s="63">
        <v>5</v>
      </c>
      <c r="F360" s="19">
        <v>36</v>
      </c>
      <c r="G360" s="22">
        <v>9</v>
      </c>
      <c r="H360" s="22">
        <v>36</v>
      </c>
      <c r="I360" s="22">
        <v>78</v>
      </c>
      <c r="J360" s="19">
        <v>30</v>
      </c>
      <c r="K360" s="19">
        <v>3</v>
      </c>
      <c r="L360" s="19">
        <v>90</v>
      </c>
      <c r="M360" s="19">
        <v>166</v>
      </c>
      <c r="N360" s="19">
        <v>101</v>
      </c>
      <c r="O360" s="19">
        <v>170</v>
      </c>
      <c r="P360" s="19">
        <v>107</v>
      </c>
      <c r="Q360" s="64">
        <v>96</v>
      </c>
      <c r="R360" s="90">
        <v>89</v>
      </c>
      <c r="S360" s="19">
        <v>20</v>
      </c>
      <c r="T360" s="19">
        <v>0</v>
      </c>
      <c r="U360" s="19">
        <v>0</v>
      </c>
      <c r="V360" s="19">
        <v>172</v>
      </c>
      <c r="W360" s="23">
        <v>188</v>
      </c>
      <c r="X360" s="20">
        <v>91</v>
      </c>
      <c r="Y360" s="43">
        <v>46</v>
      </c>
      <c r="Z360" s="85">
        <v>46</v>
      </c>
      <c r="AA360" s="19">
        <v>20</v>
      </c>
      <c r="AB360" s="19">
        <v>0</v>
      </c>
      <c r="AC360" s="19">
        <v>0</v>
      </c>
      <c r="AD360" s="19">
        <v>20</v>
      </c>
      <c r="AE360" s="19">
        <v>2</v>
      </c>
      <c r="AF360" s="19">
        <v>40</v>
      </c>
      <c r="AG360" s="19">
        <v>4</v>
      </c>
      <c r="AH360" s="19">
        <v>8</v>
      </c>
      <c r="AI360" s="20">
        <v>50</v>
      </c>
      <c r="AJ360" s="84">
        <v>31</v>
      </c>
      <c r="AK360" s="19">
        <v>180</v>
      </c>
      <c r="AL360" s="19">
        <v>188</v>
      </c>
      <c r="AM360" s="20">
        <v>96</v>
      </c>
      <c r="AN360" s="19">
        <v>182</v>
      </c>
      <c r="AO360" s="19">
        <v>188</v>
      </c>
      <c r="AP360" s="20">
        <v>97</v>
      </c>
      <c r="AQ360" s="19">
        <v>119</v>
      </c>
      <c r="AR360" s="19">
        <v>123</v>
      </c>
      <c r="AS360" s="20">
        <v>97</v>
      </c>
      <c r="AT360" s="89">
        <v>97</v>
      </c>
      <c r="AU360" s="19">
        <v>180</v>
      </c>
      <c r="AV360" s="19">
        <v>188</v>
      </c>
      <c r="AW360" s="20">
        <v>96</v>
      </c>
      <c r="AX360" s="19">
        <v>182</v>
      </c>
      <c r="AY360" s="19">
        <v>188</v>
      </c>
      <c r="AZ360" s="20">
        <v>97</v>
      </c>
      <c r="BA360" s="19">
        <v>181</v>
      </c>
      <c r="BB360" s="19">
        <v>188</v>
      </c>
      <c r="BC360" s="20">
        <v>96</v>
      </c>
      <c r="BD360" s="92">
        <v>96</v>
      </c>
      <c r="BE360" s="94">
        <v>72</v>
      </c>
      <c r="BF360" s="79">
        <v>22</v>
      </c>
      <c r="BG360" s="19">
        <v>2</v>
      </c>
      <c r="BH360" s="19">
        <v>5</v>
      </c>
      <c r="BI360" s="19">
        <v>6</v>
      </c>
      <c r="BJ360" s="19">
        <v>48</v>
      </c>
      <c r="BK360" s="19">
        <v>10</v>
      </c>
      <c r="BL360" s="19">
        <v>6</v>
      </c>
      <c r="BM360" s="19">
        <v>4</v>
      </c>
      <c r="BN360" s="19">
        <v>36</v>
      </c>
      <c r="BO360" s="19">
        <v>5</v>
      </c>
      <c r="BP360" s="19">
        <v>4</v>
      </c>
      <c r="BQ360" s="19">
        <v>4</v>
      </c>
      <c r="BR360" s="19">
        <v>5</v>
      </c>
      <c r="BS360" s="19">
        <v>4</v>
      </c>
      <c r="BT360" s="62">
        <v>5</v>
      </c>
      <c r="BU360" s="63">
        <v>12</v>
      </c>
      <c r="BV360" s="19">
        <v>48</v>
      </c>
      <c r="BW360" s="19">
        <v>62</v>
      </c>
      <c r="BX360" s="19">
        <v>4</v>
      </c>
      <c r="BY360" s="64">
        <v>5</v>
      </c>
      <c r="BZ360" s="70">
        <v>72</v>
      </c>
      <c r="CA360" s="72">
        <v>26</v>
      </c>
    </row>
    <row r="361" spans="1:79" ht="47.25">
      <c r="A361" s="21">
        <v>282</v>
      </c>
      <c r="B361" s="34">
        <v>6621008243</v>
      </c>
      <c r="C361" s="6" t="s">
        <v>444</v>
      </c>
      <c r="D361" s="74" t="s">
        <v>292</v>
      </c>
      <c r="E361" s="63">
        <v>8</v>
      </c>
      <c r="F361" s="19">
        <v>34</v>
      </c>
      <c r="G361" s="22">
        <v>9</v>
      </c>
      <c r="H361" s="22">
        <v>36</v>
      </c>
      <c r="I361" s="22">
        <v>92</v>
      </c>
      <c r="J361" s="19">
        <v>30</v>
      </c>
      <c r="K361" s="19">
        <v>4</v>
      </c>
      <c r="L361" s="19">
        <v>100</v>
      </c>
      <c r="M361" s="19">
        <v>59</v>
      </c>
      <c r="N361" s="19">
        <v>41</v>
      </c>
      <c r="O361" s="19">
        <v>59</v>
      </c>
      <c r="P361" s="19">
        <v>42</v>
      </c>
      <c r="Q361" s="64">
        <v>99</v>
      </c>
      <c r="R361" s="90">
        <v>97</v>
      </c>
      <c r="S361" s="19">
        <v>20</v>
      </c>
      <c r="T361" s="19">
        <v>2</v>
      </c>
      <c r="U361" s="19">
        <v>40</v>
      </c>
      <c r="V361" s="19">
        <v>68</v>
      </c>
      <c r="W361" s="23">
        <v>85</v>
      </c>
      <c r="X361" s="20">
        <v>80</v>
      </c>
      <c r="Y361" s="43">
        <v>60</v>
      </c>
      <c r="Z361" s="85">
        <v>60</v>
      </c>
      <c r="AA361" s="19">
        <v>20</v>
      </c>
      <c r="AB361" s="19">
        <v>0</v>
      </c>
      <c r="AC361" s="19">
        <v>0</v>
      </c>
      <c r="AD361" s="19">
        <v>20</v>
      </c>
      <c r="AE361" s="19">
        <v>1</v>
      </c>
      <c r="AF361" s="19">
        <v>20</v>
      </c>
      <c r="AG361" s="19">
        <v>2</v>
      </c>
      <c r="AH361" s="19">
        <v>2</v>
      </c>
      <c r="AI361" s="20">
        <v>100</v>
      </c>
      <c r="AJ361" s="84">
        <v>38</v>
      </c>
      <c r="AK361" s="19">
        <v>41</v>
      </c>
      <c r="AL361" s="19">
        <v>85</v>
      </c>
      <c r="AM361" s="20">
        <v>48</v>
      </c>
      <c r="AN361" s="19">
        <v>85</v>
      </c>
      <c r="AO361" s="19">
        <v>85</v>
      </c>
      <c r="AP361" s="20">
        <v>100</v>
      </c>
      <c r="AQ361" s="19">
        <v>50</v>
      </c>
      <c r="AR361" s="19">
        <v>50</v>
      </c>
      <c r="AS361" s="20">
        <v>100</v>
      </c>
      <c r="AT361" s="89">
        <v>79</v>
      </c>
      <c r="AU361" s="19">
        <v>61</v>
      </c>
      <c r="AV361" s="19">
        <v>85</v>
      </c>
      <c r="AW361" s="20">
        <v>72</v>
      </c>
      <c r="AX361" s="19">
        <v>82</v>
      </c>
      <c r="AY361" s="19">
        <v>85</v>
      </c>
      <c r="AZ361" s="20">
        <v>96</v>
      </c>
      <c r="BA361" s="19">
        <v>81</v>
      </c>
      <c r="BB361" s="19">
        <v>85</v>
      </c>
      <c r="BC361" s="20">
        <v>95</v>
      </c>
      <c r="BD361" s="92">
        <v>88</v>
      </c>
      <c r="BE361" s="94">
        <v>72</v>
      </c>
      <c r="BF361" s="79">
        <v>8</v>
      </c>
      <c r="BG361" s="19">
        <v>1</v>
      </c>
      <c r="BH361" s="19">
        <v>2</v>
      </c>
      <c r="BI361" s="19">
        <v>4</v>
      </c>
      <c r="BJ361" s="19">
        <v>38</v>
      </c>
      <c r="BK361" s="19">
        <v>21</v>
      </c>
      <c r="BL361" s="19">
        <v>6</v>
      </c>
      <c r="BM361" s="19">
        <v>5</v>
      </c>
      <c r="BN361" s="19">
        <v>1</v>
      </c>
      <c r="BO361" s="19">
        <v>52</v>
      </c>
      <c r="BP361" s="19">
        <v>1</v>
      </c>
      <c r="BQ361" s="19">
        <v>1</v>
      </c>
      <c r="BR361" s="19">
        <v>26</v>
      </c>
      <c r="BS361" s="19">
        <v>5</v>
      </c>
      <c r="BT361" s="62">
        <v>6</v>
      </c>
      <c r="BU361" s="63">
        <v>4</v>
      </c>
      <c r="BV361" s="19">
        <v>38</v>
      </c>
      <c r="BW361" s="19">
        <v>55</v>
      </c>
      <c r="BX361" s="19">
        <v>22</v>
      </c>
      <c r="BY361" s="64">
        <v>12</v>
      </c>
      <c r="BZ361" s="70">
        <v>72</v>
      </c>
      <c r="CA361" s="72">
        <v>26</v>
      </c>
    </row>
    <row r="362" spans="1:79" ht="31.5">
      <c r="A362" s="21">
        <v>312</v>
      </c>
      <c r="B362" s="34">
        <v>6620005708</v>
      </c>
      <c r="C362" s="6" t="s">
        <v>448</v>
      </c>
      <c r="D362" s="74" t="s">
        <v>319</v>
      </c>
      <c r="E362" s="63">
        <v>9</v>
      </c>
      <c r="F362" s="19">
        <v>35</v>
      </c>
      <c r="G362" s="22">
        <v>11</v>
      </c>
      <c r="H362" s="22">
        <v>38</v>
      </c>
      <c r="I362" s="22">
        <v>87</v>
      </c>
      <c r="J362" s="19">
        <v>30</v>
      </c>
      <c r="K362" s="19">
        <v>4</v>
      </c>
      <c r="L362" s="19">
        <v>100</v>
      </c>
      <c r="M362" s="19">
        <v>89</v>
      </c>
      <c r="N362" s="19">
        <v>78</v>
      </c>
      <c r="O362" s="19">
        <v>97</v>
      </c>
      <c r="P362" s="19">
        <v>88</v>
      </c>
      <c r="Q362" s="64">
        <v>90</v>
      </c>
      <c r="R362" s="90">
        <v>92</v>
      </c>
      <c r="S362" s="19">
        <v>20</v>
      </c>
      <c r="T362" s="19">
        <v>1</v>
      </c>
      <c r="U362" s="19">
        <v>20</v>
      </c>
      <c r="V362" s="19">
        <v>94</v>
      </c>
      <c r="W362" s="23">
        <v>120</v>
      </c>
      <c r="X362" s="20">
        <v>78</v>
      </c>
      <c r="Y362" s="43">
        <v>49</v>
      </c>
      <c r="Z362" s="85">
        <v>49</v>
      </c>
      <c r="AA362" s="19">
        <v>20</v>
      </c>
      <c r="AB362" s="19">
        <v>1</v>
      </c>
      <c r="AC362" s="19">
        <v>20</v>
      </c>
      <c r="AD362" s="19">
        <v>20</v>
      </c>
      <c r="AE362" s="19">
        <v>1</v>
      </c>
      <c r="AF362" s="19">
        <v>20</v>
      </c>
      <c r="AG362" s="19">
        <v>4</v>
      </c>
      <c r="AH362" s="19">
        <v>4</v>
      </c>
      <c r="AI362" s="20">
        <v>100</v>
      </c>
      <c r="AJ362" s="84">
        <v>44</v>
      </c>
      <c r="AK362" s="19">
        <v>76</v>
      </c>
      <c r="AL362" s="19">
        <v>120</v>
      </c>
      <c r="AM362" s="20">
        <v>63</v>
      </c>
      <c r="AN362" s="19">
        <v>116</v>
      </c>
      <c r="AO362" s="19">
        <v>120</v>
      </c>
      <c r="AP362" s="20">
        <v>97</v>
      </c>
      <c r="AQ362" s="19">
        <v>93</v>
      </c>
      <c r="AR362" s="19">
        <v>93</v>
      </c>
      <c r="AS362" s="20">
        <v>100</v>
      </c>
      <c r="AT362" s="89">
        <v>84</v>
      </c>
      <c r="AU362" s="19">
        <v>104</v>
      </c>
      <c r="AV362" s="19">
        <v>120</v>
      </c>
      <c r="AW362" s="20">
        <v>87</v>
      </c>
      <c r="AX362" s="19">
        <v>106</v>
      </c>
      <c r="AY362" s="19">
        <v>120</v>
      </c>
      <c r="AZ362" s="20">
        <v>88</v>
      </c>
      <c r="BA362" s="19">
        <v>111</v>
      </c>
      <c r="BB362" s="19">
        <v>120</v>
      </c>
      <c r="BC362" s="20">
        <v>93</v>
      </c>
      <c r="BD362" s="92">
        <v>90</v>
      </c>
      <c r="BE362" s="94">
        <v>72</v>
      </c>
      <c r="BF362" s="79">
        <v>13</v>
      </c>
      <c r="BG362" s="19">
        <v>1</v>
      </c>
      <c r="BH362" s="19">
        <v>11</v>
      </c>
      <c r="BI362" s="19">
        <v>5</v>
      </c>
      <c r="BJ362" s="19">
        <v>45</v>
      </c>
      <c r="BK362" s="19">
        <v>23</v>
      </c>
      <c r="BL362" s="19">
        <v>5</v>
      </c>
      <c r="BM362" s="19">
        <v>5</v>
      </c>
      <c r="BN362" s="19">
        <v>1</v>
      </c>
      <c r="BO362" s="19">
        <v>38</v>
      </c>
      <c r="BP362" s="19">
        <v>4</v>
      </c>
      <c r="BQ362" s="19">
        <v>1</v>
      </c>
      <c r="BR362" s="19">
        <v>14</v>
      </c>
      <c r="BS362" s="19">
        <v>13</v>
      </c>
      <c r="BT362" s="62">
        <v>8</v>
      </c>
      <c r="BU362" s="63">
        <v>9</v>
      </c>
      <c r="BV362" s="19">
        <v>45</v>
      </c>
      <c r="BW362" s="19">
        <v>49</v>
      </c>
      <c r="BX362" s="19">
        <v>17</v>
      </c>
      <c r="BY362" s="64">
        <v>11</v>
      </c>
      <c r="BZ362" s="70">
        <v>72</v>
      </c>
      <c r="CA362" s="72">
        <v>26</v>
      </c>
    </row>
    <row r="363" spans="1:79" ht="47.25">
      <c r="A363" s="21">
        <v>149</v>
      </c>
      <c r="B363" s="34">
        <v>6645003220</v>
      </c>
      <c r="C363" s="5" t="s">
        <v>426</v>
      </c>
      <c r="D363" s="74" t="s">
        <v>169</v>
      </c>
      <c r="E363" s="63">
        <v>10</v>
      </c>
      <c r="F363" s="19">
        <v>28</v>
      </c>
      <c r="G363" s="22">
        <v>11</v>
      </c>
      <c r="H363" s="22">
        <v>38</v>
      </c>
      <c r="I363" s="22">
        <v>82</v>
      </c>
      <c r="J363" s="19">
        <v>30</v>
      </c>
      <c r="K363" s="19">
        <v>4</v>
      </c>
      <c r="L363" s="19">
        <v>100</v>
      </c>
      <c r="M363" s="19">
        <v>96</v>
      </c>
      <c r="N363" s="19">
        <v>96</v>
      </c>
      <c r="O363" s="19">
        <v>96</v>
      </c>
      <c r="P363" s="19">
        <v>96</v>
      </c>
      <c r="Q363" s="64">
        <v>100</v>
      </c>
      <c r="R363" s="90">
        <v>95</v>
      </c>
      <c r="S363" s="19">
        <v>20</v>
      </c>
      <c r="T363" s="19">
        <v>5</v>
      </c>
      <c r="U363" s="19">
        <v>100</v>
      </c>
      <c r="V363" s="19">
        <v>96</v>
      </c>
      <c r="W363" s="23">
        <v>96</v>
      </c>
      <c r="X363" s="20">
        <v>100</v>
      </c>
      <c r="Y363" s="43">
        <v>100</v>
      </c>
      <c r="Z363" s="85">
        <v>100</v>
      </c>
      <c r="AA363" s="19">
        <v>20</v>
      </c>
      <c r="AB363" s="19">
        <v>0</v>
      </c>
      <c r="AC363" s="19">
        <v>0</v>
      </c>
      <c r="AD363" s="19">
        <v>20</v>
      </c>
      <c r="AE363" s="19">
        <v>0</v>
      </c>
      <c r="AF363" s="19">
        <v>0</v>
      </c>
      <c r="AG363" s="19">
        <v>1</v>
      </c>
      <c r="AH363" s="19">
        <v>1</v>
      </c>
      <c r="AI363" s="20">
        <v>100</v>
      </c>
      <c r="AJ363" s="84">
        <v>30</v>
      </c>
      <c r="AK363" s="19">
        <v>96</v>
      </c>
      <c r="AL363" s="19">
        <v>96</v>
      </c>
      <c r="AM363" s="20">
        <v>100</v>
      </c>
      <c r="AN363" s="19">
        <v>96</v>
      </c>
      <c r="AO363" s="19">
        <v>96</v>
      </c>
      <c r="AP363" s="20">
        <v>100</v>
      </c>
      <c r="AQ363" s="19">
        <v>96</v>
      </c>
      <c r="AR363" s="19">
        <v>96</v>
      </c>
      <c r="AS363" s="20">
        <v>100</v>
      </c>
      <c r="AT363" s="89">
        <v>100</v>
      </c>
      <c r="AU363" s="19">
        <v>96</v>
      </c>
      <c r="AV363" s="19">
        <v>96</v>
      </c>
      <c r="AW363" s="20">
        <v>100</v>
      </c>
      <c r="AX363" s="19">
        <v>96</v>
      </c>
      <c r="AY363" s="19">
        <v>96</v>
      </c>
      <c r="AZ363" s="20">
        <v>100</v>
      </c>
      <c r="BA363" s="19">
        <v>96</v>
      </c>
      <c r="BB363" s="19">
        <v>96</v>
      </c>
      <c r="BC363" s="20">
        <v>100</v>
      </c>
      <c r="BD363" s="92">
        <v>100</v>
      </c>
      <c r="BE363" s="94">
        <v>85</v>
      </c>
      <c r="BF363" s="79">
        <v>18</v>
      </c>
      <c r="BG363" s="19">
        <v>1</v>
      </c>
      <c r="BH363" s="19">
        <v>1</v>
      </c>
      <c r="BI363" s="19">
        <v>1</v>
      </c>
      <c r="BJ363" s="19">
        <v>1</v>
      </c>
      <c r="BK363" s="19">
        <v>1</v>
      </c>
      <c r="BL363" s="19">
        <v>6</v>
      </c>
      <c r="BM363" s="19">
        <v>6</v>
      </c>
      <c r="BN363" s="19">
        <v>1</v>
      </c>
      <c r="BO363" s="19">
        <v>1</v>
      </c>
      <c r="BP363" s="19">
        <v>1</v>
      </c>
      <c r="BQ363" s="19">
        <v>1</v>
      </c>
      <c r="BR363" s="19">
        <v>1</v>
      </c>
      <c r="BS363" s="19">
        <v>1</v>
      </c>
      <c r="BT363" s="62">
        <v>1</v>
      </c>
      <c r="BU363" s="63">
        <v>6</v>
      </c>
      <c r="BV363" s="19">
        <v>1</v>
      </c>
      <c r="BW363" s="19">
        <v>63</v>
      </c>
      <c r="BX363" s="19">
        <v>1</v>
      </c>
      <c r="BY363" s="64">
        <v>1</v>
      </c>
      <c r="BZ363" s="70">
        <v>85</v>
      </c>
      <c r="CA363" s="72">
        <v>13</v>
      </c>
    </row>
    <row r="364" spans="1:79" ht="31.5">
      <c r="A364" s="21">
        <v>190</v>
      </c>
      <c r="B364" s="34">
        <v>6655001687</v>
      </c>
      <c r="C364" s="5" t="s">
        <v>433</v>
      </c>
      <c r="D364" s="74" t="s">
        <v>207</v>
      </c>
      <c r="E364" s="63">
        <v>8</v>
      </c>
      <c r="F364" s="19">
        <v>36.5</v>
      </c>
      <c r="G364" s="22">
        <v>11</v>
      </c>
      <c r="H364" s="22">
        <v>38</v>
      </c>
      <c r="I364" s="22">
        <v>84</v>
      </c>
      <c r="J364" s="19">
        <v>30</v>
      </c>
      <c r="K364" s="19">
        <v>3</v>
      </c>
      <c r="L364" s="19">
        <v>90</v>
      </c>
      <c r="M364" s="19">
        <v>63</v>
      </c>
      <c r="N364" s="19">
        <v>54</v>
      </c>
      <c r="O364" s="19">
        <v>72</v>
      </c>
      <c r="P364" s="19">
        <v>55</v>
      </c>
      <c r="Q364" s="64">
        <v>93</v>
      </c>
      <c r="R364" s="90">
        <v>89</v>
      </c>
      <c r="S364" s="19">
        <v>20</v>
      </c>
      <c r="T364" s="19">
        <v>0</v>
      </c>
      <c r="U364" s="19">
        <v>0</v>
      </c>
      <c r="V364" s="19">
        <v>75</v>
      </c>
      <c r="W364" s="23">
        <v>106</v>
      </c>
      <c r="X364" s="20">
        <v>71</v>
      </c>
      <c r="Y364" s="43">
        <v>36</v>
      </c>
      <c r="Z364" s="85">
        <v>36</v>
      </c>
      <c r="AA364" s="19">
        <v>20</v>
      </c>
      <c r="AB364" s="19">
        <v>1</v>
      </c>
      <c r="AC364" s="19">
        <v>20</v>
      </c>
      <c r="AD364" s="19">
        <v>20</v>
      </c>
      <c r="AE364" s="19">
        <v>1</v>
      </c>
      <c r="AF364" s="19">
        <v>20</v>
      </c>
      <c r="AG364" s="19">
        <v>2</v>
      </c>
      <c r="AH364" s="19">
        <v>2</v>
      </c>
      <c r="AI364" s="20">
        <v>100</v>
      </c>
      <c r="AJ364" s="84">
        <v>44</v>
      </c>
      <c r="AK364" s="19">
        <v>99</v>
      </c>
      <c r="AL364" s="19">
        <v>106</v>
      </c>
      <c r="AM364" s="20">
        <v>93</v>
      </c>
      <c r="AN364" s="19">
        <v>100</v>
      </c>
      <c r="AO364" s="19">
        <v>106</v>
      </c>
      <c r="AP364" s="20">
        <v>94</v>
      </c>
      <c r="AQ364" s="19">
        <v>70</v>
      </c>
      <c r="AR364" s="19">
        <v>71</v>
      </c>
      <c r="AS364" s="20">
        <v>99</v>
      </c>
      <c r="AT364" s="89">
        <v>95</v>
      </c>
      <c r="AU364" s="19">
        <v>100</v>
      </c>
      <c r="AV364" s="19">
        <v>106</v>
      </c>
      <c r="AW364" s="20">
        <v>94</v>
      </c>
      <c r="AX364" s="19">
        <v>99</v>
      </c>
      <c r="AY364" s="19">
        <v>106</v>
      </c>
      <c r="AZ364" s="20">
        <v>93</v>
      </c>
      <c r="BA364" s="19">
        <v>96</v>
      </c>
      <c r="BB364" s="19">
        <v>106</v>
      </c>
      <c r="BC364" s="20">
        <v>91</v>
      </c>
      <c r="BD364" s="92">
        <v>92</v>
      </c>
      <c r="BE364" s="94">
        <v>71</v>
      </c>
      <c r="BF364" s="79">
        <v>16</v>
      </c>
      <c r="BG364" s="19">
        <v>2</v>
      </c>
      <c r="BH364" s="19">
        <v>8</v>
      </c>
      <c r="BI364" s="19">
        <v>6</v>
      </c>
      <c r="BJ364" s="19">
        <v>54</v>
      </c>
      <c r="BK364" s="19">
        <v>30</v>
      </c>
      <c r="BL364" s="19">
        <v>5</v>
      </c>
      <c r="BM364" s="19">
        <v>5</v>
      </c>
      <c r="BN364" s="19">
        <v>1</v>
      </c>
      <c r="BO364" s="19">
        <v>8</v>
      </c>
      <c r="BP364" s="19">
        <v>7</v>
      </c>
      <c r="BQ364" s="19">
        <v>2</v>
      </c>
      <c r="BR364" s="19">
        <v>7</v>
      </c>
      <c r="BS364" s="19">
        <v>8</v>
      </c>
      <c r="BT364" s="62">
        <v>10</v>
      </c>
      <c r="BU364" s="63">
        <v>12</v>
      </c>
      <c r="BV364" s="19">
        <v>54</v>
      </c>
      <c r="BW364" s="19">
        <v>49</v>
      </c>
      <c r="BX364" s="19">
        <v>6</v>
      </c>
      <c r="BY364" s="64">
        <v>9</v>
      </c>
      <c r="BZ364" s="70">
        <v>71</v>
      </c>
      <c r="CA364" s="72">
        <v>27</v>
      </c>
    </row>
    <row r="365" spans="1:79" ht="47.25">
      <c r="A365" s="21">
        <v>44</v>
      </c>
      <c r="B365" s="34">
        <v>6660128921</v>
      </c>
      <c r="C365" s="5" t="s">
        <v>504</v>
      </c>
      <c r="D365" s="74" t="s">
        <v>71</v>
      </c>
      <c r="E365" s="63">
        <v>10</v>
      </c>
      <c r="F365" s="19">
        <v>37</v>
      </c>
      <c r="G365" s="22">
        <v>11</v>
      </c>
      <c r="H365" s="22">
        <v>38</v>
      </c>
      <c r="I365" s="22">
        <v>94</v>
      </c>
      <c r="J365" s="19">
        <v>30</v>
      </c>
      <c r="K365" s="19">
        <v>3</v>
      </c>
      <c r="L365" s="19">
        <v>90</v>
      </c>
      <c r="M365" s="19">
        <v>64</v>
      </c>
      <c r="N365" s="19">
        <v>72</v>
      </c>
      <c r="O365" s="19">
        <v>66</v>
      </c>
      <c r="P365" s="19">
        <v>73</v>
      </c>
      <c r="Q365" s="64">
        <v>98</v>
      </c>
      <c r="R365" s="90">
        <v>94</v>
      </c>
      <c r="S365" s="19">
        <v>20</v>
      </c>
      <c r="T365" s="19">
        <v>4</v>
      </c>
      <c r="U365" s="19">
        <v>80</v>
      </c>
      <c r="V365" s="19">
        <v>62</v>
      </c>
      <c r="W365" s="23">
        <v>75</v>
      </c>
      <c r="X365" s="20">
        <v>83</v>
      </c>
      <c r="Y365" s="43">
        <v>82</v>
      </c>
      <c r="Z365" s="85">
        <v>82</v>
      </c>
      <c r="AA365" s="19">
        <v>20</v>
      </c>
      <c r="AB365" s="19">
        <v>0</v>
      </c>
      <c r="AC365" s="19">
        <v>0</v>
      </c>
      <c r="AD365" s="19">
        <v>20</v>
      </c>
      <c r="AE365" s="19">
        <v>1</v>
      </c>
      <c r="AF365" s="19">
        <v>20</v>
      </c>
      <c r="AG365" s="19">
        <v>0</v>
      </c>
      <c r="AH365" s="19">
        <v>1</v>
      </c>
      <c r="AI365" s="20">
        <v>0</v>
      </c>
      <c r="AJ365" s="84">
        <v>8</v>
      </c>
      <c r="AK365" s="19">
        <v>36</v>
      </c>
      <c r="AL365" s="19">
        <v>75</v>
      </c>
      <c r="AM365" s="20">
        <v>48</v>
      </c>
      <c r="AN365" s="19">
        <v>70</v>
      </c>
      <c r="AO365" s="19">
        <v>75</v>
      </c>
      <c r="AP365" s="20">
        <v>93</v>
      </c>
      <c r="AQ365" s="19">
        <v>58</v>
      </c>
      <c r="AR365" s="19">
        <v>58</v>
      </c>
      <c r="AS365" s="20">
        <v>100</v>
      </c>
      <c r="AT365" s="89">
        <v>76</v>
      </c>
      <c r="AU365" s="19">
        <v>61</v>
      </c>
      <c r="AV365" s="19">
        <v>75</v>
      </c>
      <c r="AW365" s="20">
        <v>81</v>
      </c>
      <c r="AX365" s="19">
        <v>65</v>
      </c>
      <c r="AY365" s="19">
        <v>75</v>
      </c>
      <c r="AZ365" s="20">
        <v>87</v>
      </c>
      <c r="BA365" s="19">
        <v>74</v>
      </c>
      <c r="BB365" s="19">
        <v>75</v>
      </c>
      <c r="BC365" s="20">
        <v>99</v>
      </c>
      <c r="BD365" s="92">
        <v>91</v>
      </c>
      <c r="BE365" s="94">
        <v>70</v>
      </c>
      <c r="BF365" s="79">
        <v>6</v>
      </c>
      <c r="BG365" s="19">
        <v>2</v>
      </c>
      <c r="BH365" s="19">
        <v>3</v>
      </c>
      <c r="BI365" s="19">
        <v>2</v>
      </c>
      <c r="BJ365" s="19">
        <v>19</v>
      </c>
      <c r="BK365" s="19">
        <v>18</v>
      </c>
      <c r="BL365" s="19">
        <v>6</v>
      </c>
      <c r="BM365" s="19">
        <v>5</v>
      </c>
      <c r="BN365" s="19">
        <v>41</v>
      </c>
      <c r="BO365" s="19">
        <v>52</v>
      </c>
      <c r="BP365" s="19">
        <v>8</v>
      </c>
      <c r="BQ365" s="19">
        <v>1</v>
      </c>
      <c r="BR365" s="19">
        <v>20</v>
      </c>
      <c r="BS365" s="19">
        <v>14</v>
      </c>
      <c r="BT365" s="62">
        <v>2</v>
      </c>
      <c r="BU365" s="63">
        <v>7</v>
      </c>
      <c r="BV365" s="19">
        <v>19</v>
      </c>
      <c r="BW365" s="19">
        <v>75</v>
      </c>
      <c r="BX365" s="19">
        <v>25</v>
      </c>
      <c r="BY365" s="64">
        <v>10</v>
      </c>
      <c r="BZ365" s="70">
        <v>70</v>
      </c>
      <c r="CA365" s="72">
        <v>28</v>
      </c>
    </row>
    <row r="366" spans="1:79" ht="47.25">
      <c r="A366" s="21">
        <v>56</v>
      </c>
      <c r="B366" s="34">
        <v>6660013920</v>
      </c>
      <c r="C366" s="5" t="s">
        <v>504</v>
      </c>
      <c r="D366" s="74" t="s">
        <v>82</v>
      </c>
      <c r="E366" s="63">
        <v>0</v>
      </c>
      <c r="F366" s="19">
        <v>38</v>
      </c>
      <c r="G366" s="22">
        <v>11</v>
      </c>
      <c r="H366" s="22">
        <v>38</v>
      </c>
      <c r="I366" s="22">
        <v>50</v>
      </c>
      <c r="J366" s="19">
        <v>30</v>
      </c>
      <c r="K366" s="19">
        <v>4</v>
      </c>
      <c r="L366" s="19">
        <v>100</v>
      </c>
      <c r="M366" s="19">
        <v>40</v>
      </c>
      <c r="N366" s="19">
        <v>60</v>
      </c>
      <c r="O366" s="19">
        <v>40</v>
      </c>
      <c r="P366" s="19">
        <v>60</v>
      </c>
      <c r="Q366" s="64">
        <v>100</v>
      </c>
      <c r="R366" s="90">
        <v>85</v>
      </c>
      <c r="S366" s="19">
        <v>20</v>
      </c>
      <c r="T366" s="19">
        <v>0</v>
      </c>
      <c r="U366" s="19">
        <v>0</v>
      </c>
      <c r="V366" s="19">
        <v>60</v>
      </c>
      <c r="W366" s="23">
        <v>60</v>
      </c>
      <c r="X366" s="20">
        <v>100</v>
      </c>
      <c r="Y366" s="43">
        <v>50</v>
      </c>
      <c r="Z366" s="85">
        <v>50</v>
      </c>
      <c r="AA366" s="19">
        <v>20</v>
      </c>
      <c r="AB366" s="19">
        <v>0</v>
      </c>
      <c r="AC366" s="19">
        <v>0</v>
      </c>
      <c r="AD366" s="19">
        <v>20</v>
      </c>
      <c r="AE366" s="19">
        <v>0</v>
      </c>
      <c r="AF366" s="19">
        <v>0</v>
      </c>
      <c r="AG366" s="19">
        <v>1</v>
      </c>
      <c r="AH366" s="19">
        <v>1</v>
      </c>
      <c r="AI366" s="20">
        <v>100</v>
      </c>
      <c r="AJ366" s="84">
        <v>30</v>
      </c>
      <c r="AK366" s="19">
        <v>60</v>
      </c>
      <c r="AL366" s="19">
        <v>60</v>
      </c>
      <c r="AM366" s="20">
        <v>100</v>
      </c>
      <c r="AN366" s="19">
        <v>40</v>
      </c>
      <c r="AO366" s="19">
        <v>60</v>
      </c>
      <c r="AP366" s="20">
        <v>67</v>
      </c>
      <c r="AQ366" s="19">
        <v>60</v>
      </c>
      <c r="AR366" s="19">
        <v>60</v>
      </c>
      <c r="AS366" s="20">
        <v>100</v>
      </c>
      <c r="AT366" s="89">
        <v>87</v>
      </c>
      <c r="AU366" s="19">
        <v>60</v>
      </c>
      <c r="AV366" s="19">
        <v>60</v>
      </c>
      <c r="AW366" s="20">
        <v>100</v>
      </c>
      <c r="AX366" s="19">
        <v>60</v>
      </c>
      <c r="AY366" s="19">
        <v>60</v>
      </c>
      <c r="AZ366" s="20">
        <v>100</v>
      </c>
      <c r="BA366" s="19">
        <v>60</v>
      </c>
      <c r="BB366" s="19">
        <v>60</v>
      </c>
      <c r="BC366" s="20">
        <v>100</v>
      </c>
      <c r="BD366" s="92">
        <v>100</v>
      </c>
      <c r="BE366" s="94">
        <v>70</v>
      </c>
      <c r="BF366" s="79">
        <v>35</v>
      </c>
      <c r="BG366" s="19">
        <v>1</v>
      </c>
      <c r="BH366" s="19">
        <v>1</v>
      </c>
      <c r="BI366" s="19">
        <v>6</v>
      </c>
      <c r="BJ366" s="19">
        <v>44</v>
      </c>
      <c r="BK366" s="19">
        <v>1</v>
      </c>
      <c r="BL366" s="19">
        <v>6</v>
      </c>
      <c r="BM366" s="19">
        <v>6</v>
      </c>
      <c r="BN366" s="19">
        <v>1</v>
      </c>
      <c r="BO366" s="19">
        <v>1</v>
      </c>
      <c r="BP366" s="19">
        <v>16</v>
      </c>
      <c r="BQ366" s="19">
        <v>1</v>
      </c>
      <c r="BR366" s="19">
        <v>1</v>
      </c>
      <c r="BS366" s="19">
        <v>1</v>
      </c>
      <c r="BT366" s="62">
        <v>1</v>
      </c>
      <c r="BU366" s="63">
        <v>16</v>
      </c>
      <c r="BV366" s="19">
        <v>44</v>
      </c>
      <c r="BW366" s="19">
        <v>63</v>
      </c>
      <c r="BX366" s="19">
        <v>14</v>
      </c>
      <c r="BY366" s="64">
        <v>1</v>
      </c>
      <c r="BZ366" s="70">
        <v>70</v>
      </c>
      <c r="CA366" s="72">
        <v>28</v>
      </c>
    </row>
    <row r="367" spans="1:79" ht="31.5">
      <c r="A367" s="21">
        <v>278</v>
      </c>
      <c r="B367" s="34">
        <v>6621007835</v>
      </c>
      <c r="C367" s="6" t="s">
        <v>444</v>
      </c>
      <c r="D367" s="74" t="s">
        <v>288</v>
      </c>
      <c r="E367" s="63">
        <v>0</v>
      </c>
      <c r="F367" s="19">
        <v>36</v>
      </c>
      <c r="G367" s="22">
        <v>11</v>
      </c>
      <c r="H367" s="22">
        <v>38</v>
      </c>
      <c r="I367" s="22">
        <v>47</v>
      </c>
      <c r="J367" s="19">
        <v>30</v>
      </c>
      <c r="K367" s="19">
        <v>4</v>
      </c>
      <c r="L367" s="19">
        <v>100</v>
      </c>
      <c r="M367" s="19">
        <v>90</v>
      </c>
      <c r="N367" s="19">
        <v>55</v>
      </c>
      <c r="O367" s="19">
        <v>96</v>
      </c>
      <c r="P367" s="19">
        <v>59</v>
      </c>
      <c r="Q367" s="64">
        <v>93</v>
      </c>
      <c r="R367" s="90">
        <v>81</v>
      </c>
      <c r="S367" s="19">
        <v>20</v>
      </c>
      <c r="T367" s="19">
        <v>0</v>
      </c>
      <c r="U367" s="19">
        <v>0</v>
      </c>
      <c r="V367" s="19">
        <v>96</v>
      </c>
      <c r="W367" s="23">
        <v>105</v>
      </c>
      <c r="X367" s="20">
        <v>91</v>
      </c>
      <c r="Y367" s="43">
        <v>46</v>
      </c>
      <c r="Z367" s="85">
        <v>46</v>
      </c>
      <c r="AA367" s="19">
        <v>20</v>
      </c>
      <c r="AB367" s="19">
        <v>0</v>
      </c>
      <c r="AC367" s="19">
        <v>0</v>
      </c>
      <c r="AD367" s="19">
        <v>20</v>
      </c>
      <c r="AE367" s="19">
        <v>0</v>
      </c>
      <c r="AF367" s="19">
        <v>0</v>
      </c>
      <c r="AG367" s="19">
        <v>10</v>
      </c>
      <c r="AH367" s="19">
        <v>10</v>
      </c>
      <c r="AI367" s="20">
        <v>100</v>
      </c>
      <c r="AJ367" s="84">
        <v>30</v>
      </c>
      <c r="AK367" s="19">
        <v>101</v>
      </c>
      <c r="AL367" s="19">
        <v>105</v>
      </c>
      <c r="AM367" s="20">
        <v>96</v>
      </c>
      <c r="AN367" s="19">
        <v>105</v>
      </c>
      <c r="AO367" s="19">
        <v>105</v>
      </c>
      <c r="AP367" s="20">
        <v>100</v>
      </c>
      <c r="AQ367" s="19">
        <v>67</v>
      </c>
      <c r="AR367" s="19">
        <v>68</v>
      </c>
      <c r="AS367" s="20">
        <v>99</v>
      </c>
      <c r="AT367" s="89">
        <v>98</v>
      </c>
      <c r="AU367" s="19">
        <v>102</v>
      </c>
      <c r="AV367" s="19">
        <v>105</v>
      </c>
      <c r="AW367" s="20">
        <v>97</v>
      </c>
      <c r="AX367" s="19">
        <v>96</v>
      </c>
      <c r="AY367" s="19">
        <v>105</v>
      </c>
      <c r="AZ367" s="20">
        <v>91</v>
      </c>
      <c r="BA367" s="19">
        <v>101</v>
      </c>
      <c r="BB367" s="19">
        <v>105</v>
      </c>
      <c r="BC367" s="20">
        <v>96</v>
      </c>
      <c r="BD367" s="92">
        <v>95</v>
      </c>
      <c r="BE367" s="94">
        <v>70</v>
      </c>
      <c r="BF367" s="79">
        <v>37</v>
      </c>
      <c r="BG367" s="19">
        <v>1</v>
      </c>
      <c r="BH367" s="19">
        <v>8</v>
      </c>
      <c r="BI367" s="19">
        <v>6</v>
      </c>
      <c r="BJ367" s="19">
        <v>48</v>
      </c>
      <c r="BK367" s="19">
        <v>10</v>
      </c>
      <c r="BL367" s="19">
        <v>6</v>
      </c>
      <c r="BM367" s="19">
        <v>6</v>
      </c>
      <c r="BN367" s="19">
        <v>1</v>
      </c>
      <c r="BO367" s="19">
        <v>5</v>
      </c>
      <c r="BP367" s="19">
        <v>1</v>
      </c>
      <c r="BQ367" s="19">
        <v>2</v>
      </c>
      <c r="BR367" s="19">
        <v>4</v>
      </c>
      <c r="BS367" s="19">
        <v>10</v>
      </c>
      <c r="BT367" s="62">
        <v>5</v>
      </c>
      <c r="BU367" s="63">
        <v>20</v>
      </c>
      <c r="BV367" s="19">
        <v>48</v>
      </c>
      <c r="BW367" s="19">
        <v>63</v>
      </c>
      <c r="BX367" s="19">
        <v>3</v>
      </c>
      <c r="BY367" s="64">
        <v>6</v>
      </c>
      <c r="BZ367" s="70">
        <v>70</v>
      </c>
      <c r="CA367" s="72">
        <v>28</v>
      </c>
    </row>
    <row r="368" spans="1:79" ht="47.25">
      <c r="A368" s="21">
        <v>19</v>
      </c>
      <c r="B368" s="34">
        <v>6672134616</v>
      </c>
      <c r="C368" s="5" t="s">
        <v>504</v>
      </c>
      <c r="D368" s="74" t="s">
        <v>52</v>
      </c>
      <c r="E368" s="63">
        <v>0</v>
      </c>
      <c r="F368" s="19">
        <v>35</v>
      </c>
      <c r="G368" s="22">
        <v>11</v>
      </c>
      <c r="H368" s="22">
        <v>38</v>
      </c>
      <c r="I368" s="22">
        <v>46</v>
      </c>
      <c r="J368" s="19">
        <v>30</v>
      </c>
      <c r="K368" s="19">
        <v>3</v>
      </c>
      <c r="L368" s="19">
        <v>90</v>
      </c>
      <c r="M368" s="19">
        <v>536</v>
      </c>
      <c r="N368" s="19">
        <v>521</v>
      </c>
      <c r="O368" s="19">
        <v>596</v>
      </c>
      <c r="P368" s="19">
        <v>530</v>
      </c>
      <c r="Q368" s="64">
        <v>94</v>
      </c>
      <c r="R368" s="90">
        <v>78</v>
      </c>
      <c r="S368" s="19">
        <v>20</v>
      </c>
      <c r="T368" s="19">
        <v>0</v>
      </c>
      <c r="U368" s="19">
        <v>0</v>
      </c>
      <c r="V368" s="19">
        <v>586</v>
      </c>
      <c r="W368" s="23">
        <v>600</v>
      </c>
      <c r="X368" s="20">
        <v>98</v>
      </c>
      <c r="Y368" s="43">
        <v>49</v>
      </c>
      <c r="Z368" s="85">
        <v>49</v>
      </c>
      <c r="AA368" s="19">
        <v>20</v>
      </c>
      <c r="AB368" s="19">
        <v>0</v>
      </c>
      <c r="AC368" s="19">
        <v>0</v>
      </c>
      <c r="AD368" s="19">
        <v>20</v>
      </c>
      <c r="AE368" s="19">
        <v>0</v>
      </c>
      <c r="AF368" s="19">
        <v>0</v>
      </c>
      <c r="AG368" s="19">
        <v>34</v>
      </c>
      <c r="AH368" s="19">
        <v>38</v>
      </c>
      <c r="AI368" s="20">
        <v>89</v>
      </c>
      <c r="AJ368" s="84">
        <v>27</v>
      </c>
      <c r="AK368" s="19">
        <v>567</v>
      </c>
      <c r="AL368" s="19">
        <v>600</v>
      </c>
      <c r="AM368" s="20">
        <v>95</v>
      </c>
      <c r="AN368" s="19">
        <v>596</v>
      </c>
      <c r="AO368" s="19">
        <v>600</v>
      </c>
      <c r="AP368" s="20">
        <v>99</v>
      </c>
      <c r="AQ368" s="19">
        <v>483</v>
      </c>
      <c r="AR368" s="19">
        <v>508</v>
      </c>
      <c r="AS368" s="20">
        <v>95</v>
      </c>
      <c r="AT368" s="89">
        <v>97</v>
      </c>
      <c r="AU368" s="19">
        <v>564</v>
      </c>
      <c r="AV368" s="19">
        <v>600</v>
      </c>
      <c r="AW368" s="20">
        <v>94</v>
      </c>
      <c r="AX368" s="19">
        <v>543</v>
      </c>
      <c r="AY368" s="19">
        <v>600</v>
      </c>
      <c r="AZ368" s="20">
        <v>91</v>
      </c>
      <c r="BA368" s="19">
        <v>586</v>
      </c>
      <c r="BB368" s="19">
        <v>600</v>
      </c>
      <c r="BC368" s="20">
        <v>98</v>
      </c>
      <c r="BD368" s="92">
        <v>95</v>
      </c>
      <c r="BE368" s="94">
        <v>69</v>
      </c>
      <c r="BF368" s="79">
        <v>38</v>
      </c>
      <c r="BG368" s="19">
        <v>2</v>
      </c>
      <c r="BH368" s="19">
        <v>7</v>
      </c>
      <c r="BI368" s="19">
        <v>6</v>
      </c>
      <c r="BJ368" s="19">
        <v>45</v>
      </c>
      <c r="BK368" s="19">
        <v>3</v>
      </c>
      <c r="BL368" s="19">
        <v>6</v>
      </c>
      <c r="BM368" s="19">
        <v>6</v>
      </c>
      <c r="BN368" s="19">
        <v>11</v>
      </c>
      <c r="BO368" s="19">
        <v>6</v>
      </c>
      <c r="BP368" s="19">
        <v>2</v>
      </c>
      <c r="BQ368" s="19">
        <v>6</v>
      </c>
      <c r="BR368" s="19">
        <v>7</v>
      </c>
      <c r="BS368" s="19">
        <v>10</v>
      </c>
      <c r="BT368" s="62">
        <v>3</v>
      </c>
      <c r="BU368" s="63">
        <v>23</v>
      </c>
      <c r="BV368" s="19">
        <v>45</v>
      </c>
      <c r="BW368" s="19">
        <v>66</v>
      </c>
      <c r="BX368" s="19">
        <v>4</v>
      </c>
      <c r="BY368" s="64">
        <v>6</v>
      </c>
      <c r="BZ368" s="70">
        <v>69</v>
      </c>
      <c r="CA368" s="72">
        <v>29</v>
      </c>
    </row>
    <row r="369" spans="1:79" ht="47.25">
      <c r="A369" s="21">
        <v>20</v>
      </c>
      <c r="B369" s="34">
        <v>6672130516</v>
      </c>
      <c r="C369" s="5" t="s">
        <v>504</v>
      </c>
      <c r="D369" s="74" t="s">
        <v>53</v>
      </c>
      <c r="E369" s="63">
        <v>0</v>
      </c>
      <c r="F369" s="19">
        <v>30.5</v>
      </c>
      <c r="G369" s="22">
        <v>11</v>
      </c>
      <c r="H369" s="22">
        <v>38</v>
      </c>
      <c r="I369" s="22">
        <v>40</v>
      </c>
      <c r="J369" s="19">
        <v>30</v>
      </c>
      <c r="K369" s="19">
        <v>3</v>
      </c>
      <c r="L369" s="19">
        <v>90</v>
      </c>
      <c r="M369" s="19">
        <v>587</v>
      </c>
      <c r="N369" s="19">
        <v>532</v>
      </c>
      <c r="O369" s="19">
        <v>598</v>
      </c>
      <c r="P369" s="19">
        <v>539</v>
      </c>
      <c r="Q369" s="64">
        <v>98</v>
      </c>
      <c r="R369" s="90">
        <v>78</v>
      </c>
      <c r="S369" s="19">
        <v>20</v>
      </c>
      <c r="T369" s="19">
        <v>0</v>
      </c>
      <c r="U369" s="19">
        <v>0</v>
      </c>
      <c r="V369" s="19">
        <v>578</v>
      </c>
      <c r="W369" s="23">
        <v>600</v>
      </c>
      <c r="X369" s="20">
        <v>96</v>
      </c>
      <c r="Y369" s="43">
        <v>48</v>
      </c>
      <c r="Z369" s="85">
        <v>48</v>
      </c>
      <c r="AA369" s="19">
        <v>20</v>
      </c>
      <c r="AB369" s="19">
        <v>0</v>
      </c>
      <c r="AC369" s="19">
        <v>0</v>
      </c>
      <c r="AD369" s="19">
        <v>20</v>
      </c>
      <c r="AE369" s="19">
        <v>0</v>
      </c>
      <c r="AF369" s="19">
        <v>0</v>
      </c>
      <c r="AG369" s="19">
        <v>45</v>
      </c>
      <c r="AH369" s="19">
        <v>49</v>
      </c>
      <c r="AI369" s="20">
        <v>92</v>
      </c>
      <c r="AJ369" s="84">
        <v>28</v>
      </c>
      <c r="AK369" s="19">
        <v>586</v>
      </c>
      <c r="AL369" s="19">
        <v>600</v>
      </c>
      <c r="AM369" s="20">
        <v>98</v>
      </c>
      <c r="AN369" s="19">
        <v>589</v>
      </c>
      <c r="AO369" s="19">
        <v>600</v>
      </c>
      <c r="AP369" s="20">
        <v>98</v>
      </c>
      <c r="AQ369" s="19">
        <v>476</v>
      </c>
      <c r="AR369" s="19">
        <v>596</v>
      </c>
      <c r="AS369" s="20">
        <v>80</v>
      </c>
      <c r="AT369" s="89">
        <v>94</v>
      </c>
      <c r="AU369" s="19">
        <v>574</v>
      </c>
      <c r="AV369" s="19">
        <v>600</v>
      </c>
      <c r="AW369" s="20">
        <v>96</v>
      </c>
      <c r="AX369" s="19">
        <v>532</v>
      </c>
      <c r="AY369" s="19">
        <v>600</v>
      </c>
      <c r="AZ369" s="20">
        <v>89</v>
      </c>
      <c r="BA369" s="19">
        <v>573</v>
      </c>
      <c r="BB369" s="19">
        <v>600</v>
      </c>
      <c r="BC369" s="20">
        <v>96</v>
      </c>
      <c r="BD369" s="92">
        <v>95</v>
      </c>
      <c r="BE369" s="94">
        <v>69</v>
      </c>
      <c r="BF369" s="79">
        <v>42</v>
      </c>
      <c r="BG369" s="19">
        <v>2</v>
      </c>
      <c r="BH369" s="19">
        <v>3</v>
      </c>
      <c r="BI369" s="19">
        <v>6</v>
      </c>
      <c r="BJ369" s="19">
        <v>46</v>
      </c>
      <c r="BK369" s="19">
        <v>5</v>
      </c>
      <c r="BL369" s="19">
        <v>6</v>
      </c>
      <c r="BM369" s="19">
        <v>6</v>
      </c>
      <c r="BN369" s="19">
        <v>8</v>
      </c>
      <c r="BO369" s="19">
        <v>3</v>
      </c>
      <c r="BP369" s="19">
        <v>3</v>
      </c>
      <c r="BQ369" s="19">
        <v>17</v>
      </c>
      <c r="BR369" s="19">
        <v>5</v>
      </c>
      <c r="BS369" s="19">
        <v>12</v>
      </c>
      <c r="BT369" s="62">
        <v>5</v>
      </c>
      <c r="BU369" s="63">
        <v>23</v>
      </c>
      <c r="BV369" s="19">
        <v>46</v>
      </c>
      <c r="BW369" s="19">
        <v>65</v>
      </c>
      <c r="BX369" s="19">
        <v>7</v>
      </c>
      <c r="BY369" s="64">
        <v>6</v>
      </c>
      <c r="BZ369" s="70">
        <v>69</v>
      </c>
      <c r="CA369" s="72">
        <v>29</v>
      </c>
    </row>
    <row r="370" spans="1:79" ht="47.25">
      <c r="A370" s="21">
        <v>46</v>
      </c>
      <c r="B370" s="34">
        <v>6660010133</v>
      </c>
      <c r="C370" s="5" t="s">
        <v>504</v>
      </c>
      <c r="D370" s="74" t="s">
        <v>73</v>
      </c>
      <c r="E370" s="63">
        <v>0</v>
      </c>
      <c r="F370" s="19">
        <v>38</v>
      </c>
      <c r="G370" s="22">
        <v>11</v>
      </c>
      <c r="H370" s="22">
        <v>38</v>
      </c>
      <c r="I370" s="22">
        <v>50</v>
      </c>
      <c r="J370" s="19">
        <v>30</v>
      </c>
      <c r="K370" s="19">
        <v>3</v>
      </c>
      <c r="L370" s="19">
        <v>90</v>
      </c>
      <c r="M370" s="19">
        <v>576</v>
      </c>
      <c r="N370" s="19">
        <v>589</v>
      </c>
      <c r="O370" s="19">
        <v>580</v>
      </c>
      <c r="P370" s="19">
        <v>590</v>
      </c>
      <c r="Q370" s="64">
        <v>100</v>
      </c>
      <c r="R370" s="90">
        <v>82</v>
      </c>
      <c r="S370" s="19">
        <v>20</v>
      </c>
      <c r="T370" s="19">
        <v>0</v>
      </c>
      <c r="U370" s="19">
        <v>0</v>
      </c>
      <c r="V370" s="19">
        <v>504</v>
      </c>
      <c r="W370" s="19">
        <v>600</v>
      </c>
      <c r="X370" s="20">
        <v>84</v>
      </c>
      <c r="Y370" s="43">
        <v>42</v>
      </c>
      <c r="Z370" s="85">
        <v>42</v>
      </c>
      <c r="AA370" s="19">
        <v>20</v>
      </c>
      <c r="AB370" s="19">
        <v>0</v>
      </c>
      <c r="AC370" s="19">
        <v>0</v>
      </c>
      <c r="AD370" s="19">
        <v>20</v>
      </c>
      <c r="AE370" s="19">
        <v>0</v>
      </c>
      <c r="AF370" s="19">
        <v>0</v>
      </c>
      <c r="AG370" s="19">
        <v>14</v>
      </c>
      <c r="AH370" s="19">
        <v>16</v>
      </c>
      <c r="AI370" s="20">
        <v>88</v>
      </c>
      <c r="AJ370" s="84">
        <v>26</v>
      </c>
      <c r="AK370" s="19">
        <v>564</v>
      </c>
      <c r="AL370" s="19">
        <v>600</v>
      </c>
      <c r="AM370" s="20">
        <v>94</v>
      </c>
      <c r="AN370" s="19">
        <v>581</v>
      </c>
      <c r="AO370" s="19">
        <v>600</v>
      </c>
      <c r="AP370" s="20">
        <v>97</v>
      </c>
      <c r="AQ370" s="19">
        <v>512</v>
      </c>
      <c r="AR370" s="19">
        <v>528</v>
      </c>
      <c r="AS370" s="20">
        <v>97</v>
      </c>
      <c r="AT370" s="89">
        <v>96</v>
      </c>
      <c r="AU370" s="19">
        <v>597</v>
      </c>
      <c r="AV370" s="19">
        <v>600</v>
      </c>
      <c r="AW370" s="20">
        <v>100</v>
      </c>
      <c r="AX370" s="19">
        <v>584</v>
      </c>
      <c r="AY370" s="19">
        <v>600</v>
      </c>
      <c r="AZ370" s="20">
        <v>97</v>
      </c>
      <c r="BA370" s="19">
        <v>591</v>
      </c>
      <c r="BB370" s="19">
        <v>600</v>
      </c>
      <c r="BC370" s="20">
        <v>99</v>
      </c>
      <c r="BD370" s="92">
        <v>99</v>
      </c>
      <c r="BE370" s="94">
        <v>69</v>
      </c>
      <c r="BF370" s="79">
        <v>35</v>
      </c>
      <c r="BG370" s="19">
        <v>2</v>
      </c>
      <c r="BH370" s="19">
        <v>1</v>
      </c>
      <c r="BI370" s="19">
        <v>6</v>
      </c>
      <c r="BJ370" s="19">
        <v>51</v>
      </c>
      <c r="BK370" s="19">
        <v>17</v>
      </c>
      <c r="BL370" s="19">
        <v>6</v>
      </c>
      <c r="BM370" s="19">
        <v>6</v>
      </c>
      <c r="BN370" s="19">
        <v>12</v>
      </c>
      <c r="BO370" s="19">
        <v>7</v>
      </c>
      <c r="BP370" s="19">
        <v>4</v>
      </c>
      <c r="BQ370" s="19">
        <v>4</v>
      </c>
      <c r="BR370" s="19">
        <v>1</v>
      </c>
      <c r="BS370" s="19">
        <v>4</v>
      </c>
      <c r="BT370" s="62">
        <v>2</v>
      </c>
      <c r="BU370" s="63">
        <v>19</v>
      </c>
      <c r="BV370" s="19">
        <v>51</v>
      </c>
      <c r="BW370" s="19">
        <v>67</v>
      </c>
      <c r="BX370" s="19">
        <v>5</v>
      </c>
      <c r="BY370" s="64">
        <v>2</v>
      </c>
      <c r="BZ370" s="70">
        <v>69</v>
      </c>
      <c r="CA370" s="72">
        <v>29</v>
      </c>
    </row>
    <row r="371" spans="1:79" ht="31.5">
      <c r="A371" s="21">
        <v>240</v>
      </c>
      <c r="B371" s="37">
        <v>6652012190</v>
      </c>
      <c r="C371" s="5" t="s">
        <v>438</v>
      </c>
      <c r="D371" s="74" t="s">
        <v>254</v>
      </c>
      <c r="E371" s="63">
        <v>4</v>
      </c>
      <c r="F371" s="19">
        <v>33</v>
      </c>
      <c r="G371" s="22">
        <v>9</v>
      </c>
      <c r="H371" s="22">
        <v>36</v>
      </c>
      <c r="I371" s="22">
        <v>68</v>
      </c>
      <c r="J371" s="19">
        <v>30</v>
      </c>
      <c r="K371" s="19">
        <v>3</v>
      </c>
      <c r="L371" s="19">
        <v>90</v>
      </c>
      <c r="M371" s="19">
        <v>128</v>
      </c>
      <c r="N371" s="19">
        <v>88</v>
      </c>
      <c r="O371" s="19">
        <v>138</v>
      </c>
      <c r="P371" s="19">
        <v>101</v>
      </c>
      <c r="Q371" s="64">
        <v>90</v>
      </c>
      <c r="R371" s="90">
        <v>83</v>
      </c>
      <c r="S371" s="19">
        <v>20</v>
      </c>
      <c r="T371" s="19">
        <v>2</v>
      </c>
      <c r="U371" s="19">
        <v>40</v>
      </c>
      <c r="V371" s="19">
        <v>138</v>
      </c>
      <c r="W371" s="23">
        <v>227</v>
      </c>
      <c r="X371" s="20">
        <v>61</v>
      </c>
      <c r="Y371" s="43">
        <v>51</v>
      </c>
      <c r="Z371" s="85">
        <v>51</v>
      </c>
      <c r="AA371" s="19">
        <v>20</v>
      </c>
      <c r="AB371" s="19">
        <v>0</v>
      </c>
      <c r="AC371" s="19">
        <v>0</v>
      </c>
      <c r="AD371" s="19">
        <v>20</v>
      </c>
      <c r="AE371" s="19">
        <v>2</v>
      </c>
      <c r="AF371" s="19">
        <v>40</v>
      </c>
      <c r="AG371" s="19">
        <v>2</v>
      </c>
      <c r="AH371" s="19">
        <v>6</v>
      </c>
      <c r="AI371" s="20">
        <v>33</v>
      </c>
      <c r="AJ371" s="84">
        <v>26</v>
      </c>
      <c r="AK371" s="19">
        <v>210</v>
      </c>
      <c r="AL371" s="19">
        <v>227</v>
      </c>
      <c r="AM371" s="20">
        <v>93</v>
      </c>
      <c r="AN371" s="19">
        <v>215</v>
      </c>
      <c r="AO371" s="19">
        <v>227</v>
      </c>
      <c r="AP371" s="20">
        <v>95</v>
      </c>
      <c r="AQ371" s="19">
        <v>140</v>
      </c>
      <c r="AR371" s="19">
        <v>144</v>
      </c>
      <c r="AS371" s="20">
        <v>97</v>
      </c>
      <c r="AT371" s="89">
        <v>95</v>
      </c>
      <c r="AU371" s="19">
        <v>213</v>
      </c>
      <c r="AV371" s="19">
        <v>227</v>
      </c>
      <c r="AW371" s="20">
        <v>94</v>
      </c>
      <c r="AX371" s="19">
        <v>212</v>
      </c>
      <c r="AY371" s="19">
        <v>227</v>
      </c>
      <c r="AZ371" s="20">
        <v>93</v>
      </c>
      <c r="BA371" s="19">
        <v>205</v>
      </c>
      <c r="BB371" s="19">
        <v>227</v>
      </c>
      <c r="BC371" s="20">
        <v>90</v>
      </c>
      <c r="BD371" s="92">
        <v>92</v>
      </c>
      <c r="BE371" s="94">
        <v>69</v>
      </c>
      <c r="BF371" s="79">
        <v>29</v>
      </c>
      <c r="BG371" s="19">
        <v>2</v>
      </c>
      <c r="BH371" s="19">
        <v>11</v>
      </c>
      <c r="BI371" s="19">
        <v>4</v>
      </c>
      <c r="BJ371" s="19">
        <v>43</v>
      </c>
      <c r="BK371" s="19">
        <v>37</v>
      </c>
      <c r="BL371" s="19">
        <v>6</v>
      </c>
      <c r="BM371" s="19">
        <v>4</v>
      </c>
      <c r="BN371" s="19">
        <v>39</v>
      </c>
      <c r="BO371" s="19">
        <v>8</v>
      </c>
      <c r="BP371" s="19">
        <v>6</v>
      </c>
      <c r="BQ371" s="19">
        <v>4</v>
      </c>
      <c r="BR371" s="19">
        <v>7</v>
      </c>
      <c r="BS371" s="19">
        <v>8</v>
      </c>
      <c r="BT371" s="62">
        <v>11</v>
      </c>
      <c r="BU371" s="63">
        <v>18</v>
      </c>
      <c r="BV371" s="19">
        <v>43</v>
      </c>
      <c r="BW371" s="19">
        <v>67</v>
      </c>
      <c r="BX371" s="19">
        <v>6</v>
      </c>
      <c r="BY371" s="64">
        <v>9</v>
      </c>
      <c r="BZ371" s="70">
        <v>69</v>
      </c>
      <c r="CA371" s="72">
        <v>29</v>
      </c>
    </row>
    <row r="372" spans="1:79" ht="31.5">
      <c r="A372" s="21">
        <v>277</v>
      </c>
      <c r="B372" s="34">
        <v>6621014913</v>
      </c>
      <c r="C372" s="5" t="s">
        <v>443</v>
      </c>
      <c r="D372" s="75" t="s">
        <v>287</v>
      </c>
      <c r="E372" s="63">
        <v>0</v>
      </c>
      <c r="F372" s="19">
        <v>35</v>
      </c>
      <c r="G372" s="22">
        <v>11</v>
      </c>
      <c r="H372" s="22">
        <v>38</v>
      </c>
      <c r="I372" s="22">
        <v>46</v>
      </c>
      <c r="J372" s="19">
        <v>30</v>
      </c>
      <c r="K372" s="19">
        <v>3</v>
      </c>
      <c r="L372" s="19">
        <v>90</v>
      </c>
      <c r="M372" s="19">
        <v>44</v>
      </c>
      <c r="N372" s="19">
        <v>28</v>
      </c>
      <c r="O372" s="19">
        <v>44</v>
      </c>
      <c r="P372" s="19">
        <v>28</v>
      </c>
      <c r="Q372" s="64">
        <v>100</v>
      </c>
      <c r="R372" s="90">
        <v>81</v>
      </c>
      <c r="S372" s="19">
        <v>20</v>
      </c>
      <c r="T372" s="19">
        <v>0</v>
      </c>
      <c r="U372" s="19">
        <v>0</v>
      </c>
      <c r="V372" s="19">
        <v>40</v>
      </c>
      <c r="W372" s="23">
        <v>50</v>
      </c>
      <c r="X372" s="20">
        <v>80</v>
      </c>
      <c r="Y372" s="43">
        <v>40</v>
      </c>
      <c r="Z372" s="85">
        <v>40</v>
      </c>
      <c r="AA372" s="19">
        <v>20</v>
      </c>
      <c r="AB372" s="19">
        <v>0</v>
      </c>
      <c r="AC372" s="19">
        <v>0</v>
      </c>
      <c r="AD372" s="19">
        <v>20</v>
      </c>
      <c r="AE372" s="19">
        <v>0</v>
      </c>
      <c r="AF372" s="19">
        <v>0</v>
      </c>
      <c r="AG372" s="19">
        <v>2</v>
      </c>
      <c r="AH372" s="19">
        <v>2</v>
      </c>
      <c r="AI372" s="20">
        <v>100</v>
      </c>
      <c r="AJ372" s="84">
        <v>30</v>
      </c>
      <c r="AK372" s="19">
        <v>48</v>
      </c>
      <c r="AL372" s="19">
        <v>50</v>
      </c>
      <c r="AM372" s="20">
        <v>96</v>
      </c>
      <c r="AN372" s="19">
        <v>50</v>
      </c>
      <c r="AO372" s="19">
        <v>50</v>
      </c>
      <c r="AP372" s="20">
        <v>100</v>
      </c>
      <c r="AQ372" s="19">
        <v>37</v>
      </c>
      <c r="AR372" s="19">
        <v>37</v>
      </c>
      <c r="AS372" s="20">
        <v>100</v>
      </c>
      <c r="AT372" s="89">
        <v>98</v>
      </c>
      <c r="AU372" s="19">
        <v>49</v>
      </c>
      <c r="AV372" s="19">
        <v>50</v>
      </c>
      <c r="AW372" s="20">
        <v>98</v>
      </c>
      <c r="AX372" s="19">
        <v>49</v>
      </c>
      <c r="AY372" s="19">
        <v>50</v>
      </c>
      <c r="AZ372" s="20">
        <v>98</v>
      </c>
      <c r="BA372" s="19">
        <v>48</v>
      </c>
      <c r="BB372" s="19">
        <v>50</v>
      </c>
      <c r="BC372" s="20">
        <v>96</v>
      </c>
      <c r="BD372" s="92">
        <v>97</v>
      </c>
      <c r="BE372" s="94">
        <v>69</v>
      </c>
      <c r="BF372" s="79">
        <v>38</v>
      </c>
      <c r="BG372" s="19">
        <v>2</v>
      </c>
      <c r="BH372" s="19">
        <v>1</v>
      </c>
      <c r="BI372" s="19">
        <v>6</v>
      </c>
      <c r="BJ372" s="19">
        <v>52</v>
      </c>
      <c r="BK372" s="19">
        <v>21</v>
      </c>
      <c r="BL372" s="19">
        <v>6</v>
      </c>
      <c r="BM372" s="19">
        <v>6</v>
      </c>
      <c r="BN372" s="19">
        <v>1</v>
      </c>
      <c r="BO372" s="19">
        <v>5</v>
      </c>
      <c r="BP372" s="19">
        <v>1</v>
      </c>
      <c r="BQ372" s="19">
        <v>1</v>
      </c>
      <c r="BR372" s="19">
        <v>3</v>
      </c>
      <c r="BS372" s="19">
        <v>3</v>
      </c>
      <c r="BT372" s="62">
        <v>5</v>
      </c>
      <c r="BU372" s="63">
        <v>20</v>
      </c>
      <c r="BV372" s="19">
        <v>52</v>
      </c>
      <c r="BW372" s="19">
        <v>63</v>
      </c>
      <c r="BX372" s="19">
        <v>3</v>
      </c>
      <c r="BY372" s="64">
        <v>4</v>
      </c>
      <c r="BZ372" s="70">
        <v>69</v>
      </c>
      <c r="CA372" s="72">
        <v>29</v>
      </c>
    </row>
    <row r="373" spans="1:79" ht="47.25">
      <c r="A373" s="21">
        <v>59</v>
      </c>
      <c r="B373" s="34">
        <v>6664032642</v>
      </c>
      <c r="C373" s="5" t="s">
        <v>504</v>
      </c>
      <c r="D373" s="75" t="s">
        <v>84</v>
      </c>
      <c r="E373" s="63">
        <v>0</v>
      </c>
      <c r="F373" s="19">
        <v>38</v>
      </c>
      <c r="G373" s="22">
        <v>11</v>
      </c>
      <c r="H373" s="22">
        <v>38</v>
      </c>
      <c r="I373" s="22">
        <v>50</v>
      </c>
      <c r="J373" s="19">
        <v>30</v>
      </c>
      <c r="K373" s="19">
        <v>4</v>
      </c>
      <c r="L373" s="19">
        <v>100</v>
      </c>
      <c r="M373" s="19">
        <v>546</v>
      </c>
      <c r="N373" s="19">
        <v>531</v>
      </c>
      <c r="O373" s="19">
        <v>576</v>
      </c>
      <c r="P373" s="19">
        <v>543</v>
      </c>
      <c r="Q373" s="64">
        <v>96</v>
      </c>
      <c r="R373" s="90">
        <v>83</v>
      </c>
      <c r="S373" s="19">
        <v>20</v>
      </c>
      <c r="T373" s="19">
        <v>0</v>
      </c>
      <c r="U373" s="19">
        <v>0</v>
      </c>
      <c r="V373" s="19">
        <v>564</v>
      </c>
      <c r="W373" s="19">
        <v>600</v>
      </c>
      <c r="X373" s="20">
        <v>94</v>
      </c>
      <c r="Y373" s="43">
        <v>47</v>
      </c>
      <c r="Z373" s="85">
        <v>47</v>
      </c>
      <c r="AA373" s="19">
        <v>20</v>
      </c>
      <c r="AB373" s="19">
        <v>0</v>
      </c>
      <c r="AC373" s="19">
        <v>0</v>
      </c>
      <c r="AD373" s="19">
        <v>20</v>
      </c>
      <c r="AE373" s="19">
        <v>0</v>
      </c>
      <c r="AF373" s="19">
        <v>0</v>
      </c>
      <c r="AG373" s="19">
        <v>6</v>
      </c>
      <c r="AH373" s="19">
        <v>8</v>
      </c>
      <c r="AI373" s="20">
        <v>75</v>
      </c>
      <c r="AJ373" s="84">
        <v>23</v>
      </c>
      <c r="AK373" s="19">
        <v>578</v>
      </c>
      <c r="AL373" s="19">
        <v>600</v>
      </c>
      <c r="AM373" s="20">
        <v>96</v>
      </c>
      <c r="AN373" s="19">
        <v>581</v>
      </c>
      <c r="AO373" s="19">
        <v>600</v>
      </c>
      <c r="AP373" s="20">
        <v>97</v>
      </c>
      <c r="AQ373" s="19">
        <v>438</v>
      </c>
      <c r="AR373" s="19">
        <v>484</v>
      </c>
      <c r="AS373" s="20">
        <v>90</v>
      </c>
      <c r="AT373" s="89">
        <v>95</v>
      </c>
      <c r="AU373" s="19">
        <v>594</v>
      </c>
      <c r="AV373" s="19">
        <v>600</v>
      </c>
      <c r="AW373" s="20">
        <v>99</v>
      </c>
      <c r="AX373" s="19">
        <v>508</v>
      </c>
      <c r="AY373" s="19">
        <v>600</v>
      </c>
      <c r="AZ373" s="20">
        <v>85</v>
      </c>
      <c r="BA373" s="19">
        <v>534</v>
      </c>
      <c r="BB373" s="19">
        <v>600</v>
      </c>
      <c r="BC373" s="20">
        <v>89</v>
      </c>
      <c r="BD373" s="92">
        <v>91</v>
      </c>
      <c r="BE373" s="94">
        <v>68</v>
      </c>
      <c r="BF373" s="79">
        <v>35</v>
      </c>
      <c r="BG373" s="19">
        <v>1</v>
      </c>
      <c r="BH373" s="19">
        <v>5</v>
      </c>
      <c r="BI373" s="19">
        <v>6</v>
      </c>
      <c r="BJ373" s="19">
        <v>47</v>
      </c>
      <c r="BK373" s="19">
        <v>7</v>
      </c>
      <c r="BL373" s="19">
        <v>6</v>
      </c>
      <c r="BM373" s="19">
        <v>6</v>
      </c>
      <c r="BN373" s="19">
        <v>24</v>
      </c>
      <c r="BO373" s="19">
        <v>5</v>
      </c>
      <c r="BP373" s="19">
        <v>4</v>
      </c>
      <c r="BQ373" s="19">
        <v>11</v>
      </c>
      <c r="BR373" s="19">
        <v>2</v>
      </c>
      <c r="BS373" s="19">
        <v>16</v>
      </c>
      <c r="BT373" s="62">
        <v>12</v>
      </c>
      <c r="BU373" s="63">
        <v>18</v>
      </c>
      <c r="BV373" s="19">
        <v>47</v>
      </c>
      <c r="BW373" s="19">
        <v>69</v>
      </c>
      <c r="BX373" s="19">
        <v>6</v>
      </c>
      <c r="BY373" s="64">
        <v>10</v>
      </c>
      <c r="BZ373" s="70">
        <v>68</v>
      </c>
      <c r="CA373" s="72">
        <v>30</v>
      </c>
    </row>
    <row r="374" spans="1:79" ht="31.5">
      <c r="A374" s="21">
        <v>145</v>
      </c>
      <c r="B374" s="34">
        <v>6627012430</v>
      </c>
      <c r="C374" s="5" t="s">
        <v>425</v>
      </c>
      <c r="D374" s="74" t="s">
        <v>165</v>
      </c>
      <c r="E374" s="63">
        <v>0</v>
      </c>
      <c r="F374" s="19">
        <v>35</v>
      </c>
      <c r="G374" s="22">
        <v>11</v>
      </c>
      <c r="H374" s="22">
        <v>38</v>
      </c>
      <c r="I374" s="22">
        <v>46</v>
      </c>
      <c r="J374" s="19">
        <v>30</v>
      </c>
      <c r="K374" s="19">
        <v>3</v>
      </c>
      <c r="L374" s="19">
        <v>90</v>
      </c>
      <c r="M374" s="19">
        <v>64</v>
      </c>
      <c r="N374" s="19">
        <v>64</v>
      </c>
      <c r="O374" s="19">
        <v>65</v>
      </c>
      <c r="P374" s="19">
        <v>65</v>
      </c>
      <c r="Q374" s="64">
        <v>98</v>
      </c>
      <c r="R374" s="90">
        <v>80</v>
      </c>
      <c r="S374" s="19">
        <v>20</v>
      </c>
      <c r="T374" s="19">
        <v>0</v>
      </c>
      <c r="U374" s="19">
        <v>0</v>
      </c>
      <c r="V374" s="19">
        <v>66</v>
      </c>
      <c r="W374" s="23">
        <v>72</v>
      </c>
      <c r="X374" s="20">
        <v>92</v>
      </c>
      <c r="Y374" s="43">
        <v>46</v>
      </c>
      <c r="Z374" s="85">
        <v>46</v>
      </c>
      <c r="AA374" s="19">
        <v>20</v>
      </c>
      <c r="AB374" s="19">
        <v>0</v>
      </c>
      <c r="AC374" s="19">
        <v>0</v>
      </c>
      <c r="AD374" s="19">
        <v>20</v>
      </c>
      <c r="AE374" s="19">
        <v>0</v>
      </c>
      <c r="AF374" s="19">
        <v>0</v>
      </c>
      <c r="AG374" s="19">
        <v>1</v>
      </c>
      <c r="AH374" s="19">
        <v>1</v>
      </c>
      <c r="AI374" s="20">
        <v>100</v>
      </c>
      <c r="AJ374" s="84">
        <v>30</v>
      </c>
      <c r="AK374" s="19">
        <v>54</v>
      </c>
      <c r="AL374" s="19">
        <v>72</v>
      </c>
      <c r="AM374" s="20">
        <v>75</v>
      </c>
      <c r="AN374" s="19">
        <v>72</v>
      </c>
      <c r="AO374" s="19">
        <v>72</v>
      </c>
      <c r="AP374" s="20">
        <v>100</v>
      </c>
      <c r="AQ374" s="19">
        <v>62</v>
      </c>
      <c r="AR374" s="19">
        <v>63</v>
      </c>
      <c r="AS374" s="20">
        <v>98</v>
      </c>
      <c r="AT374" s="89">
        <v>90</v>
      </c>
      <c r="AU374" s="19">
        <v>69</v>
      </c>
      <c r="AV374" s="19">
        <v>72</v>
      </c>
      <c r="AW374" s="20">
        <v>96</v>
      </c>
      <c r="AX374" s="19">
        <v>69</v>
      </c>
      <c r="AY374" s="19">
        <v>72</v>
      </c>
      <c r="AZ374" s="20">
        <v>96</v>
      </c>
      <c r="BA374" s="19">
        <v>69</v>
      </c>
      <c r="BB374" s="19">
        <v>72</v>
      </c>
      <c r="BC374" s="20">
        <v>96</v>
      </c>
      <c r="BD374" s="92">
        <v>96</v>
      </c>
      <c r="BE374" s="94">
        <v>68</v>
      </c>
      <c r="BF374" s="79">
        <v>38</v>
      </c>
      <c r="BG374" s="19">
        <v>2</v>
      </c>
      <c r="BH374" s="19">
        <v>3</v>
      </c>
      <c r="BI374" s="19">
        <v>6</v>
      </c>
      <c r="BJ374" s="19">
        <v>48</v>
      </c>
      <c r="BK374" s="19">
        <v>9</v>
      </c>
      <c r="BL374" s="19">
        <v>6</v>
      </c>
      <c r="BM374" s="19">
        <v>6</v>
      </c>
      <c r="BN374" s="19">
        <v>1</v>
      </c>
      <c r="BO374" s="19">
        <v>26</v>
      </c>
      <c r="BP374" s="19">
        <v>1</v>
      </c>
      <c r="BQ374" s="19">
        <v>3</v>
      </c>
      <c r="BR374" s="19">
        <v>5</v>
      </c>
      <c r="BS374" s="19">
        <v>5</v>
      </c>
      <c r="BT374" s="62">
        <v>5</v>
      </c>
      <c r="BU374" s="63">
        <v>21</v>
      </c>
      <c r="BV374" s="19">
        <v>48</v>
      </c>
      <c r="BW374" s="19">
        <v>63</v>
      </c>
      <c r="BX374" s="19">
        <v>11</v>
      </c>
      <c r="BY374" s="64">
        <v>5</v>
      </c>
      <c r="BZ374" s="70">
        <v>68</v>
      </c>
      <c r="CA374" s="72">
        <v>30</v>
      </c>
    </row>
    <row r="375" spans="1:79" ht="47.25">
      <c r="A375" s="21">
        <v>34</v>
      </c>
      <c r="B375" s="34">
        <v>6659093375</v>
      </c>
      <c r="C375" s="5" t="s">
        <v>504</v>
      </c>
      <c r="D375" s="74" t="s">
        <v>63</v>
      </c>
      <c r="E375" s="63">
        <v>0</v>
      </c>
      <c r="F375" s="19">
        <v>30</v>
      </c>
      <c r="G375" s="22">
        <v>11</v>
      </c>
      <c r="H375" s="22">
        <v>36</v>
      </c>
      <c r="I375" s="22">
        <v>42</v>
      </c>
      <c r="J375" s="19">
        <v>30</v>
      </c>
      <c r="K375" s="19">
        <v>2</v>
      </c>
      <c r="L375" s="19">
        <v>60</v>
      </c>
      <c r="M375" s="19">
        <v>464</v>
      </c>
      <c r="N375" s="19">
        <v>303</v>
      </c>
      <c r="O375" s="19">
        <v>486</v>
      </c>
      <c r="P375" s="19">
        <v>320</v>
      </c>
      <c r="Q375" s="64">
        <v>95</v>
      </c>
      <c r="R375" s="90">
        <v>69</v>
      </c>
      <c r="S375" s="19">
        <v>20</v>
      </c>
      <c r="T375" s="19">
        <v>0</v>
      </c>
      <c r="U375" s="19">
        <v>0</v>
      </c>
      <c r="V375" s="19">
        <v>511</v>
      </c>
      <c r="W375" s="23">
        <v>600</v>
      </c>
      <c r="X375" s="20">
        <v>85</v>
      </c>
      <c r="Y375" s="43">
        <v>43</v>
      </c>
      <c r="Z375" s="85">
        <v>43</v>
      </c>
      <c r="AA375" s="19">
        <v>20</v>
      </c>
      <c r="AB375" s="19">
        <v>0</v>
      </c>
      <c r="AC375" s="19">
        <v>0</v>
      </c>
      <c r="AD375" s="19">
        <v>20</v>
      </c>
      <c r="AE375" s="19">
        <v>0</v>
      </c>
      <c r="AF375" s="19">
        <v>0</v>
      </c>
      <c r="AG375" s="19">
        <v>22</v>
      </c>
      <c r="AH375" s="19">
        <v>25</v>
      </c>
      <c r="AI375" s="20">
        <v>88</v>
      </c>
      <c r="AJ375" s="84">
        <v>26</v>
      </c>
      <c r="AK375" s="19">
        <v>578</v>
      </c>
      <c r="AL375" s="19">
        <v>600</v>
      </c>
      <c r="AM375" s="20">
        <v>96</v>
      </c>
      <c r="AN375" s="19">
        <v>591</v>
      </c>
      <c r="AO375" s="19">
        <v>600</v>
      </c>
      <c r="AP375" s="20">
        <v>99</v>
      </c>
      <c r="AQ375" s="19">
        <v>376</v>
      </c>
      <c r="AR375" s="19">
        <v>383</v>
      </c>
      <c r="AS375" s="20">
        <v>98</v>
      </c>
      <c r="AT375" s="89">
        <v>98</v>
      </c>
      <c r="AU375" s="19">
        <v>591</v>
      </c>
      <c r="AV375" s="19">
        <v>600</v>
      </c>
      <c r="AW375" s="20">
        <v>99</v>
      </c>
      <c r="AX375" s="19">
        <v>584</v>
      </c>
      <c r="AY375" s="19">
        <v>600</v>
      </c>
      <c r="AZ375" s="20">
        <v>97</v>
      </c>
      <c r="BA375" s="19">
        <v>589</v>
      </c>
      <c r="BB375" s="19">
        <v>600</v>
      </c>
      <c r="BC375" s="20">
        <v>98</v>
      </c>
      <c r="BD375" s="92">
        <v>98</v>
      </c>
      <c r="BE375" s="94">
        <v>67</v>
      </c>
      <c r="BF375" s="79">
        <v>41</v>
      </c>
      <c r="BG375" s="19">
        <v>3</v>
      </c>
      <c r="BH375" s="19">
        <v>6</v>
      </c>
      <c r="BI375" s="19">
        <v>6</v>
      </c>
      <c r="BJ375" s="19">
        <v>50</v>
      </c>
      <c r="BK375" s="19">
        <v>16</v>
      </c>
      <c r="BL375" s="19">
        <v>6</v>
      </c>
      <c r="BM375" s="19">
        <v>6</v>
      </c>
      <c r="BN375" s="19">
        <v>12</v>
      </c>
      <c r="BO375" s="19">
        <v>5</v>
      </c>
      <c r="BP375" s="19">
        <v>2</v>
      </c>
      <c r="BQ375" s="19">
        <v>3</v>
      </c>
      <c r="BR375" s="19">
        <v>2</v>
      </c>
      <c r="BS375" s="19">
        <v>4</v>
      </c>
      <c r="BT375" s="62">
        <v>3</v>
      </c>
      <c r="BU375" s="63">
        <v>28</v>
      </c>
      <c r="BV375" s="19">
        <v>50</v>
      </c>
      <c r="BW375" s="19">
        <v>67</v>
      </c>
      <c r="BX375" s="19">
        <v>3</v>
      </c>
      <c r="BY375" s="64">
        <v>3</v>
      </c>
      <c r="BZ375" s="70">
        <v>67</v>
      </c>
      <c r="CA375" s="72">
        <v>31</v>
      </c>
    </row>
    <row r="376" spans="1:79" ht="47.25">
      <c r="A376" s="21">
        <v>74</v>
      </c>
      <c r="B376" s="34">
        <v>6658065350</v>
      </c>
      <c r="C376" s="5" t="s">
        <v>504</v>
      </c>
      <c r="D376" s="74" t="s">
        <v>96</v>
      </c>
      <c r="E376" s="63">
        <v>0</v>
      </c>
      <c r="F376" s="19">
        <v>38</v>
      </c>
      <c r="G376" s="22">
        <v>11</v>
      </c>
      <c r="H376" s="22">
        <v>38</v>
      </c>
      <c r="I376" s="22">
        <v>50</v>
      </c>
      <c r="J376" s="19">
        <v>30</v>
      </c>
      <c r="K376" s="19">
        <v>3</v>
      </c>
      <c r="L376" s="19">
        <v>90</v>
      </c>
      <c r="M376" s="19">
        <v>576</v>
      </c>
      <c r="N376" s="19">
        <v>409</v>
      </c>
      <c r="O376" s="19">
        <v>576</v>
      </c>
      <c r="P376" s="19">
        <v>417</v>
      </c>
      <c r="Q376" s="64">
        <v>99</v>
      </c>
      <c r="R376" s="90">
        <v>82</v>
      </c>
      <c r="S376" s="19">
        <v>20</v>
      </c>
      <c r="T376" s="19">
        <v>0</v>
      </c>
      <c r="U376" s="19">
        <v>0</v>
      </c>
      <c r="V376" s="19">
        <v>544</v>
      </c>
      <c r="W376" s="23">
        <v>600</v>
      </c>
      <c r="X376" s="20">
        <v>91</v>
      </c>
      <c r="Y376" s="43">
        <v>46</v>
      </c>
      <c r="Z376" s="85">
        <v>46</v>
      </c>
      <c r="AA376" s="19">
        <v>20</v>
      </c>
      <c r="AB376" s="19">
        <v>0</v>
      </c>
      <c r="AC376" s="19">
        <v>0</v>
      </c>
      <c r="AD376" s="19">
        <v>20</v>
      </c>
      <c r="AE376" s="19">
        <v>0</v>
      </c>
      <c r="AF376" s="19">
        <v>0</v>
      </c>
      <c r="AG376" s="19">
        <v>24</v>
      </c>
      <c r="AH376" s="19">
        <v>24</v>
      </c>
      <c r="AI376" s="20">
        <v>100</v>
      </c>
      <c r="AJ376" s="84">
        <v>30</v>
      </c>
      <c r="AK376" s="19">
        <v>332</v>
      </c>
      <c r="AL376" s="19">
        <v>600</v>
      </c>
      <c r="AM376" s="20">
        <v>55</v>
      </c>
      <c r="AN376" s="19">
        <v>600</v>
      </c>
      <c r="AO376" s="19">
        <v>600</v>
      </c>
      <c r="AP376" s="20">
        <v>100</v>
      </c>
      <c r="AQ376" s="19">
        <v>461</v>
      </c>
      <c r="AR376" s="19">
        <v>461</v>
      </c>
      <c r="AS376" s="20">
        <v>100</v>
      </c>
      <c r="AT376" s="89">
        <v>82</v>
      </c>
      <c r="AU376" s="19">
        <v>517</v>
      </c>
      <c r="AV376" s="19">
        <v>600</v>
      </c>
      <c r="AW376" s="20">
        <v>86</v>
      </c>
      <c r="AX376" s="19">
        <v>592</v>
      </c>
      <c r="AY376" s="19">
        <v>600</v>
      </c>
      <c r="AZ376" s="20">
        <v>99</v>
      </c>
      <c r="BA376" s="19">
        <v>592</v>
      </c>
      <c r="BB376" s="19">
        <v>600</v>
      </c>
      <c r="BC376" s="20">
        <v>99</v>
      </c>
      <c r="BD376" s="92">
        <v>95</v>
      </c>
      <c r="BE376" s="94">
        <v>67</v>
      </c>
      <c r="BF376" s="79">
        <v>35</v>
      </c>
      <c r="BG376" s="19">
        <v>2</v>
      </c>
      <c r="BH376" s="19">
        <v>2</v>
      </c>
      <c r="BI376" s="19">
        <v>6</v>
      </c>
      <c r="BJ376" s="19">
        <v>48</v>
      </c>
      <c r="BK376" s="19">
        <v>10</v>
      </c>
      <c r="BL376" s="19">
        <v>6</v>
      </c>
      <c r="BM376" s="19">
        <v>6</v>
      </c>
      <c r="BN376" s="19">
        <v>1</v>
      </c>
      <c r="BO376" s="19">
        <v>46</v>
      </c>
      <c r="BP376" s="19">
        <v>1</v>
      </c>
      <c r="BQ376" s="19">
        <v>1</v>
      </c>
      <c r="BR376" s="19">
        <v>15</v>
      </c>
      <c r="BS376" s="19">
        <v>2</v>
      </c>
      <c r="BT376" s="62">
        <v>2</v>
      </c>
      <c r="BU376" s="63">
        <v>19</v>
      </c>
      <c r="BV376" s="19">
        <v>48</v>
      </c>
      <c r="BW376" s="19">
        <v>63</v>
      </c>
      <c r="BX376" s="19">
        <v>19</v>
      </c>
      <c r="BY376" s="64">
        <v>6</v>
      </c>
      <c r="BZ376" s="70">
        <v>67</v>
      </c>
      <c r="CA376" s="72">
        <v>31</v>
      </c>
    </row>
    <row r="377" spans="1:79" ht="31.5">
      <c r="A377" s="21">
        <v>284</v>
      </c>
      <c r="B377" s="34">
        <v>6682001189</v>
      </c>
      <c r="C377" s="6" t="s">
        <v>444</v>
      </c>
      <c r="D377" s="75" t="s">
        <v>294</v>
      </c>
      <c r="E377" s="63">
        <v>0</v>
      </c>
      <c r="F377" s="19">
        <v>34</v>
      </c>
      <c r="G377" s="22">
        <v>11</v>
      </c>
      <c r="H377" s="22">
        <v>38</v>
      </c>
      <c r="I377" s="22">
        <v>45</v>
      </c>
      <c r="J377" s="19">
        <v>30</v>
      </c>
      <c r="K377" s="19">
        <v>4</v>
      </c>
      <c r="L377" s="19">
        <v>100</v>
      </c>
      <c r="M377" s="19">
        <v>45</v>
      </c>
      <c r="N377" s="19">
        <v>37</v>
      </c>
      <c r="O377" s="19">
        <v>49</v>
      </c>
      <c r="P377" s="19">
        <v>42</v>
      </c>
      <c r="Q377" s="64">
        <v>90</v>
      </c>
      <c r="R377" s="90">
        <v>80</v>
      </c>
      <c r="S377" s="19">
        <v>20</v>
      </c>
      <c r="T377" s="19">
        <v>0</v>
      </c>
      <c r="U377" s="19">
        <v>0</v>
      </c>
      <c r="V377" s="19">
        <v>564</v>
      </c>
      <c r="W377" s="19">
        <v>600</v>
      </c>
      <c r="X377" s="20">
        <v>94</v>
      </c>
      <c r="Y377" s="43">
        <v>47</v>
      </c>
      <c r="Z377" s="85">
        <v>47</v>
      </c>
      <c r="AA377" s="19">
        <v>20</v>
      </c>
      <c r="AB377" s="19">
        <v>0</v>
      </c>
      <c r="AC377" s="19">
        <v>0</v>
      </c>
      <c r="AD377" s="19">
        <v>20</v>
      </c>
      <c r="AE377" s="19">
        <v>0</v>
      </c>
      <c r="AF377" s="19">
        <v>0</v>
      </c>
      <c r="AG377" s="19">
        <v>2</v>
      </c>
      <c r="AH377" s="19">
        <v>3</v>
      </c>
      <c r="AI377" s="20">
        <v>67</v>
      </c>
      <c r="AJ377" s="84">
        <v>20</v>
      </c>
      <c r="AK377" s="19">
        <v>546</v>
      </c>
      <c r="AL377" s="19">
        <v>600</v>
      </c>
      <c r="AM377" s="20">
        <v>91</v>
      </c>
      <c r="AN377" s="19">
        <v>573</v>
      </c>
      <c r="AO377" s="19">
        <v>600</v>
      </c>
      <c r="AP377" s="20">
        <v>96</v>
      </c>
      <c r="AQ377" s="19">
        <v>503</v>
      </c>
      <c r="AR377" s="19">
        <v>519</v>
      </c>
      <c r="AS377" s="20">
        <v>97</v>
      </c>
      <c r="AT377" s="89">
        <v>94</v>
      </c>
      <c r="AU377" s="19">
        <v>582</v>
      </c>
      <c r="AV377" s="19">
        <v>600</v>
      </c>
      <c r="AW377" s="20">
        <v>97</v>
      </c>
      <c r="AX377" s="19">
        <v>547</v>
      </c>
      <c r="AY377" s="19">
        <v>600</v>
      </c>
      <c r="AZ377" s="20">
        <v>91</v>
      </c>
      <c r="BA377" s="19">
        <v>543</v>
      </c>
      <c r="BB377" s="19">
        <v>600</v>
      </c>
      <c r="BC377" s="20">
        <v>91</v>
      </c>
      <c r="BD377" s="92">
        <v>93</v>
      </c>
      <c r="BE377" s="94">
        <v>67</v>
      </c>
      <c r="BF377" s="79">
        <v>39</v>
      </c>
      <c r="BG377" s="19">
        <v>1</v>
      </c>
      <c r="BH377" s="19">
        <v>11</v>
      </c>
      <c r="BI377" s="19">
        <v>6</v>
      </c>
      <c r="BJ377" s="19">
        <v>47</v>
      </c>
      <c r="BK377" s="19">
        <v>7</v>
      </c>
      <c r="BL377" s="19">
        <v>6</v>
      </c>
      <c r="BM377" s="19">
        <v>6</v>
      </c>
      <c r="BN377" s="19">
        <v>29</v>
      </c>
      <c r="BO377" s="19">
        <v>10</v>
      </c>
      <c r="BP377" s="19">
        <v>5</v>
      </c>
      <c r="BQ377" s="19">
        <v>4</v>
      </c>
      <c r="BR377" s="19">
        <v>4</v>
      </c>
      <c r="BS377" s="19">
        <v>10</v>
      </c>
      <c r="BT377" s="62">
        <v>10</v>
      </c>
      <c r="BU377" s="63">
        <v>21</v>
      </c>
      <c r="BV377" s="19">
        <v>47</v>
      </c>
      <c r="BW377" s="19">
        <v>71</v>
      </c>
      <c r="BX377" s="19">
        <v>7</v>
      </c>
      <c r="BY377" s="64">
        <v>8</v>
      </c>
      <c r="BZ377" s="70">
        <v>67</v>
      </c>
      <c r="CA377" s="72">
        <v>31</v>
      </c>
    </row>
    <row r="378" spans="1:79" ht="15.75">
      <c r="A378" s="21">
        <v>382</v>
      </c>
      <c r="B378" s="34">
        <v>6614005107</v>
      </c>
      <c r="C378" s="5" t="s">
        <v>457</v>
      </c>
      <c r="D378" s="74" t="s">
        <v>378</v>
      </c>
      <c r="E378" s="63">
        <v>0</v>
      </c>
      <c r="F378" s="19">
        <v>37</v>
      </c>
      <c r="G378" s="22">
        <v>11</v>
      </c>
      <c r="H378" s="22">
        <v>38</v>
      </c>
      <c r="I378" s="22">
        <v>49</v>
      </c>
      <c r="J378" s="19">
        <v>30</v>
      </c>
      <c r="K378" s="19">
        <v>4</v>
      </c>
      <c r="L378" s="19">
        <v>100</v>
      </c>
      <c r="M378" s="19">
        <v>229</v>
      </c>
      <c r="N378" s="19">
        <v>188</v>
      </c>
      <c r="O378" s="19">
        <v>242</v>
      </c>
      <c r="P378" s="19">
        <v>196</v>
      </c>
      <c r="Q378" s="64">
        <v>95</v>
      </c>
      <c r="R378" s="90">
        <v>83</v>
      </c>
      <c r="S378" s="19">
        <v>20</v>
      </c>
      <c r="T378" s="19">
        <v>0</v>
      </c>
      <c r="U378" s="19">
        <v>0</v>
      </c>
      <c r="V378" s="19">
        <v>246</v>
      </c>
      <c r="W378" s="23">
        <v>290</v>
      </c>
      <c r="X378" s="20">
        <v>85</v>
      </c>
      <c r="Y378" s="43">
        <v>43</v>
      </c>
      <c r="Z378" s="85">
        <v>43</v>
      </c>
      <c r="AA378" s="19">
        <v>20</v>
      </c>
      <c r="AB378" s="19">
        <v>0</v>
      </c>
      <c r="AC378" s="19">
        <v>0</v>
      </c>
      <c r="AD378" s="19">
        <v>20</v>
      </c>
      <c r="AE378" s="19">
        <v>0</v>
      </c>
      <c r="AF378" s="19">
        <v>0</v>
      </c>
      <c r="AG378" s="19">
        <v>23</v>
      </c>
      <c r="AH378" s="19">
        <v>26</v>
      </c>
      <c r="AI378" s="20">
        <v>88</v>
      </c>
      <c r="AJ378" s="84">
        <v>26</v>
      </c>
      <c r="AK378" s="19">
        <v>158</v>
      </c>
      <c r="AL378" s="19">
        <v>290</v>
      </c>
      <c r="AM378" s="20">
        <v>54</v>
      </c>
      <c r="AN378" s="19">
        <v>287</v>
      </c>
      <c r="AO378" s="19">
        <v>290</v>
      </c>
      <c r="AP378" s="20">
        <v>99</v>
      </c>
      <c r="AQ378" s="19">
        <v>194</v>
      </c>
      <c r="AR378" s="19">
        <v>197</v>
      </c>
      <c r="AS378" s="20">
        <v>98</v>
      </c>
      <c r="AT378" s="89">
        <v>81</v>
      </c>
      <c r="AU378" s="19">
        <v>232</v>
      </c>
      <c r="AV378" s="19">
        <v>290</v>
      </c>
      <c r="AW378" s="20">
        <v>80</v>
      </c>
      <c r="AX378" s="19">
        <v>277</v>
      </c>
      <c r="AY378" s="19">
        <v>290</v>
      </c>
      <c r="AZ378" s="20">
        <v>96</v>
      </c>
      <c r="BA378" s="19">
        <v>281</v>
      </c>
      <c r="BB378" s="19">
        <v>290</v>
      </c>
      <c r="BC378" s="20">
        <v>97</v>
      </c>
      <c r="BD378" s="92">
        <v>92</v>
      </c>
      <c r="BE378" s="94">
        <v>65</v>
      </c>
      <c r="BF378" s="79">
        <v>36</v>
      </c>
      <c r="BG378" s="19">
        <v>1</v>
      </c>
      <c r="BH378" s="19">
        <v>6</v>
      </c>
      <c r="BI378" s="19">
        <v>6</v>
      </c>
      <c r="BJ378" s="19">
        <v>50</v>
      </c>
      <c r="BK378" s="19">
        <v>16</v>
      </c>
      <c r="BL378" s="19">
        <v>6</v>
      </c>
      <c r="BM378" s="19">
        <v>6</v>
      </c>
      <c r="BN378" s="19">
        <v>12</v>
      </c>
      <c r="BO378" s="19">
        <v>47</v>
      </c>
      <c r="BP378" s="19">
        <v>2</v>
      </c>
      <c r="BQ378" s="19">
        <v>3</v>
      </c>
      <c r="BR378" s="19">
        <v>21</v>
      </c>
      <c r="BS378" s="19">
        <v>5</v>
      </c>
      <c r="BT378" s="62">
        <v>4</v>
      </c>
      <c r="BU378" s="63">
        <v>18</v>
      </c>
      <c r="BV378" s="19">
        <v>50</v>
      </c>
      <c r="BW378" s="19">
        <v>67</v>
      </c>
      <c r="BX378" s="19">
        <v>20</v>
      </c>
      <c r="BY378" s="64">
        <v>9</v>
      </c>
      <c r="BZ378" s="70">
        <v>65</v>
      </c>
      <c r="CA378" s="72">
        <v>32</v>
      </c>
    </row>
    <row r="379" spans="1:79" ht="31.5">
      <c r="A379" s="21">
        <v>412</v>
      </c>
      <c r="B379" s="34">
        <v>6615006142</v>
      </c>
      <c r="C379" s="5" t="s">
        <v>461</v>
      </c>
      <c r="D379" s="74" t="s">
        <v>404</v>
      </c>
      <c r="E379" s="63">
        <v>10</v>
      </c>
      <c r="F379" s="19">
        <v>38</v>
      </c>
      <c r="G379" s="22">
        <v>11</v>
      </c>
      <c r="H379" s="22">
        <v>38</v>
      </c>
      <c r="I379" s="22">
        <v>95</v>
      </c>
      <c r="J379" s="19">
        <v>30</v>
      </c>
      <c r="K379" s="19">
        <v>4</v>
      </c>
      <c r="L379" s="19">
        <v>100</v>
      </c>
      <c r="M379" s="19">
        <v>51</v>
      </c>
      <c r="N379" s="19">
        <v>49</v>
      </c>
      <c r="O379" s="19">
        <v>53</v>
      </c>
      <c r="P379" s="19">
        <v>54</v>
      </c>
      <c r="Q379" s="64">
        <v>93</v>
      </c>
      <c r="R379" s="90">
        <v>96</v>
      </c>
      <c r="S379" s="19">
        <v>20</v>
      </c>
      <c r="T379" s="19">
        <v>0</v>
      </c>
      <c r="U379" s="19">
        <v>0</v>
      </c>
      <c r="V379" s="19">
        <v>58</v>
      </c>
      <c r="W379" s="23">
        <v>75</v>
      </c>
      <c r="X379" s="20">
        <v>77</v>
      </c>
      <c r="Y379" s="43">
        <v>39</v>
      </c>
      <c r="Z379" s="85">
        <v>39</v>
      </c>
      <c r="AA379" s="19">
        <v>20</v>
      </c>
      <c r="AB379" s="19">
        <v>0</v>
      </c>
      <c r="AC379" s="19">
        <v>0</v>
      </c>
      <c r="AD379" s="19">
        <v>20</v>
      </c>
      <c r="AE379" s="19">
        <v>0</v>
      </c>
      <c r="AF379" s="19">
        <v>0</v>
      </c>
      <c r="AG379" s="19">
        <v>1</v>
      </c>
      <c r="AH379" s="19">
        <v>2</v>
      </c>
      <c r="AI379" s="20">
        <v>50</v>
      </c>
      <c r="AJ379" s="84">
        <v>15</v>
      </c>
      <c r="AK379" s="19">
        <v>38</v>
      </c>
      <c r="AL379" s="19">
        <v>75</v>
      </c>
      <c r="AM379" s="20">
        <v>51</v>
      </c>
      <c r="AN379" s="19">
        <v>73</v>
      </c>
      <c r="AO379" s="19">
        <v>75</v>
      </c>
      <c r="AP379" s="20">
        <v>97</v>
      </c>
      <c r="AQ379" s="19">
        <v>48</v>
      </c>
      <c r="AR379" s="19">
        <v>52</v>
      </c>
      <c r="AS379" s="20">
        <v>92</v>
      </c>
      <c r="AT379" s="89">
        <v>78</v>
      </c>
      <c r="AU379" s="19">
        <v>60</v>
      </c>
      <c r="AV379" s="19">
        <v>75</v>
      </c>
      <c r="AW379" s="20">
        <v>80</v>
      </c>
      <c r="AX379" s="19">
        <v>70</v>
      </c>
      <c r="AY379" s="19">
        <v>75</v>
      </c>
      <c r="AZ379" s="20">
        <v>93</v>
      </c>
      <c r="BA379" s="19">
        <v>71</v>
      </c>
      <c r="BB379" s="19">
        <v>75</v>
      </c>
      <c r="BC379" s="20">
        <v>95</v>
      </c>
      <c r="BD379" s="92">
        <v>90</v>
      </c>
      <c r="BE379" s="94">
        <v>64</v>
      </c>
      <c r="BF379" s="79">
        <v>5</v>
      </c>
      <c r="BG379" s="19">
        <v>1</v>
      </c>
      <c r="BH379" s="19">
        <v>8</v>
      </c>
      <c r="BI379" s="19">
        <v>6</v>
      </c>
      <c r="BJ379" s="19">
        <v>53</v>
      </c>
      <c r="BK379" s="19">
        <v>24</v>
      </c>
      <c r="BL379" s="19">
        <v>6</v>
      </c>
      <c r="BM379" s="19">
        <v>6</v>
      </c>
      <c r="BN379" s="19">
        <v>36</v>
      </c>
      <c r="BO379" s="19">
        <v>49</v>
      </c>
      <c r="BP379" s="19">
        <v>4</v>
      </c>
      <c r="BQ379" s="19">
        <v>9</v>
      </c>
      <c r="BR379" s="19">
        <v>21</v>
      </c>
      <c r="BS379" s="19">
        <v>8</v>
      </c>
      <c r="BT379" s="62">
        <v>6</v>
      </c>
      <c r="BU379" s="63">
        <v>5</v>
      </c>
      <c r="BV379" s="19">
        <v>53</v>
      </c>
      <c r="BW379" s="19">
        <v>73</v>
      </c>
      <c r="BX379" s="19">
        <v>23</v>
      </c>
      <c r="BY379" s="64">
        <v>11</v>
      </c>
      <c r="BZ379" s="70">
        <v>64</v>
      </c>
      <c r="CA379" s="72">
        <v>33</v>
      </c>
    </row>
    <row r="380" spans="1:79" ht="47.25">
      <c r="A380" s="21">
        <v>138</v>
      </c>
      <c r="B380" s="34">
        <v>6684022459</v>
      </c>
      <c r="C380" s="5" t="s">
        <v>422</v>
      </c>
      <c r="D380" s="75" t="s">
        <v>158</v>
      </c>
      <c r="E380" s="63">
        <v>8</v>
      </c>
      <c r="F380" s="19">
        <v>14</v>
      </c>
      <c r="G380" s="22">
        <v>9</v>
      </c>
      <c r="H380" s="22">
        <v>36</v>
      </c>
      <c r="I380" s="22">
        <v>64</v>
      </c>
      <c r="J380" s="19">
        <v>30</v>
      </c>
      <c r="K380" s="19">
        <v>2</v>
      </c>
      <c r="L380" s="19">
        <v>60</v>
      </c>
      <c r="M380" s="19">
        <v>57</v>
      </c>
      <c r="N380" s="19">
        <v>56</v>
      </c>
      <c r="O380" s="19">
        <v>62</v>
      </c>
      <c r="P380" s="19">
        <v>61</v>
      </c>
      <c r="Q380" s="64">
        <v>92</v>
      </c>
      <c r="R380" s="90">
        <v>74</v>
      </c>
      <c r="S380" s="19">
        <v>20</v>
      </c>
      <c r="T380" s="19">
        <v>2</v>
      </c>
      <c r="U380" s="19">
        <v>40</v>
      </c>
      <c r="V380" s="19">
        <v>55</v>
      </c>
      <c r="W380" s="23">
        <v>76</v>
      </c>
      <c r="X380" s="20">
        <v>72</v>
      </c>
      <c r="Y380" s="43">
        <v>56</v>
      </c>
      <c r="Z380" s="85">
        <v>56</v>
      </c>
      <c r="AA380" s="19">
        <v>20</v>
      </c>
      <c r="AB380" s="19">
        <v>0</v>
      </c>
      <c r="AC380" s="19">
        <v>0</v>
      </c>
      <c r="AD380" s="19">
        <v>20</v>
      </c>
      <c r="AE380" s="19">
        <v>0</v>
      </c>
      <c r="AF380" s="19">
        <v>0</v>
      </c>
      <c r="AG380" s="19">
        <v>0</v>
      </c>
      <c r="AH380" s="19">
        <v>1</v>
      </c>
      <c r="AI380" s="20">
        <v>0</v>
      </c>
      <c r="AJ380" s="84">
        <v>0</v>
      </c>
      <c r="AK380" s="19">
        <v>72</v>
      </c>
      <c r="AL380" s="19">
        <v>76</v>
      </c>
      <c r="AM380" s="20">
        <v>95</v>
      </c>
      <c r="AN380" s="19">
        <v>73</v>
      </c>
      <c r="AO380" s="19">
        <v>76</v>
      </c>
      <c r="AP380" s="20">
        <v>96</v>
      </c>
      <c r="AQ380" s="19">
        <v>59</v>
      </c>
      <c r="AR380" s="19">
        <v>60</v>
      </c>
      <c r="AS380" s="20">
        <v>98</v>
      </c>
      <c r="AT380" s="89">
        <v>96</v>
      </c>
      <c r="AU380" s="19">
        <v>74</v>
      </c>
      <c r="AV380" s="19">
        <v>76</v>
      </c>
      <c r="AW380" s="20">
        <v>97</v>
      </c>
      <c r="AX380" s="19">
        <v>67</v>
      </c>
      <c r="AY380" s="19">
        <v>76</v>
      </c>
      <c r="AZ380" s="20">
        <v>88</v>
      </c>
      <c r="BA380" s="19">
        <v>68</v>
      </c>
      <c r="BB380" s="19">
        <v>76</v>
      </c>
      <c r="BC380" s="20">
        <v>89</v>
      </c>
      <c r="BD380" s="92">
        <v>91</v>
      </c>
      <c r="BE380" s="94">
        <v>63</v>
      </c>
      <c r="BF380" s="79">
        <v>30</v>
      </c>
      <c r="BG380" s="19">
        <v>3</v>
      </c>
      <c r="BH380" s="19">
        <v>9</v>
      </c>
      <c r="BI380" s="19">
        <v>4</v>
      </c>
      <c r="BJ380" s="19">
        <v>40</v>
      </c>
      <c r="BK380" s="19">
        <v>29</v>
      </c>
      <c r="BL380" s="19">
        <v>6</v>
      </c>
      <c r="BM380" s="19">
        <v>6</v>
      </c>
      <c r="BN380" s="19">
        <v>41</v>
      </c>
      <c r="BO380" s="19">
        <v>6</v>
      </c>
      <c r="BP380" s="19">
        <v>5</v>
      </c>
      <c r="BQ380" s="19">
        <v>3</v>
      </c>
      <c r="BR380" s="19">
        <v>4</v>
      </c>
      <c r="BS380" s="19">
        <v>13</v>
      </c>
      <c r="BT380" s="62">
        <v>12</v>
      </c>
      <c r="BU380" s="63">
        <v>25</v>
      </c>
      <c r="BV380" s="19">
        <v>40</v>
      </c>
      <c r="BW380" s="19">
        <v>77</v>
      </c>
      <c r="BX380" s="19">
        <v>5</v>
      </c>
      <c r="BY380" s="64">
        <v>10</v>
      </c>
      <c r="BZ380" s="70">
        <v>63</v>
      </c>
      <c r="CA380" s="72">
        <v>34</v>
      </c>
    </row>
    <row r="381" spans="1:79" ht="47.25">
      <c r="A381" s="21">
        <v>66</v>
      </c>
      <c r="B381" s="34">
        <v>6673139215</v>
      </c>
      <c r="C381" s="5" t="s">
        <v>504</v>
      </c>
      <c r="D381" s="74" t="s">
        <v>90</v>
      </c>
      <c r="E381" s="63">
        <v>0</v>
      </c>
      <c r="F381" s="19">
        <v>38</v>
      </c>
      <c r="G381" s="22">
        <v>11</v>
      </c>
      <c r="H381" s="22">
        <v>38</v>
      </c>
      <c r="I381" s="22">
        <v>50</v>
      </c>
      <c r="J381" s="19">
        <v>30</v>
      </c>
      <c r="K381" s="19">
        <v>4</v>
      </c>
      <c r="L381" s="19">
        <v>100</v>
      </c>
      <c r="M381" s="19">
        <v>95</v>
      </c>
      <c r="N381" s="19">
        <v>129</v>
      </c>
      <c r="O381" s="19">
        <v>104</v>
      </c>
      <c r="P381" s="19">
        <v>153</v>
      </c>
      <c r="Q381" s="64">
        <v>88</v>
      </c>
      <c r="R381" s="90">
        <v>80</v>
      </c>
      <c r="S381" s="19">
        <v>20</v>
      </c>
      <c r="T381" s="19">
        <v>0</v>
      </c>
      <c r="U381" s="19">
        <v>0</v>
      </c>
      <c r="V381" s="19">
        <v>115</v>
      </c>
      <c r="W381" s="23">
        <v>191</v>
      </c>
      <c r="X381" s="20">
        <v>60</v>
      </c>
      <c r="Y381" s="43">
        <v>30</v>
      </c>
      <c r="Z381" s="85">
        <v>30</v>
      </c>
      <c r="AA381" s="19">
        <v>20</v>
      </c>
      <c r="AB381" s="19">
        <v>0</v>
      </c>
      <c r="AC381" s="19">
        <v>0</v>
      </c>
      <c r="AD381" s="19">
        <v>20</v>
      </c>
      <c r="AE381" s="19">
        <v>0</v>
      </c>
      <c r="AF381" s="19">
        <v>0</v>
      </c>
      <c r="AG381" s="19">
        <v>3</v>
      </c>
      <c r="AH381" s="19">
        <v>3</v>
      </c>
      <c r="AI381" s="20">
        <v>100</v>
      </c>
      <c r="AJ381" s="84">
        <v>30</v>
      </c>
      <c r="AK381" s="19">
        <v>166</v>
      </c>
      <c r="AL381" s="19">
        <v>191</v>
      </c>
      <c r="AM381" s="20">
        <v>87</v>
      </c>
      <c r="AN381" s="19">
        <v>166</v>
      </c>
      <c r="AO381" s="19">
        <v>191</v>
      </c>
      <c r="AP381" s="20">
        <v>87</v>
      </c>
      <c r="AQ381" s="19">
        <v>94</v>
      </c>
      <c r="AR381" s="19">
        <v>101</v>
      </c>
      <c r="AS381" s="20">
        <v>93</v>
      </c>
      <c r="AT381" s="89">
        <v>88</v>
      </c>
      <c r="AU381" s="19">
        <v>157</v>
      </c>
      <c r="AV381" s="19">
        <v>191</v>
      </c>
      <c r="AW381" s="20">
        <v>82</v>
      </c>
      <c r="AX381" s="19">
        <v>154</v>
      </c>
      <c r="AY381" s="19">
        <v>191</v>
      </c>
      <c r="AZ381" s="20">
        <v>81</v>
      </c>
      <c r="BA381" s="19">
        <v>145</v>
      </c>
      <c r="BB381" s="19">
        <v>191</v>
      </c>
      <c r="BC381" s="20">
        <v>76</v>
      </c>
      <c r="BD381" s="92">
        <v>79</v>
      </c>
      <c r="BE381" s="94">
        <v>61</v>
      </c>
      <c r="BF381" s="79">
        <v>35</v>
      </c>
      <c r="BG381" s="19">
        <v>1</v>
      </c>
      <c r="BH381" s="19">
        <v>13</v>
      </c>
      <c r="BI381" s="19">
        <v>6</v>
      </c>
      <c r="BJ381" s="19">
        <v>55</v>
      </c>
      <c r="BK381" s="19">
        <v>38</v>
      </c>
      <c r="BL381" s="19">
        <v>6</v>
      </c>
      <c r="BM381" s="19">
        <v>6</v>
      </c>
      <c r="BN381" s="19">
        <v>1</v>
      </c>
      <c r="BO381" s="19">
        <v>14</v>
      </c>
      <c r="BP381" s="19">
        <v>12</v>
      </c>
      <c r="BQ381" s="19">
        <v>8</v>
      </c>
      <c r="BR381" s="19">
        <v>19</v>
      </c>
      <c r="BS381" s="19">
        <v>19</v>
      </c>
      <c r="BT381" s="62">
        <v>19</v>
      </c>
      <c r="BU381" s="63">
        <v>21</v>
      </c>
      <c r="BV381" s="19">
        <v>55</v>
      </c>
      <c r="BW381" s="19">
        <v>63</v>
      </c>
      <c r="BX381" s="19">
        <v>13</v>
      </c>
      <c r="BY381" s="64">
        <v>18</v>
      </c>
      <c r="BZ381" s="70">
        <v>61</v>
      </c>
      <c r="CA381" s="72">
        <v>35</v>
      </c>
    </row>
    <row r="382" spans="1:79" ht="30.75" thickBot="1">
      <c r="A382" s="21">
        <v>317</v>
      </c>
      <c r="B382" s="33">
        <v>6620013297</v>
      </c>
      <c r="C382" s="40" t="s">
        <v>503</v>
      </c>
      <c r="D382" s="75" t="s">
        <v>324</v>
      </c>
      <c r="E382" s="65">
        <v>8</v>
      </c>
      <c r="F382" s="66"/>
      <c r="G382" s="81">
        <v>9</v>
      </c>
      <c r="H382" s="81">
        <v>36</v>
      </c>
      <c r="I382" s="81">
        <v>44</v>
      </c>
      <c r="J382" s="66">
        <v>30</v>
      </c>
      <c r="K382" s="66">
        <v>0</v>
      </c>
      <c r="L382" s="66">
        <v>0</v>
      </c>
      <c r="M382" s="66">
        <v>42</v>
      </c>
      <c r="N382" s="66">
        <v>0</v>
      </c>
      <c r="O382" s="66">
        <v>42</v>
      </c>
      <c r="P382" s="66">
        <v>1</v>
      </c>
      <c r="Q382" s="67">
        <v>50</v>
      </c>
      <c r="R382" s="90">
        <v>33</v>
      </c>
      <c r="S382" s="19">
        <v>20</v>
      </c>
      <c r="T382" s="19">
        <v>3</v>
      </c>
      <c r="U382" s="19">
        <v>60</v>
      </c>
      <c r="V382" s="19">
        <v>45</v>
      </c>
      <c r="W382" s="23">
        <v>54</v>
      </c>
      <c r="X382" s="20">
        <v>83</v>
      </c>
      <c r="Y382" s="43">
        <v>72</v>
      </c>
      <c r="Z382" s="85">
        <v>72</v>
      </c>
      <c r="AA382" s="19">
        <v>20</v>
      </c>
      <c r="AB382" s="19">
        <v>0</v>
      </c>
      <c r="AC382" s="19">
        <v>0</v>
      </c>
      <c r="AD382" s="19">
        <v>20</v>
      </c>
      <c r="AE382" s="19">
        <v>0</v>
      </c>
      <c r="AF382" s="19">
        <v>0</v>
      </c>
      <c r="AG382" s="19">
        <v>0</v>
      </c>
      <c r="AH382" s="19">
        <v>0</v>
      </c>
      <c r="AI382" s="20">
        <v>0</v>
      </c>
      <c r="AJ382" s="84">
        <v>0</v>
      </c>
      <c r="AK382" s="19">
        <v>52</v>
      </c>
      <c r="AL382" s="19">
        <v>54</v>
      </c>
      <c r="AM382" s="20">
        <v>96</v>
      </c>
      <c r="AN382" s="19">
        <v>54</v>
      </c>
      <c r="AO382" s="19">
        <v>54</v>
      </c>
      <c r="AP382" s="20">
        <v>100</v>
      </c>
      <c r="AQ382" s="19">
        <v>34</v>
      </c>
      <c r="AR382" s="19">
        <v>34</v>
      </c>
      <c r="AS382" s="20">
        <v>100</v>
      </c>
      <c r="AT382" s="89">
        <v>98</v>
      </c>
      <c r="AU382" s="19">
        <v>54</v>
      </c>
      <c r="AV382" s="19">
        <v>54</v>
      </c>
      <c r="AW382" s="20">
        <v>100</v>
      </c>
      <c r="AX382" s="19">
        <v>53</v>
      </c>
      <c r="AY382" s="19">
        <v>54</v>
      </c>
      <c r="AZ382" s="20">
        <v>98</v>
      </c>
      <c r="BA382" s="19">
        <v>54</v>
      </c>
      <c r="BB382" s="19">
        <v>54</v>
      </c>
      <c r="BC382" s="20">
        <v>100</v>
      </c>
      <c r="BD382" s="92">
        <v>100</v>
      </c>
      <c r="BE382" s="95">
        <v>61</v>
      </c>
      <c r="BF382" s="79">
        <v>40</v>
      </c>
      <c r="BG382" s="19">
        <v>5</v>
      </c>
      <c r="BH382" s="19">
        <v>21</v>
      </c>
      <c r="BI382" s="19">
        <v>3</v>
      </c>
      <c r="BJ382" s="19">
        <v>29</v>
      </c>
      <c r="BK382" s="19">
        <v>18</v>
      </c>
      <c r="BL382" s="19">
        <v>6</v>
      </c>
      <c r="BM382" s="19">
        <v>6</v>
      </c>
      <c r="BN382" s="19">
        <v>41</v>
      </c>
      <c r="BO382" s="19">
        <v>5</v>
      </c>
      <c r="BP382" s="19">
        <v>1</v>
      </c>
      <c r="BQ382" s="19">
        <v>1</v>
      </c>
      <c r="BR382" s="19">
        <v>1</v>
      </c>
      <c r="BS382" s="19">
        <v>3</v>
      </c>
      <c r="BT382" s="62">
        <v>1</v>
      </c>
      <c r="BU382" s="65">
        <v>30</v>
      </c>
      <c r="BV382" s="66">
        <v>29</v>
      </c>
      <c r="BW382" s="66">
        <v>77</v>
      </c>
      <c r="BX382" s="66">
        <v>3</v>
      </c>
      <c r="BY382" s="67">
        <v>1</v>
      </c>
      <c r="BZ382" s="71">
        <v>61</v>
      </c>
      <c r="CA382" s="73">
        <v>35</v>
      </c>
    </row>
  </sheetData>
  <autoFilter ref="A3:CA3">
    <sortState ref="A4:CC382">
      <sortCondition descending="1" ref="BZ3"/>
    </sortState>
  </autoFilter>
  <sortState ref="A4:CC382">
    <sortCondition ref="CA4"/>
  </sortState>
  <mergeCells count="6">
    <mergeCell ref="BU2:BY2"/>
    <mergeCell ref="E2:R2"/>
    <mergeCell ref="S2:Z2"/>
    <mergeCell ref="AA2:AJ2"/>
    <mergeCell ref="AK2:AT2"/>
    <mergeCell ref="AU2:BD2"/>
  </mergeCells>
  <pageMargins left="0.75" right="0.75" top="1" bottom="1" header="0.5" footer="0.5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B381"/>
  <sheetViews>
    <sheetView zoomScale="85" zoomScaleNormal="85" zoomScalePageLayoutView="85" workbookViewId="0">
      <pane xSplit="1" ySplit="2" topLeftCell="BE3" activePane="bottomRight" state="frozen"/>
      <selection activeCell="CA303" sqref="CA303"/>
      <selection pane="topRight" activeCell="CA303" sqref="CA303"/>
      <selection pane="bottomLeft" activeCell="CA303" sqref="CA303"/>
      <selection pane="bottomRight" activeCell="BW8" sqref="BW8"/>
    </sheetView>
  </sheetViews>
  <sheetFormatPr defaultColWidth="8.85546875" defaultRowHeight="15"/>
  <cols>
    <col min="1" max="1" width="5.85546875" style="1" customWidth="1"/>
    <col min="2" max="2" width="18.42578125" style="1" customWidth="1"/>
    <col min="3" max="3" width="29.42578125" style="4" customWidth="1"/>
    <col min="4" max="4" width="38" style="1" customWidth="1"/>
    <col min="5" max="5" width="10.85546875" customWidth="1"/>
    <col min="6" max="6" width="10.140625" style="3" customWidth="1"/>
    <col min="7" max="7" width="16.85546875" customWidth="1"/>
    <col min="8" max="8" width="15.140625" customWidth="1"/>
    <col min="9" max="9" width="13" customWidth="1"/>
    <col min="10" max="10" width="11.42578125" customWidth="1"/>
    <col min="11" max="11" width="10.42578125" customWidth="1"/>
    <col min="12" max="12" width="14.140625" style="3" customWidth="1"/>
    <col min="13" max="13" width="11" customWidth="1"/>
    <col min="14" max="14" width="10.42578125" customWidth="1"/>
    <col min="15" max="15" width="15.140625" customWidth="1"/>
    <col min="16" max="16" width="14.140625" customWidth="1"/>
    <col min="17" max="17" width="13.85546875" customWidth="1"/>
    <col min="18" max="18" width="11" customWidth="1"/>
    <col min="19" max="19" width="8.85546875" customWidth="1"/>
    <col min="20" max="20" width="9.140625" customWidth="1"/>
    <col min="21" max="21" width="15.85546875" customWidth="1"/>
    <col min="22" max="22" width="10.42578125" customWidth="1"/>
    <col min="23" max="23" width="6.140625" customWidth="1"/>
    <col min="24" max="24" width="12.42578125" style="60" customWidth="1"/>
    <col min="25" max="25" width="14" style="60" customWidth="1"/>
    <col min="26" max="26" width="8.85546875" style="60" customWidth="1"/>
    <col min="27" max="27" width="8.85546875" customWidth="1"/>
    <col min="28" max="28" width="11.85546875" customWidth="1"/>
    <col min="29" max="29" width="15.140625" customWidth="1"/>
    <col min="30" max="30" width="8.85546875" customWidth="1"/>
    <col min="31" max="31" width="12.85546875" customWidth="1"/>
    <col min="32" max="32" width="15.140625" customWidth="1"/>
    <col min="33" max="34" width="8.85546875" customWidth="1"/>
    <col min="35" max="35" width="15.42578125" customWidth="1"/>
    <col min="36" max="36" width="22.42578125" style="61" customWidth="1"/>
    <col min="37" max="37" width="13.85546875" customWidth="1"/>
    <col min="38" max="38" width="9.85546875" customWidth="1"/>
    <col min="39" max="39" width="16" style="61" customWidth="1"/>
    <col min="40" max="40" width="14.140625" customWidth="1"/>
    <col min="41" max="41" width="9.85546875" customWidth="1"/>
    <col min="42" max="42" width="15.140625" style="61" customWidth="1"/>
    <col min="43" max="43" width="14.42578125" customWidth="1"/>
    <col min="44" max="44" width="10.140625" customWidth="1"/>
    <col min="45" max="45" width="15.140625" style="61" customWidth="1"/>
    <col min="46" max="46" width="8.85546875" customWidth="1"/>
    <col min="47" max="47" width="11.85546875" customWidth="1"/>
    <col min="48" max="48" width="10.140625" customWidth="1"/>
    <col min="49" max="49" width="10.42578125" style="61" customWidth="1"/>
    <col min="50" max="50" width="11.85546875" customWidth="1"/>
    <col min="51" max="51" width="10.140625" customWidth="1"/>
    <col min="52" max="52" width="11.140625" style="61" customWidth="1"/>
    <col min="53" max="54" width="8.85546875" customWidth="1"/>
    <col min="55" max="55" width="8.85546875" style="61" customWidth="1"/>
    <col min="56" max="56" width="6.85546875" style="61" customWidth="1"/>
    <col min="57" max="57" width="10" customWidth="1"/>
    <col min="58" max="58" width="40" style="2" customWidth="1"/>
    <col min="59" max="59" width="11.28515625" customWidth="1"/>
    <col min="60" max="61" width="13.42578125" customWidth="1"/>
    <col min="62" max="62" width="15.140625" customWidth="1"/>
    <col min="63" max="63" width="15.28515625" customWidth="1"/>
    <col min="64" max="64" width="14" customWidth="1"/>
    <col min="77" max="77" width="9.140625" customWidth="1"/>
    <col min="78" max="79" width="8.7109375" customWidth="1"/>
    <col min="80" max="80" width="43.28515625" customWidth="1"/>
  </cols>
  <sheetData>
    <row r="1" spans="1:80" s="16" customFormat="1" ht="15.75">
      <c r="A1" s="8"/>
      <c r="B1" s="8"/>
      <c r="C1" s="8"/>
      <c r="D1" s="9"/>
      <c r="E1" s="53" t="s">
        <v>37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 t="s">
        <v>37</v>
      </c>
      <c r="S1" s="53" t="s">
        <v>0</v>
      </c>
      <c r="T1" s="53"/>
      <c r="U1" s="53"/>
      <c r="V1" s="53"/>
      <c r="W1" s="53"/>
      <c r="X1" s="54"/>
      <c r="Y1" s="54"/>
      <c r="Z1" s="54" t="s">
        <v>0</v>
      </c>
      <c r="AA1" s="55" t="s">
        <v>1</v>
      </c>
      <c r="AB1" s="56"/>
      <c r="AC1" s="56"/>
      <c r="AD1" s="56"/>
      <c r="AE1" s="56"/>
      <c r="AF1" s="56"/>
      <c r="AG1" s="56"/>
      <c r="AH1" s="56"/>
      <c r="AI1" s="56"/>
      <c r="AJ1" s="57" t="s">
        <v>1</v>
      </c>
      <c r="AK1" s="56" t="s">
        <v>2</v>
      </c>
      <c r="AL1" s="56"/>
      <c r="AM1" s="58"/>
      <c r="AN1" s="56"/>
      <c r="AO1" s="56"/>
      <c r="AP1" s="58"/>
      <c r="AQ1" s="56"/>
      <c r="AR1" s="56"/>
      <c r="AS1" s="58"/>
      <c r="AT1" s="56" t="s">
        <v>2</v>
      </c>
      <c r="AU1" s="56" t="s">
        <v>3</v>
      </c>
      <c r="AV1" s="56"/>
      <c r="AW1" s="58"/>
      <c r="AX1" s="56"/>
      <c r="AY1" s="56"/>
      <c r="AZ1" s="58"/>
      <c r="BA1" s="56"/>
      <c r="BB1" s="56"/>
      <c r="BC1" s="58"/>
      <c r="BD1" s="58" t="s">
        <v>3</v>
      </c>
      <c r="BF1" s="17"/>
      <c r="BG1" s="147" t="s">
        <v>415</v>
      </c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8" t="s">
        <v>416</v>
      </c>
      <c r="BW1" s="149"/>
      <c r="BX1" s="149"/>
      <c r="BY1" s="149"/>
      <c r="BZ1" s="149"/>
      <c r="CA1" s="48"/>
      <c r="CB1" s="18" t="s">
        <v>417</v>
      </c>
    </row>
    <row r="2" spans="1:80" s="16" customFormat="1" ht="20.25">
      <c r="A2" s="21" t="s">
        <v>484</v>
      </c>
      <c r="B2" s="25" t="s">
        <v>482</v>
      </c>
      <c r="C2" s="25" t="s">
        <v>483</v>
      </c>
      <c r="D2" s="25">
        <v>2</v>
      </c>
      <c r="E2" s="19" t="s">
        <v>4</v>
      </c>
      <c r="F2" s="19" t="s">
        <v>5</v>
      </c>
      <c r="G2" s="19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8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8" t="s">
        <v>462</v>
      </c>
      <c r="R2" s="47" t="s">
        <v>463</v>
      </c>
      <c r="S2" s="19" t="s">
        <v>16</v>
      </c>
      <c r="T2" s="19" t="s">
        <v>17</v>
      </c>
      <c r="U2" s="18" t="s">
        <v>18</v>
      </c>
      <c r="V2" s="19" t="s">
        <v>19</v>
      </c>
      <c r="W2" s="19" t="s">
        <v>20</v>
      </c>
      <c r="X2" s="42" t="s">
        <v>464</v>
      </c>
      <c r="Y2" s="42" t="s">
        <v>465</v>
      </c>
      <c r="Z2" s="44" t="s">
        <v>466</v>
      </c>
      <c r="AA2" s="19" t="s">
        <v>467</v>
      </c>
      <c r="AB2" s="19" t="s">
        <v>468</v>
      </c>
      <c r="AC2" s="18" t="s">
        <v>469</v>
      </c>
      <c r="AD2" s="19" t="s">
        <v>470</v>
      </c>
      <c r="AE2" s="19" t="s">
        <v>471</v>
      </c>
      <c r="AF2" s="18" t="s">
        <v>472</v>
      </c>
      <c r="AG2" s="19" t="s">
        <v>473</v>
      </c>
      <c r="AH2" s="19" t="s">
        <v>21</v>
      </c>
      <c r="AI2" s="18" t="s">
        <v>474</v>
      </c>
      <c r="AJ2" s="27" t="s">
        <v>475</v>
      </c>
      <c r="AK2" s="19" t="s">
        <v>22</v>
      </c>
      <c r="AL2" s="19" t="s">
        <v>23</v>
      </c>
      <c r="AM2" s="26" t="s">
        <v>476</v>
      </c>
      <c r="AN2" s="19" t="s">
        <v>24</v>
      </c>
      <c r="AO2" s="19" t="s">
        <v>25</v>
      </c>
      <c r="AP2" s="26" t="s">
        <v>477</v>
      </c>
      <c r="AQ2" s="19" t="s">
        <v>26</v>
      </c>
      <c r="AR2" s="19" t="s">
        <v>27</v>
      </c>
      <c r="AS2" s="26" t="s">
        <v>478</v>
      </c>
      <c r="AT2" s="18" t="s">
        <v>479</v>
      </c>
      <c r="AU2" s="19" t="s">
        <v>28</v>
      </c>
      <c r="AV2" s="19" t="s">
        <v>29</v>
      </c>
      <c r="AW2" s="26" t="s">
        <v>30</v>
      </c>
      <c r="AX2" s="19" t="s">
        <v>31</v>
      </c>
      <c r="AY2" s="19" t="s">
        <v>32</v>
      </c>
      <c r="AZ2" s="26" t="s">
        <v>480</v>
      </c>
      <c r="BA2" s="19" t="s">
        <v>33</v>
      </c>
      <c r="BB2" s="19" t="s">
        <v>34</v>
      </c>
      <c r="BC2" s="26" t="s">
        <v>35</v>
      </c>
      <c r="BD2" s="26" t="s">
        <v>481</v>
      </c>
      <c r="BE2" s="18" t="s">
        <v>36</v>
      </c>
      <c r="BF2" s="28" t="s">
        <v>414</v>
      </c>
      <c r="BG2" s="18" t="s">
        <v>8</v>
      </c>
      <c r="BH2" s="18" t="s">
        <v>11</v>
      </c>
      <c r="BI2" s="18" t="s">
        <v>462</v>
      </c>
      <c r="BJ2" s="18" t="s">
        <v>18</v>
      </c>
      <c r="BK2" s="18" t="s">
        <v>406</v>
      </c>
      <c r="BL2" s="18" t="s">
        <v>464</v>
      </c>
      <c r="BM2" s="18" t="s">
        <v>407</v>
      </c>
      <c r="BN2" s="18" t="s">
        <v>472</v>
      </c>
      <c r="BO2" s="18" t="s">
        <v>474</v>
      </c>
      <c r="BP2" s="18" t="s">
        <v>476</v>
      </c>
      <c r="BQ2" s="18" t="s">
        <v>477</v>
      </c>
      <c r="BR2" s="18" t="s">
        <v>478</v>
      </c>
      <c r="BS2" s="18" t="s">
        <v>30</v>
      </c>
      <c r="BT2" s="18" t="s">
        <v>480</v>
      </c>
      <c r="BU2" s="18" t="s">
        <v>35</v>
      </c>
      <c r="BV2" s="29" t="s">
        <v>409</v>
      </c>
      <c r="BW2" s="18" t="s">
        <v>408</v>
      </c>
      <c r="BX2" s="18" t="s">
        <v>411</v>
      </c>
      <c r="BY2" s="18" t="s">
        <v>412</v>
      </c>
      <c r="BZ2" s="18" t="s">
        <v>410</v>
      </c>
      <c r="CA2" s="18" t="str">
        <f t="shared" ref="CA2:CA65" si="0">BE2</f>
        <v>Общий бал</v>
      </c>
      <c r="CB2" s="18" t="s">
        <v>413</v>
      </c>
    </row>
    <row r="3" spans="1:80" s="16" customFormat="1" ht="47.25">
      <c r="A3" s="21">
        <v>1</v>
      </c>
      <c r="B3" s="33">
        <v>6672142230</v>
      </c>
      <c r="C3" s="5" t="s">
        <v>504</v>
      </c>
      <c r="D3" s="5" t="s">
        <v>38</v>
      </c>
      <c r="E3" s="22">
        <v>7.5</v>
      </c>
      <c r="F3" s="19">
        <v>35</v>
      </c>
      <c r="G3" s="22">
        <v>11</v>
      </c>
      <c r="H3" s="22">
        <v>38</v>
      </c>
      <c r="I3" s="22">
        <f t="shared" ref="I3:I66" si="1">ROUND((0.5*(E3/G3+F3/H3)*100),0)</f>
        <v>80</v>
      </c>
      <c r="J3" s="19">
        <v>30</v>
      </c>
      <c r="K3" s="19">
        <v>4</v>
      </c>
      <c r="L3" s="19">
        <f t="shared" ref="L3:L66" si="2">IF(K3&gt;3,100,J3*K3)</f>
        <v>100</v>
      </c>
      <c r="M3" s="19">
        <v>44</v>
      </c>
      <c r="N3" s="19">
        <v>44</v>
      </c>
      <c r="O3" s="19">
        <v>47</v>
      </c>
      <c r="P3" s="19">
        <v>46</v>
      </c>
      <c r="Q3" s="19">
        <f t="shared" ref="Q3:Q66" si="3">ROUND((0.5*((M3/O3)+(N3/P3))*100),0)</f>
        <v>95</v>
      </c>
      <c r="R3" s="19">
        <f t="shared" ref="R3:R66" si="4">ROUND(((0.3*I3)+(0.3*L3)+(0.4*Q3)),0)</f>
        <v>92</v>
      </c>
      <c r="S3" s="19">
        <v>20</v>
      </c>
      <c r="T3" s="22">
        <v>4</v>
      </c>
      <c r="U3" s="19">
        <f t="shared" ref="U3:U66" si="5">IF(T3&gt;5,100,S3*T3)</f>
        <v>80</v>
      </c>
      <c r="V3" s="19">
        <v>37</v>
      </c>
      <c r="W3" s="23">
        <v>49</v>
      </c>
      <c r="X3" s="20">
        <f t="shared" ref="X3:X66" si="6">ROUND(V3/W3*100,0)</f>
        <v>76</v>
      </c>
      <c r="Y3" s="43">
        <f t="shared" ref="Y3:Y66" si="7">ROUND((U3+X3)/2,0)</f>
        <v>78</v>
      </c>
      <c r="Z3" s="20">
        <f t="shared" ref="Z3:Z66" si="8">ROUND((0.3*U3+0.4*Y3+0.3*X3),0)</f>
        <v>78</v>
      </c>
      <c r="AA3" s="19">
        <v>20</v>
      </c>
      <c r="AB3" s="22">
        <v>0</v>
      </c>
      <c r="AC3" s="19">
        <f t="shared" ref="AC3:AC66" si="9">IF(AB3&gt;5,100,AA3*AB3)</f>
        <v>0</v>
      </c>
      <c r="AD3" s="19">
        <v>20</v>
      </c>
      <c r="AE3" s="22">
        <v>2</v>
      </c>
      <c r="AF3" s="19">
        <f t="shared" ref="AF3:AF66" si="10">IF(AE3&gt;5,100,AD3*AE3)</f>
        <v>40</v>
      </c>
      <c r="AG3" s="19">
        <v>14</v>
      </c>
      <c r="AH3" s="19">
        <v>14</v>
      </c>
      <c r="AI3" s="20">
        <f t="shared" ref="AI3:AI66" si="11">ROUND((AG3/AH3*100),0)</f>
        <v>100</v>
      </c>
      <c r="AJ3" s="43">
        <f t="shared" ref="AJ3:AJ66" si="12">ROUND((0.3*AC3+0.4*AF3+0.3*AI3),0)</f>
        <v>46</v>
      </c>
      <c r="AK3" s="19">
        <v>47</v>
      </c>
      <c r="AL3" s="19">
        <v>49</v>
      </c>
      <c r="AM3" s="20">
        <f t="shared" ref="AM3:AM66" si="13">ROUND((AK3/AL3)*100,)</f>
        <v>96</v>
      </c>
      <c r="AN3" s="19">
        <v>47</v>
      </c>
      <c r="AO3" s="19">
        <v>49</v>
      </c>
      <c r="AP3" s="20">
        <f t="shared" ref="AP3:AP66" si="14">ROUND((AN3/AO3)*100,0)</f>
        <v>96</v>
      </c>
      <c r="AQ3" s="19">
        <v>41</v>
      </c>
      <c r="AR3" s="19">
        <v>43</v>
      </c>
      <c r="AS3" s="20">
        <f t="shared" ref="AS3:AS66" si="15">ROUND((AQ3/AR3)*100,0)</f>
        <v>95</v>
      </c>
      <c r="AT3" s="20">
        <f t="shared" ref="AT3:AT66" si="16">ROUND((0.4*AM3+0.4*AP3+0.2*AS3),0)</f>
        <v>96</v>
      </c>
      <c r="AU3" s="19">
        <v>49</v>
      </c>
      <c r="AV3" s="19">
        <v>49</v>
      </c>
      <c r="AW3" s="20">
        <f t="shared" ref="AW3:AW66" si="17">ROUND((AU3/AV3)*100,0)</f>
        <v>100</v>
      </c>
      <c r="AX3" s="19">
        <v>44</v>
      </c>
      <c r="AY3" s="19">
        <v>49</v>
      </c>
      <c r="AZ3" s="20">
        <f t="shared" ref="AZ3:AZ66" si="18">ROUND((AX3/AY3)*100,0)</f>
        <v>90</v>
      </c>
      <c r="BA3" s="19">
        <v>49</v>
      </c>
      <c r="BB3" s="19">
        <v>49</v>
      </c>
      <c r="BC3" s="20">
        <f t="shared" ref="BC3:BC66" si="19">ROUND((BA3/BB3)*100,0)</f>
        <v>100</v>
      </c>
      <c r="BD3" s="20">
        <f t="shared" ref="BD3:BD66" si="20">ROUND((0.3*AW3+0.2*AZ3+0.5*BC3),0)</f>
        <v>98</v>
      </c>
      <c r="BE3" s="20">
        <f t="shared" ref="BE3:BE66" si="21">ROUND(((R3+Z3+AJ3+AT3+BD3)/5),0)</f>
        <v>82</v>
      </c>
      <c r="BF3" s="24"/>
      <c r="BG3" s="19">
        <f t="shared" ref="BG3:BG66" si="22">RANK(I3,$I$3:$I$381)</f>
        <v>339</v>
      </c>
      <c r="BH3" s="19">
        <f t="shared" ref="BH3:BH66" si="23">RANK(L3,$L$3:$L$381)</f>
        <v>1</v>
      </c>
      <c r="BI3" s="19">
        <f t="shared" ref="BI3:BI66" si="24">RANK(Q3,$Q$3:$Q$381)</f>
        <v>232</v>
      </c>
      <c r="BJ3" s="19">
        <f t="shared" ref="BJ3:BJ66" si="25">RANK(U3,$U$3:$U$381)</f>
        <v>253</v>
      </c>
      <c r="BK3" s="19">
        <f t="shared" ref="BK3:BK66" si="26">RANK(Y3,$Y$3:$Y$381)</f>
        <v>318</v>
      </c>
      <c r="BL3" s="19">
        <f t="shared" ref="BL3:BL66" si="27">RANK(X3,$X$3:$X$381)</f>
        <v>334</v>
      </c>
      <c r="BM3" s="19">
        <f t="shared" ref="BM3:BM66" si="28">RANK(AC3,$AC$3:$AC$381)</f>
        <v>202</v>
      </c>
      <c r="BN3" s="19">
        <f t="shared" ref="BN3:BN66" si="29">RANK(AF3,$AF$3:$AF$381)</f>
        <v>185</v>
      </c>
      <c r="BO3" s="19">
        <f t="shared" ref="BO3:BO66" si="30">RANK(AI3,$AI$3:$AI$381)</f>
        <v>1</v>
      </c>
      <c r="BP3" s="19">
        <f t="shared" ref="BP3:BP66" si="31">RANK(AM3,$AM$3:$AM$381)</f>
        <v>123</v>
      </c>
      <c r="BQ3" s="19">
        <f t="shared" ref="BQ3:BQ66" si="32">RANK(AP3,$AP$3:$AP$381)</f>
        <v>306</v>
      </c>
      <c r="BR3" s="19">
        <f t="shared" ref="BR3:BR66" si="33">RANK(AS3,$AS$3:$AS$381)</f>
        <v>306</v>
      </c>
      <c r="BS3" s="19">
        <f t="shared" ref="BS3:BS66" si="34">RANK(AW3,$AW$3:$AW$381)</f>
        <v>1</v>
      </c>
      <c r="BT3" s="19">
        <f t="shared" ref="BT3:BT66" si="35">RANK(AZ3,$AZ$3:$AZ$381)</f>
        <v>325</v>
      </c>
      <c r="BU3" s="19">
        <f t="shared" ref="BU3:BU66" si="36">RANK(BC3,$BC$3:$BC$381)</f>
        <v>1</v>
      </c>
      <c r="BV3" s="19">
        <f t="shared" ref="BV3:BV66" si="37">RANK(R3,$R$3:$R$381)</f>
        <v>268</v>
      </c>
      <c r="BW3" s="19">
        <f t="shared" ref="BW3:BW66" si="38">RANK(Z3,$Z$3:$Z$381)</f>
        <v>318</v>
      </c>
      <c r="BX3" s="19">
        <f t="shared" ref="BX3:BX66" si="39">RANK(AJ3,$AJ$3:$AJ$381)</f>
        <v>217</v>
      </c>
      <c r="BY3" s="19">
        <f t="shared" ref="BY3:BY66" si="40">RANK(AT3,$AT$3:$AT$381)</f>
        <v>160</v>
      </c>
      <c r="BZ3" s="19">
        <f t="shared" ref="BZ3:BZ66" si="41">RANK(BD3,$BD$3:$BD$381)</f>
        <v>96</v>
      </c>
      <c r="CA3" s="18">
        <f t="shared" si="0"/>
        <v>82</v>
      </c>
      <c r="CB3" s="19">
        <f t="shared" ref="CB3:CB66" si="42">SUM(N(FREQUENCY((CA$4:CA$382&gt;CA3)*CA$4:CA$382,CA$4:CA$382)&gt;0))</f>
        <v>16</v>
      </c>
    </row>
    <row r="4" spans="1:80" s="16" customFormat="1" ht="47.25">
      <c r="A4" s="21">
        <v>2</v>
      </c>
      <c r="B4" s="34">
        <v>6674092256</v>
      </c>
      <c r="C4" s="5" t="s">
        <v>504</v>
      </c>
      <c r="D4" s="5" t="s">
        <v>39</v>
      </c>
      <c r="E4" s="22">
        <v>9.5</v>
      </c>
      <c r="F4" s="19">
        <v>35.5</v>
      </c>
      <c r="G4" s="22">
        <v>11</v>
      </c>
      <c r="H4" s="22">
        <v>38</v>
      </c>
      <c r="I4" s="22">
        <f t="shared" si="1"/>
        <v>90</v>
      </c>
      <c r="J4" s="19">
        <v>30</v>
      </c>
      <c r="K4" s="19">
        <v>4</v>
      </c>
      <c r="L4" s="19">
        <f t="shared" si="2"/>
        <v>100</v>
      </c>
      <c r="M4" s="19">
        <v>14</v>
      </c>
      <c r="N4" s="19">
        <v>13</v>
      </c>
      <c r="O4" s="19">
        <v>15</v>
      </c>
      <c r="P4" s="19">
        <v>15</v>
      </c>
      <c r="Q4" s="19">
        <f t="shared" si="3"/>
        <v>90</v>
      </c>
      <c r="R4" s="19">
        <f t="shared" si="4"/>
        <v>93</v>
      </c>
      <c r="S4" s="19">
        <v>20</v>
      </c>
      <c r="T4" s="22">
        <v>5</v>
      </c>
      <c r="U4" s="19">
        <f t="shared" si="5"/>
        <v>100</v>
      </c>
      <c r="V4" s="19">
        <v>14</v>
      </c>
      <c r="W4" s="23">
        <v>15</v>
      </c>
      <c r="X4" s="20">
        <f t="shared" si="6"/>
        <v>93</v>
      </c>
      <c r="Y4" s="43">
        <f t="shared" si="7"/>
        <v>97</v>
      </c>
      <c r="Z4" s="20">
        <f t="shared" si="8"/>
        <v>97</v>
      </c>
      <c r="AA4" s="19">
        <v>20</v>
      </c>
      <c r="AB4" s="22">
        <v>1</v>
      </c>
      <c r="AC4" s="19">
        <f t="shared" si="9"/>
        <v>20</v>
      </c>
      <c r="AD4" s="19">
        <v>20</v>
      </c>
      <c r="AE4" s="22">
        <v>3</v>
      </c>
      <c r="AF4" s="19">
        <f t="shared" si="10"/>
        <v>60</v>
      </c>
      <c r="AG4" s="19">
        <v>1</v>
      </c>
      <c r="AH4" s="19">
        <v>1</v>
      </c>
      <c r="AI4" s="20">
        <f t="shared" si="11"/>
        <v>100</v>
      </c>
      <c r="AJ4" s="43">
        <f t="shared" si="12"/>
        <v>60</v>
      </c>
      <c r="AK4" s="19">
        <v>14</v>
      </c>
      <c r="AL4" s="19">
        <v>15</v>
      </c>
      <c r="AM4" s="20">
        <f t="shared" si="13"/>
        <v>93</v>
      </c>
      <c r="AN4" s="19">
        <v>14</v>
      </c>
      <c r="AO4" s="19">
        <v>15</v>
      </c>
      <c r="AP4" s="20">
        <f t="shared" si="14"/>
        <v>93</v>
      </c>
      <c r="AQ4" s="19">
        <v>11</v>
      </c>
      <c r="AR4" s="19">
        <v>12</v>
      </c>
      <c r="AS4" s="20">
        <f t="shared" si="15"/>
        <v>92</v>
      </c>
      <c r="AT4" s="20">
        <f t="shared" si="16"/>
        <v>93</v>
      </c>
      <c r="AU4" s="19">
        <v>15</v>
      </c>
      <c r="AV4" s="19">
        <v>15</v>
      </c>
      <c r="AW4" s="20">
        <f t="shared" si="17"/>
        <v>100</v>
      </c>
      <c r="AX4" s="19">
        <v>13</v>
      </c>
      <c r="AY4" s="19">
        <v>15</v>
      </c>
      <c r="AZ4" s="20">
        <f t="shared" si="18"/>
        <v>87</v>
      </c>
      <c r="BA4" s="19">
        <v>15</v>
      </c>
      <c r="BB4" s="19">
        <v>15</v>
      </c>
      <c r="BC4" s="20">
        <f t="shared" si="19"/>
        <v>100</v>
      </c>
      <c r="BD4" s="20">
        <f t="shared" si="20"/>
        <v>97</v>
      </c>
      <c r="BE4" s="20">
        <f t="shared" si="21"/>
        <v>88</v>
      </c>
      <c r="BF4" s="24"/>
      <c r="BG4" s="19">
        <f t="shared" si="22"/>
        <v>228</v>
      </c>
      <c r="BH4" s="19">
        <f t="shared" si="23"/>
        <v>1</v>
      </c>
      <c r="BI4" s="19">
        <f t="shared" si="24"/>
        <v>337</v>
      </c>
      <c r="BJ4" s="19">
        <f t="shared" si="25"/>
        <v>1</v>
      </c>
      <c r="BK4" s="19">
        <f t="shared" si="26"/>
        <v>47</v>
      </c>
      <c r="BL4" s="19">
        <f t="shared" si="27"/>
        <v>93</v>
      </c>
      <c r="BM4" s="19">
        <f t="shared" si="28"/>
        <v>117</v>
      </c>
      <c r="BN4" s="19">
        <f t="shared" si="29"/>
        <v>92</v>
      </c>
      <c r="BO4" s="19">
        <f t="shared" si="30"/>
        <v>1</v>
      </c>
      <c r="BP4" s="19">
        <f t="shared" si="31"/>
        <v>189</v>
      </c>
      <c r="BQ4" s="19">
        <f t="shared" si="32"/>
        <v>361</v>
      </c>
      <c r="BR4" s="19">
        <f t="shared" si="33"/>
        <v>347</v>
      </c>
      <c r="BS4" s="19">
        <f t="shared" si="34"/>
        <v>1</v>
      </c>
      <c r="BT4" s="19">
        <f t="shared" si="35"/>
        <v>353</v>
      </c>
      <c r="BU4" s="19">
        <f t="shared" si="36"/>
        <v>1</v>
      </c>
      <c r="BV4" s="19">
        <f t="shared" si="37"/>
        <v>239</v>
      </c>
      <c r="BW4" s="19">
        <f t="shared" si="38"/>
        <v>47</v>
      </c>
      <c r="BX4" s="19">
        <f t="shared" si="39"/>
        <v>112</v>
      </c>
      <c r="BY4" s="19">
        <f t="shared" si="40"/>
        <v>240</v>
      </c>
      <c r="BZ4" s="19">
        <f t="shared" si="41"/>
        <v>163</v>
      </c>
      <c r="CA4" s="18">
        <f t="shared" si="0"/>
        <v>88</v>
      </c>
      <c r="CB4" s="19">
        <f t="shared" si="42"/>
        <v>10</v>
      </c>
    </row>
    <row r="5" spans="1:80" s="16" customFormat="1" ht="47.25">
      <c r="A5" s="21">
        <v>3</v>
      </c>
      <c r="B5" s="34">
        <v>6664030934</v>
      </c>
      <c r="C5" s="5" t="s">
        <v>504</v>
      </c>
      <c r="D5" s="5" t="s">
        <v>40</v>
      </c>
      <c r="E5" s="22">
        <v>10</v>
      </c>
      <c r="F5" s="19">
        <v>38</v>
      </c>
      <c r="G5" s="22">
        <v>11</v>
      </c>
      <c r="H5" s="22">
        <v>38</v>
      </c>
      <c r="I5" s="22">
        <f t="shared" si="1"/>
        <v>95</v>
      </c>
      <c r="J5" s="19">
        <v>30</v>
      </c>
      <c r="K5" s="19">
        <v>3</v>
      </c>
      <c r="L5" s="19">
        <f t="shared" si="2"/>
        <v>90</v>
      </c>
      <c r="M5" s="19">
        <v>268</v>
      </c>
      <c r="N5" s="19">
        <v>243</v>
      </c>
      <c r="O5" s="19">
        <v>279</v>
      </c>
      <c r="P5" s="19">
        <v>253</v>
      </c>
      <c r="Q5" s="19">
        <f t="shared" si="3"/>
        <v>96</v>
      </c>
      <c r="R5" s="19">
        <f t="shared" si="4"/>
        <v>94</v>
      </c>
      <c r="S5" s="19">
        <v>20</v>
      </c>
      <c r="T5" s="22">
        <v>5</v>
      </c>
      <c r="U5" s="19">
        <f t="shared" si="5"/>
        <v>100</v>
      </c>
      <c r="V5" s="19">
        <v>269</v>
      </c>
      <c r="W5" s="23">
        <v>287</v>
      </c>
      <c r="X5" s="20">
        <f t="shared" si="6"/>
        <v>94</v>
      </c>
      <c r="Y5" s="43">
        <f t="shared" si="7"/>
        <v>97</v>
      </c>
      <c r="Z5" s="20">
        <f t="shared" si="8"/>
        <v>97</v>
      </c>
      <c r="AA5" s="19">
        <v>20</v>
      </c>
      <c r="AB5" s="22">
        <v>2</v>
      </c>
      <c r="AC5" s="19">
        <f t="shared" si="9"/>
        <v>40</v>
      </c>
      <c r="AD5" s="19">
        <v>20</v>
      </c>
      <c r="AE5" s="22">
        <v>3</v>
      </c>
      <c r="AF5" s="19">
        <f t="shared" si="10"/>
        <v>60</v>
      </c>
      <c r="AG5" s="19">
        <v>9</v>
      </c>
      <c r="AH5" s="19">
        <v>10</v>
      </c>
      <c r="AI5" s="20">
        <f t="shared" si="11"/>
        <v>90</v>
      </c>
      <c r="AJ5" s="43">
        <f t="shared" si="12"/>
        <v>63</v>
      </c>
      <c r="AK5" s="19">
        <v>272</v>
      </c>
      <c r="AL5" s="19">
        <v>287</v>
      </c>
      <c r="AM5" s="20">
        <f t="shared" si="13"/>
        <v>95</v>
      </c>
      <c r="AN5" s="19">
        <v>286</v>
      </c>
      <c r="AO5" s="19">
        <v>287</v>
      </c>
      <c r="AP5" s="20">
        <f t="shared" si="14"/>
        <v>100</v>
      </c>
      <c r="AQ5" s="19">
        <v>227</v>
      </c>
      <c r="AR5" s="19">
        <v>235</v>
      </c>
      <c r="AS5" s="20">
        <f t="shared" si="15"/>
        <v>97</v>
      </c>
      <c r="AT5" s="20">
        <f t="shared" si="16"/>
        <v>97</v>
      </c>
      <c r="AU5" s="19">
        <v>285</v>
      </c>
      <c r="AV5" s="19">
        <v>287</v>
      </c>
      <c r="AW5" s="20">
        <f t="shared" si="17"/>
        <v>99</v>
      </c>
      <c r="AX5" s="19">
        <v>285</v>
      </c>
      <c r="AY5" s="19">
        <v>287</v>
      </c>
      <c r="AZ5" s="20">
        <f t="shared" si="18"/>
        <v>99</v>
      </c>
      <c r="BA5" s="19">
        <v>285</v>
      </c>
      <c r="BB5" s="19">
        <v>287</v>
      </c>
      <c r="BC5" s="20">
        <f t="shared" si="19"/>
        <v>99</v>
      </c>
      <c r="BD5" s="20">
        <f t="shared" si="20"/>
        <v>99</v>
      </c>
      <c r="BE5" s="20">
        <f t="shared" si="21"/>
        <v>90</v>
      </c>
      <c r="BF5" s="24"/>
      <c r="BG5" s="19">
        <f t="shared" si="22"/>
        <v>41</v>
      </c>
      <c r="BH5" s="19">
        <f t="shared" si="23"/>
        <v>239</v>
      </c>
      <c r="BI5" s="19">
        <f t="shared" si="24"/>
        <v>181</v>
      </c>
      <c r="BJ5" s="19">
        <f t="shared" si="25"/>
        <v>1</v>
      </c>
      <c r="BK5" s="19">
        <f t="shared" si="26"/>
        <v>47</v>
      </c>
      <c r="BL5" s="19">
        <f t="shared" si="27"/>
        <v>75</v>
      </c>
      <c r="BM5" s="19">
        <f t="shared" si="28"/>
        <v>62</v>
      </c>
      <c r="BN5" s="19">
        <f t="shared" si="29"/>
        <v>92</v>
      </c>
      <c r="BO5" s="19">
        <f t="shared" si="30"/>
        <v>228</v>
      </c>
      <c r="BP5" s="19">
        <f t="shared" si="31"/>
        <v>151</v>
      </c>
      <c r="BQ5" s="19">
        <f t="shared" si="32"/>
        <v>1</v>
      </c>
      <c r="BR5" s="19">
        <f t="shared" si="33"/>
        <v>233</v>
      </c>
      <c r="BS5" s="19">
        <f t="shared" si="34"/>
        <v>78</v>
      </c>
      <c r="BT5" s="19">
        <f t="shared" si="35"/>
        <v>54</v>
      </c>
      <c r="BU5" s="19">
        <f t="shared" si="36"/>
        <v>97</v>
      </c>
      <c r="BV5" s="19">
        <f t="shared" si="37"/>
        <v>199</v>
      </c>
      <c r="BW5" s="19">
        <f t="shared" si="38"/>
        <v>47</v>
      </c>
      <c r="BX5" s="19">
        <f t="shared" si="39"/>
        <v>95</v>
      </c>
      <c r="BY5" s="19">
        <f t="shared" si="40"/>
        <v>122</v>
      </c>
      <c r="BZ5" s="19">
        <f t="shared" si="41"/>
        <v>36</v>
      </c>
      <c r="CA5" s="18">
        <f t="shared" si="0"/>
        <v>90</v>
      </c>
      <c r="CB5" s="19">
        <f t="shared" si="42"/>
        <v>8</v>
      </c>
    </row>
    <row r="6" spans="1:80" s="16" customFormat="1" ht="47.25">
      <c r="A6" s="21">
        <v>4</v>
      </c>
      <c r="B6" s="34">
        <v>6664035001</v>
      </c>
      <c r="C6" s="5" t="s">
        <v>504</v>
      </c>
      <c r="D6" s="5" t="s">
        <v>41</v>
      </c>
      <c r="E6" s="22">
        <v>10</v>
      </c>
      <c r="F6" s="19">
        <v>34</v>
      </c>
      <c r="G6" s="22">
        <v>11</v>
      </c>
      <c r="H6" s="22">
        <v>38</v>
      </c>
      <c r="I6" s="22">
        <f t="shared" si="1"/>
        <v>90</v>
      </c>
      <c r="J6" s="19">
        <v>30</v>
      </c>
      <c r="K6" s="19">
        <v>4</v>
      </c>
      <c r="L6" s="19">
        <f t="shared" si="2"/>
        <v>100</v>
      </c>
      <c r="M6" s="19">
        <v>129</v>
      </c>
      <c r="N6" s="19">
        <v>135</v>
      </c>
      <c r="O6" s="19">
        <v>134</v>
      </c>
      <c r="P6" s="19">
        <v>138</v>
      </c>
      <c r="Q6" s="19">
        <f t="shared" si="3"/>
        <v>97</v>
      </c>
      <c r="R6" s="19">
        <f t="shared" si="4"/>
        <v>96</v>
      </c>
      <c r="S6" s="19">
        <v>20</v>
      </c>
      <c r="T6" s="22">
        <v>5</v>
      </c>
      <c r="U6" s="19">
        <f t="shared" si="5"/>
        <v>100</v>
      </c>
      <c r="V6" s="19">
        <v>135</v>
      </c>
      <c r="W6" s="23">
        <v>149</v>
      </c>
      <c r="X6" s="20">
        <f t="shared" si="6"/>
        <v>91</v>
      </c>
      <c r="Y6" s="43">
        <f t="shared" si="7"/>
        <v>96</v>
      </c>
      <c r="Z6" s="20">
        <f t="shared" si="8"/>
        <v>96</v>
      </c>
      <c r="AA6" s="19">
        <v>20</v>
      </c>
      <c r="AB6" s="22">
        <v>2</v>
      </c>
      <c r="AC6" s="19">
        <f t="shared" si="9"/>
        <v>40</v>
      </c>
      <c r="AD6" s="19">
        <v>20</v>
      </c>
      <c r="AE6" s="22">
        <v>5</v>
      </c>
      <c r="AF6" s="19">
        <f t="shared" si="10"/>
        <v>100</v>
      </c>
      <c r="AG6" s="19">
        <v>5</v>
      </c>
      <c r="AH6" s="19">
        <v>5</v>
      </c>
      <c r="AI6" s="20">
        <f t="shared" si="11"/>
        <v>100</v>
      </c>
      <c r="AJ6" s="43">
        <f t="shared" si="12"/>
        <v>82</v>
      </c>
      <c r="AK6" s="19">
        <v>141</v>
      </c>
      <c r="AL6" s="19">
        <v>149</v>
      </c>
      <c r="AM6" s="20">
        <f t="shared" si="13"/>
        <v>95</v>
      </c>
      <c r="AN6" s="19">
        <v>148</v>
      </c>
      <c r="AO6" s="19">
        <v>149</v>
      </c>
      <c r="AP6" s="20">
        <f t="shared" si="14"/>
        <v>99</v>
      </c>
      <c r="AQ6" s="19">
        <v>128</v>
      </c>
      <c r="AR6" s="19">
        <v>130</v>
      </c>
      <c r="AS6" s="20">
        <f t="shared" si="15"/>
        <v>98</v>
      </c>
      <c r="AT6" s="20">
        <f t="shared" si="16"/>
        <v>97</v>
      </c>
      <c r="AU6" s="19">
        <v>145</v>
      </c>
      <c r="AV6" s="19">
        <v>149</v>
      </c>
      <c r="AW6" s="20">
        <f t="shared" si="17"/>
        <v>97</v>
      </c>
      <c r="AX6" s="19">
        <v>144</v>
      </c>
      <c r="AY6" s="19">
        <v>149</v>
      </c>
      <c r="AZ6" s="20">
        <f t="shared" si="18"/>
        <v>97</v>
      </c>
      <c r="BA6" s="19">
        <v>147</v>
      </c>
      <c r="BB6" s="19">
        <v>149</v>
      </c>
      <c r="BC6" s="20">
        <f t="shared" si="19"/>
        <v>99</v>
      </c>
      <c r="BD6" s="20">
        <f t="shared" si="20"/>
        <v>98</v>
      </c>
      <c r="BE6" s="20">
        <f t="shared" si="21"/>
        <v>94</v>
      </c>
      <c r="BF6" s="24"/>
      <c r="BG6" s="19">
        <f t="shared" si="22"/>
        <v>228</v>
      </c>
      <c r="BH6" s="19">
        <f t="shared" si="23"/>
        <v>1</v>
      </c>
      <c r="BI6" s="19">
        <f t="shared" si="24"/>
        <v>144</v>
      </c>
      <c r="BJ6" s="19">
        <f t="shared" si="25"/>
        <v>1</v>
      </c>
      <c r="BK6" s="19">
        <f t="shared" si="26"/>
        <v>80</v>
      </c>
      <c r="BL6" s="19">
        <f t="shared" si="27"/>
        <v>138</v>
      </c>
      <c r="BM6" s="19">
        <f t="shared" si="28"/>
        <v>62</v>
      </c>
      <c r="BN6" s="19">
        <f t="shared" si="29"/>
        <v>1</v>
      </c>
      <c r="BO6" s="19">
        <f t="shared" si="30"/>
        <v>1</v>
      </c>
      <c r="BP6" s="19">
        <f t="shared" si="31"/>
        <v>151</v>
      </c>
      <c r="BQ6" s="19">
        <f t="shared" si="32"/>
        <v>112</v>
      </c>
      <c r="BR6" s="19">
        <f t="shared" si="33"/>
        <v>172</v>
      </c>
      <c r="BS6" s="19">
        <f t="shared" si="34"/>
        <v>168</v>
      </c>
      <c r="BT6" s="19">
        <f t="shared" si="35"/>
        <v>109</v>
      </c>
      <c r="BU6" s="19">
        <f t="shared" si="36"/>
        <v>97</v>
      </c>
      <c r="BV6" s="19">
        <f t="shared" si="37"/>
        <v>103</v>
      </c>
      <c r="BW6" s="19">
        <f t="shared" si="38"/>
        <v>80</v>
      </c>
      <c r="BX6" s="19">
        <f t="shared" si="39"/>
        <v>19</v>
      </c>
      <c r="BY6" s="19">
        <f t="shared" si="40"/>
        <v>122</v>
      </c>
      <c r="BZ6" s="19">
        <f t="shared" si="41"/>
        <v>96</v>
      </c>
      <c r="CA6" s="18">
        <f t="shared" si="0"/>
        <v>94</v>
      </c>
      <c r="CB6" s="19">
        <f t="shared" si="42"/>
        <v>4</v>
      </c>
    </row>
    <row r="7" spans="1:80" s="16" customFormat="1" ht="47.25">
      <c r="A7" s="21">
        <v>5</v>
      </c>
      <c r="B7" s="34">
        <v>6663060654</v>
      </c>
      <c r="C7" s="5" t="s">
        <v>504</v>
      </c>
      <c r="D7" s="5" t="s">
        <v>42</v>
      </c>
      <c r="E7" s="22">
        <v>10</v>
      </c>
      <c r="F7" s="19">
        <v>27</v>
      </c>
      <c r="G7" s="22">
        <v>11</v>
      </c>
      <c r="H7" s="22">
        <v>38</v>
      </c>
      <c r="I7" s="22">
        <f t="shared" si="1"/>
        <v>81</v>
      </c>
      <c r="J7" s="19">
        <v>30</v>
      </c>
      <c r="K7" s="19">
        <v>3</v>
      </c>
      <c r="L7" s="19">
        <f t="shared" si="2"/>
        <v>90</v>
      </c>
      <c r="M7" s="19">
        <v>75</v>
      </c>
      <c r="N7" s="19">
        <v>67</v>
      </c>
      <c r="O7" s="19">
        <v>75</v>
      </c>
      <c r="P7" s="19">
        <v>71</v>
      </c>
      <c r="Q7" s="19">
        <f t="shared" si="3"/>
        <v>97</v>
      </c>
      <c r="R7" s="19">
        <f t="shared" si="4"/>
        <v>90</v>
      </c>
      <c r="S7" s="19">
        <v>20</v>
      </c>
      <c r="T7" s="22">
        <v>5</v>
      </c>
      <c r="U7" s="19">
        <f t="shared" si="5"/>
        <v>100</v>
      </c>
      <c r="V7" s="19">
        <v>93</v>
      </c>
      <c r="W7" s="23">
        <v>99</v>
      </c>
      <c r="X7" s="20">
        <f t="shared" si="6"/>
        <v>94</v>
      </c>
      <c r="Y7" s="43">
        <f t="shared" si="7"/>
        <v>97</v>
      </c>
      <c r="Z7" s="20">
        <f t="shared" si="8"/>
        <v>97</v>
      </c>
      <c r="AA7" s="19">
        <v>20</v>
      </c>
      <c r="AB7" s="22">
        <v>3</v>
      </c>
      <c r="AC7" s="19">
        <f t="shared" si="9"/>
        <v>60</v>
      </c>
      <c r="AD7" s="19">
        <v>20</v>
      </c>
      <c r="AE7" s="22">
        <v>2</v>
      </c>
      <c r="AF7" s="19">
        <f t="shared" si="10"/>
        <v>40</v>
      </c>
      <c r="AG7" s="19">
        <v>8</v>
      </c>
      <c r="AH7" s="19">
        <v>9</v>
      </c>
      <c r="AI7" s="20">
        <f t="shared" si="11"/>
        <v>89</v>
      </c>
      <c r="AJ7" s="43">
        <f t="shared" si="12"/>
        <v>61</v>
      </c>
      <c r="AK7" s="19">
        <v>97</v>
      </c>
      <c r="AL7" s="19">
        <v>99</v>
      </c>
      <c r="AM7" s="20">
        <f t="shared" si="13"/>
        <v>98</v>
      </c>
      <c r="AN7" s="19">
        <v>98</v>
      </c>
      <c r="AO7" s="19">
        <v>99</v>
      </c>
      <c r="AP7" s="20">
        <f t="shared" si="14"/>
        <v>99</v>
      </c>
      <c r="AQ7" s="19">
        <v>79</v>
      </c>
      <c r="AR7" s="19">
        <v>79</v>
      </c>
      <c r="AS7" s="20">
        <f t="shared" si="15"/>
        <v>100</v>
      </c>
      <c r="AT7" s="20">
        <f t="shared" si="16"/>
        <v>99</v>
      </c>
      <c r="AU7" s="19">
        <v>98</v>
      </c>
      <c r="AV7" s="19">
        <v>99</v>
      </c>
      <c r="AW7" s="20">
        <f t="shared" si="17"/>
        <v>99</v>
      </c>
      <c r="AX7" s="19">
        <v>97</v>
      </c>
      <c r="AY7" s="19">
        <v>99</v>
      </c>
      <c r="AZ7" s="20">
        <f t="shared" si="18"/>
        <v>98</v>
      </c>
      <c r="BA7" s="19">
        <v>96</v>
      </c>
      <c r="BB7" s="19">
        <v>99</v>
      </c>
      <c r="BC7" s="20">
        <f t="shared" si="19"/>
        <v>97</v>
      </c>
      <c r="BD7" s="20">
        <f t="shared" si="20"/>
        <v>98</v>
      </c>
      <c r="BE7" s="20">
        <f t="shared" si="21"/>
        <v>89</v>
      </c>
      <c r="BF7" s="24"/>
      <c r="BG7" s="19">
        <f t="shared" si="22"/>
        <v>336</v>
      </c>
      <c r="BH7" s="19">
        <f t="shared" si="23"/>
        <v>239</v>
      </c>
      <c r="BI7" s="19">
        <f t="shared" si="24"/>
        <v>144</v>
      </c>
      <c r="BJ7" s="19">
        <f t="shared" si="25"/>
        <v>1</v>
      </c>
      <c r="BK7" s="19">
        <f t="shared" si="26"/>
        <v>47</v>
      </c>
      <c r="BL7" s="19">
        <f t="shared" si="27"/>
        <v>75</v>
      </c>
      <c r="BM7" s="19">
        <f t="shared" si="28"/>
        <v>28</v>
      </c>
      <c r="BN7" s="19">
        <f t="shared" si="29"/>
        <v>185</v>
      </c>
      <c r="BO7" s="19">
        <f t="shared" si="30"/>
        <v>238</v>
      </c>
      <c r="BP7" s="19">
        <f t="shared" si="31"/>
        <v>65</v>
      </c>
      <c r="BQ7" s="19">
        <f t="shared" si="32"/>
        <v>112</v>
      </c>
      <c r="BR7" s="19">
        <f t="shared" si="33"/>
        <v>1</v>
      </c>
      <c r="BS7" s="19">
        <f t="shared" si="34"/>
        <v>78</v>
      </c>
      <c r="BT7" s="19">
        <f t="shared" si="35"/>
        <v>76</v>
      </c>
      <c r="BU7" s="19">
        <f t="shared" si="36"/>
        <v>223</v>
      </c>
      <c r="BV7" s="19">
        <f t="shared" si="37"/>
        <v>310</v>
      </c>
      <c r="BW7" s="19">
        <f t="shared" si="38"/>
        <v>47</v>
      </c>
      <c r="BX7" s="19">
        <f t="shared" si="39"/>
        <v>106</v>
      </c>
      <c r="BY7" s="19">
        <f t="shared" si="40"/>
        <v>31</v>
      </c>
      <c r="BZ7" s="19">
        <f t="shared" si="41"/>
        <v>96</v>
      </c>
      <c r="CA7" s="18">
        <f t="shared" si="0"/>
        <v>89</v>
      </c>
      <c r="CB7" s="19">
        <f t="shared" si="42"/>
        <v>9</v>
      </c>
    </row>
    <row r="8" spans="1:80" s="138" customFormat="1" ht="47.25">
      <c r="A8" s="129">
        <v>6</v>
      </c>
      <c r="B8" s="130">
        <v>6658021258</v>
      </c>
      <c r="C8" s="131" t="s">
        <v>504</v>
      </c>
      <c r="D8" s="131" t="s">
        <v>43</v>
      </c>
      <c r="E8" s="132">
        <v>10</v>
      </c>
      <c r="F8" s="133">
        <v>30.5</v>
      </c>
      <c r="G8" s="132">
        <v>11</v>
      </c>
      <c r="H8" s="132">
        <v>38</v>
      </c>
      <c r="I8" s="132">
        <f t="shared" si="1"/>
        <v>86</v>
      </c>
      <c r="J8" s="133">
        <v>30</v>
      </c>
      <c r="K8" s="133">
        <v>4</v>
      </c>
      <c r="L8" s="133">
        <f t="shared" si="2"/>
        <v>100</v>
      </c>
      <c r="M8" s="133">
        <v>406</v>
      </c>
      <c r="N8" s="133">
        <v>497</v>
      </c>
      <c r="O8" s="133">
        <v>424</v>
      </c>
      <c r="P8" s="133">
        <v>545</v>
      </c>
      <c r="Q8" s="133">
        <f t="shared" si="3"/>
        <v>93</v>
      </c>
      <c r="R8" s="133">
        <f t="shared" si="4"/>
        <v>93</v>
      </c>
      <c r="S8" s="133">
        <v>20</v>
      </c>
      <c r="T8" s="132">
        <v>5</v>
      </c>
      <c r="U8" s="133">
        <f t="shared" si="5"/>
        <v>100</v>
      </c>
      <c r="V8" s="133">
        <v>538</v>
      </c>
      <c r="W8" s="134">
        <v>600</v>
      </c>
      <c r="X8" s="91">
        <f t="shared" si="6"/>
        <v>90</v>
      </c>
      <c r="Y8" s="135">
        <f t="shared" si="7"/>
        <v>95</v>
      </c>
      <c r="Z8" s="91">
        <f t="shared" si="8"/>
        <v>95</v>
      </c>
      <c r="AA8" s="133">
        <v>20</v>
      </c>
      <c r="AB8" s="132">
        <v>4</v>
      </c>
      <c r="AC8" s="133">
        <f t="shared" si="9"/>
        <v>80</v>
      </c>
      <c r="AD8" s="133">
        <v>20</v>
      </c>
      <c r="AE8" s="132">
        <v>5</v>
      </c>
      <c r="AF8" s="133">
        <f t="shared" si="10"/>
        <v>100</v>
      </c>
      <c r="AG8" s="133">
        <v>9</v>
      </c>
      <c r="AH8" s="133">
        <v>9</v>
      </c>
      <c r="AI8" s="91">
        <f t="shared" si="11"/>
        <v>100</v>
      </c>
      <c r="AJ8" s="135">
        <f t="shared" si="12"/>
        <v>94</v>
      </c>
      <c r="AK8" s="133">
        <v>569</v>
      </c>
      <c r="AL8" s="133">
        <v>600</v>
      </c>
      <c r="AM8" s="91">
        <f t="shared" si="13"/>
        <v>95</v>
      </c>
      <c r="AN8" s="133">
        <v>589</v>
      </c>
      <c r="AO8" s="133">
        <v>600</v>
      </c>
      <c r="AP8" s="91">
        <f t="shared" si="14"/>
        <v>98</v>
      </c>
      <c r="AQ8" s="133">
        <v>457</v>
      </c>
      <c r="AR8" s="133">
        <v>468</v>
      </c>
      <c r="AS8" s="91">
        <f t="shared" si="15"/>
        <v>98</v>
      </c>
      <c r="AT8" s="91">
        <f t="shared" si="16"/>
        <v>97</v>
      </c>
      <c r="AU8" s="133">
        <v>587</v>
      </c>
      <c r="AV8" s="133">
        <v>600</v>
      </c>
      <c r="AW8" s="91">
        <f t="shared" si="17"/>
        <v>98</v>
      </c>
      <c r="AX8" s="133">
        <v>553</v>
      </c>
      <c r="AY8" s="133">
        <v>600</v>
      </c>
      <c r="AZ8" s="91">
        <f t="shared" si="18"/>
        <v>92</v>
      </c>
      <c r="BA8" s="133">
        <v>576</v>
      </c>
      <c r="BB8" s="133">
        <v>600</v>
      </c>
      <c r="BC8" s="91">
        <f t="shared" si="19"/>
        <v>96</v>
      </c>
      <c r="BD8" s="91">
        <f t="shared" si="20"/>
        <v>96</v>
      </c>
      <c r="BE8" s="91">
        <f t="shared" si="21"/>
        <v>95</v>
      </c>
      <c r="BF8" s="136"/>
      <c r="BG8" s="133">
        <f t="shared" si="22"/>
        <v>289</v>
      </c>
      <c r="BH8" s="133">
        <f t="shared" si="23"/>
        <v>1</v>
      </c>
      <c r="BI8" s="133">
        <f t="shared" si="24"/>
        <v>301</v>
      </c>
      <c r="BJ8" s="133">
        <f t="shared" si="25"/>
        <v>1</v>
      </c>
      <c r="BK8" s="133">
        <f t="shared" si="26"/>
        <v>105</v>
      </c>
      <c r="BL8" s="133">
        <f t="shared" si="27"/>
        <v>159</v>
      </c>
      <c r="BM8" s="133">
        <f t="shared" si="28"/>
        <v>6</v>
      </c>
      <c r="BN8" s="133">
        <f t="shared" si="29"/>
        <v>1</v>
      </c>
      <c r="BO8" s="133">
        <f t="shared" si="30"/>
        <v>1</v>
      </c>
      <c r="BP8" s="133">
        <f t="shared" si="31"/>
        <v>151</v>
      </c>
      <c r="BQ8" s="133">
        <f t="shared" si="32"/>
        <v>198</v>
      </c>
      <c r="BR8" s="133">
        <f t="shared" si="33"/>
        <v>172</v>
      </c>
      <c r="BS8" s="133">
        <f t="shared" si="34"/>
        <v>128</v>
      </c>
      <c r="BT8" s="133">
        <f t="shared" si="35"/>
        <v>281</v>
      </c>
      <c r="BU8" s="133">
        <f t="shared" si="36"/>
        <v>270</v>
      </c>
      <c r="BV8" s="133">
        <f t="shared" si="37"/>
        <v>239</v>
      </c>
      <c r="BW8" s="133">
        <f t="shared" si="38"/>
        <v>105</v>
      </c>
      <c r="BX8" s="133">
        <f t="shared" si="39"/>
        <v>2</v>
      </c>
      <c r="BY8" s="133">
        <f t="shared" si="40"/>
        <v>122</v>
      </c>
      <c r="BZ8" s="133">
        <f t="shared" si="41"/>
        <v>215</v>
      </c>
      <c r="CA8" s="137">
        <f t="shared" si="0"/>
        <v>95</v>
      </c>
      <c r="CB8" s="133">
        <f t="shared" si="42"/>
        <v>3</v>
      </c>
    </row>
    <row r="9" spans="1:80" s="16" customFormat="1" ht="47.25">
      <c r="A9" s="21">
        <v>7</v>
      </c>
      <c r="B9" s="34">
        <v>6671202133</v>
      </c>
      <c r="C9" s="5" t="s">
        <v>504</v>
      </c>
      <c r="D9" s="5" t="s">
        <v>44</v>
      </c>
      <c r="E9" s="22">
        <v>11</v>
      </c>
      <c r="F9" s="19">
        <v>32.5</v>
      </c>
      <c r="G9" s="22">
        <v>11</v>
      </c>
      <c r="H9" s="22">
        <v>38</v>
      </c>
      <c r="I9" s="22">
        <f t="shared" si="1"/>
        <v>93</v>
      </c>
      <c r="J9" s="19">
        <v>30</v>
      </c>
      <c r="K9" s="19">
        <v>3</v>
      </c>
      <c r="L9" s="19">
        <f t="shared" si="2"/>
        <v>90</v>
      </c>
      <c r="M9" s="19">
        <v>190</v>
      </c>
      <c r="N9" s="19">
        <v>201</v>
      </c>
      <c r="O9" s="19">
        <v>190</v>
      </c>
      <c r="P9" s="19">
        <v>221</v>
      </c>
      <c r="Q9" s="19">
        <f t="shared" si="3"/>
        <v>95</v>
      </c>
      <c r="R9" s="19">
        <f t="shared" si="4"/>
        <v>93</v>
      </c>
      <c r="S9" s="19">
        <v>20</v>
      </c>
      <c r="T9" s="22">
        <v>4</v>
      </c>
      <c r="U9" s="19">
        <f t="shared" si="5"/>
        <v>80</v>
      </c>
      <c r="V9" s="19">
        <v>188</v>
      </c>
      <c r="W9" s="23">
        <v>224</v>
      </c>
      <c r="X9" s="20">
        <f t="shared" si="6"/>
        <v>84</v>
      </c>
      <c r="Y9" s="43">
        <f t="shared" si="7"/>
        <v>82</v>
      </c>
      <c r="Z9" s="20">
        <f t="shared" si="8"/>
        <v>82</v>
      </c>
      <c r="AA9" s="19">
        <v>20</v>
      </c>
      <c r="AB9" s="22">
        <v>0</v>
      </c>
      <c r="AC9" s="19">
        <f t="shared" si="9"/>
        <v>0</v>
      </c>
      <c r="AD9" s="19">
        <v>20</v>
      </c>
      <c r="AE9" s="22">
        <v>1</v>
      </c>
      <c r="AF9" s="19">
        <f t="shared" si="10"/>
        <v>20</v>
      </c>
      <c r="AG9" s="19">
        <v>0</v>
      </c>
      <c r="AH9" s="19">
        <v>1</v>
      </c>
      <c r="AI9" s="20">
        <f t="shared" si="11"/>
        <v>0</v>
      </c>
      <c r="AJ9" s="43">
        <f t="shared" si="12"/>
        <v>8</v>
      </c>
      <c r="AK9" s="19">
        <v>190</v>
      </c>
      <c r="AL9" s="19">
        <v>224</v>
      </c>
      <c r="AM9" s="20">
        <f t="shared" si="13"/>
        <v>85</v>
      </c>
      <c r="AN9" s="19">
        <v>212</v>
      </c>
      <c r="AO9" s="19">
        <v>224</v>
      </c>
      <c r="AP9" s="20">
        <f t="shared" si="14"/>
        <v>95</v>
      </c>
      <c r="AQ9" s="19">
        <v>204</v>
      </c>
      <c r="AR9" s="19">
        <v>206</v>
      </c>
      <c r="AS9" s="20">
        <f t="shared" si="15"/>
        <v>99</v>
      </c>
      <c r="AT9" s="20">
        <f t="shared" si="16"/>
        <v>92</v>
      </c>
      <c r="AU9" s="19">
        <v>213</v>
      </c>
      <c r="AV9" s="19">
        <v>224</v>
      </c>
      <c r="AW9" s="20">
        <f t="shared" si="17"/>
        <v>95</v>
      </c>
      <c r="AX9" s="19">
        <v>211</v>
      </c>
      <c r="AY9" s="19">
        <v>224</v>
      </c>
      <c r="AZ9" s="20">
        <f t="shared" si="18"/>
        <v>94</v>
      </c>
      <c r="BA9" s="19">
        <v>212</v>
      </c>
      <c r="BB9" s="19">
        <v>224</v>
      </c>
      <c r="BC9" s="20">
        <f t="shared" si="19"/>
        <v>95</v>
      </c>
      <c r="BD9" s="20">
        <f t="shared" si="20"/>
        <v>95</v>
      </c>
      <c r="BE9" s="20">
        <f t="shared" si="21"/>
        <v>74</v>
      </c>
      <c r="BF9" s="24"/>
      <c r="BG9" s="19">
        <f t="shared" si="22"/>
        <v>127</v>
      </c>
      <c r="BH9" s="19">
        <f t="shared" si="23"/>
        <v>239</v>
      </c>
      <c r="BI9" s="19">
        <f t="shared" si="24"/>
        <v>232</v>
      </c>
      <c r="BJ9" s="19">
        <f t="shared" si="25"/>
        <v>253</v>
      </c>
      <c r="BK9" s="19">
        <f t="shared" si="26"/>
        <v>297</v>
      </c>
      <c r="BL9" s="19">
        <f t="shared" si="27"/>
        <v>251</v>
      </c>
      <c r="BM9" s="19">
        <f t="shared" si="28"/>
        <v>202</v>
      </c>
      <c r="BN9" s="19">
        <f t="shared" si="29"/>
        <v>269</v>
      </c>
      <c r="BO9" s="19">
        <f t="shared" si="30"/>
        <v>367</v>
      </c>
      <c r="BP9" s="19">
        <f t="shared" si="31"/>
        <v>261</v>
      </c>
      <c r="BQ9" s="19">
        <f t="shared" si="32"/>
        <v>338</v>
      </c>
      <c r="BR9" s="19">
        <f t="shared" si="33"/>
        <v>112</v>
      </c>
      <c r="BS9" s="19">
        <f t="shared" si="34"/>
        <v>244</v>
      </c>
      <c r="BT9" s="19">
        <f t="shared" si="35"/>
        <v>227</v>
      </c>
      <c r="BU9" s="19">
        <f t="shared" si="36"/>
        <v>309</v>
      </c>
      <c r="BV9" s="19">
        <f t="shared" si="37"/>
        <v>239</v>
      </c>
      <c r="BW9" s="19">
        <f t="shared" si="38"/>
        <v>297</v>
      </c>
      <c r="BX9" s="19">
        <f t="shared" si="39"/>
        <v>374</v>
      </c>
      <c r="BY9" s="19">
        <f t="shared" si="40"/>
        <v>259</v>
      </c>
      <c r="BZ9" s="19">
        <f t="shared" si="41"/>
        <v>259</v>
      </c>
      <c r="CA9" s="18">
        <f t="shared" si="0"/>
        <v>74</v>
      </c>
      <c r="CB9" s="19">
        <f t="shared" si="42"/>
        <v>24</v>
      </c>
    </row>
    <row r="10" spans="1:80" s="16" customFormat="1" ht="47.25">
      <c r="A10" s="21">
        <v>8</v>
      </c>
      <c r="B10" s="34">
        <v>6671119710</v>
      </c>
      <c r="C10" s="5" t="s">
        <v>504</v>
      </c>
      <c r="D10" s="5" t="s">
        <v>45</v>
      </c>
      <c r="E10" s="19">
        <v>7.5</v>
      </c>
      <c r="F10" s="19">
        <v>29</v>
      </c>
      <c r="G10" s="22">
        <v>9</v>
      </c>
      <c r="H10" s="22">
        <v>36</v>
      </c>
      <c r="I10" s="22">
        <f t="shared" si="1"/>
        <v>82</v>
      </c>
      <c r="J10" s="19">
        <v>30</v>
      </c>
      <c r="K10" s="19">
        <v>3</v>
      </c>
      <c r="L10" s="19">
        <f t="shared" si="2"/>
        <v>90</v>
      </c>
      <c r="M10" s="19">
        <v>513</v>
      </c>
      <c r="N10" s="19">
        <v>443</v>
      </c>
      <c r="O10" s="19">
        <v>519</v>
      </c>
      <c r="P10" s="19">
        <v>458</v>
      </c>
      <c r="Q10" s="19">
        <f t="shared" si="3"/>
        <v>98</v>
      </c>
      <c r="R10" s="19">
        <f t="shared" si="4"/>
        <v>91</v>
      </c>
      <c r="S10" s="19">
        <v>20</v>
      </c>
      <c r="T10" s="22">
        <v>5</v>
      </c>
      <c r="U10" s="19">
        <f t="shared" si="5"/>
        <v>100</v>
      </c>
      <c r="V10" s="19">
        <v>529</v>
      </c>
      <c r="W10" s="23">
        <v>600</v>
      </c>
      <c r="X10" s="20">
        <f t="shared" si="6"/>
        <v>88</v>
      </c>
      <c r="Y10" s="43">
        <f t="shared" si="7"/>
        <v>94</v>
      </c>
      <c r="Z10" s="20">
        <f t="shared" si="8"/>
        <v>94</v>
      </c>
      <c r="AA10" s="19">
        <v>20</v>
      </c>
      <c r="AB10" s="22">
        <v>3</v>
      </c>
      <c r="AC10" s="19">
        <f t="shared" si="9"/>
        <v>60</v>
      </c>
      <c r="AD10" s="19">
        <v>20</v>
      </c>
      <c r="AE10" s="22">
        <v>1</v>
      </c>
      <c r="AF10" s="19">
        <f t="shared" si="10"/>
        <v>20</v>
      </c>
      <c r="AG10" s="19">
        <v>38</v>
      </c>
      <c r="AH10" s="19">
        <v>49</v>
      </c>
      <c r="AI10" s="20">
        <f t="shared" si="11"/>
        <v>78</v>
      </c>
      <c r="AJ10" s="43">
        <f t="shared" si="12"/>
        <v>49</v>
      </c>
      <c r="AK10" s="19">
        <v>573</v>
      </c>
      <c r="AL10" s="19">
        <v>600</v>
      </c>
      <c r="AM10" s="20">
        <f t="shared" si="13"/>
        <v>96</v>
      </c>
      <c r="AN10" s="19">
        <v>596</v>
      </c>
      <c r="AO10" s="19">
        <v>600</v>
      </c>
      <c r="AP10" s="20">
        <f t="shared" si="14"/>
        <v>99</v>
      </c>
      <c r="AQ10" s="19">
        <v>435</v>
      </c>
      <c r="AR10" s="19">
        <v>444</v>
      </c>
      <c r="AS10" s="20">
        <f t="shared" si="15"/>
        <v>98</v>
      </c>
      <c r="AT10" s="20">
        <f t="shared" si="16"/>
        <v>98</v>
      </c>
      <c r="AU10" s="19">
        <v>592</v>
      </c>
      <c r="AV10" s="19">
        <v>600</v>
      </c>
      <c r="AW10" s="20">
        <f t="shared" si="17"/>
        <v>99</v>
      </c>
      <c r="AX10" s="19">
        <v>590</v>
      </c>
      <c r="AY10" s="19">
        <v>600</v>
      </c>
      <c r="AZ10" s="20">
        <f t="shared" si="18"/>
        <v>98</v>
      </c>
      <c r="BA10" s="19">
        <v>589</v>
      </c>
      <c r="BB10" s="19">
        <v>600</v>
      </c>
      <c r="BC10" s="20">
        <f t="shared" si="19"/>
        <v>98</v>
      </c>
      <c r="BD10" s="20">
        <f t="shared" si="20"/>
        <v>98</v>
      </c>
      <c r="BE10" s="20">
        <f t="shared" si="21"/>
        <v>86</v>
      </c>
      <c r="BF10" s="24"/>
      <c r="BG10" s="19">
        <f t="shared" si="22"/>
        <v>328</v>
      </c>
      <c r="BH10" s="19">
        <f t="shared" si="23"/>
        <v>239</v>
      </c>
      <c r="BI10" s="19">
        <f t="shared" si="24"/>
        <v>94</v>
      </c>
      <c r="BJ10" s="19">
        <f t="shared" si="25"/>
        <v>1</v>
      </c>
      <c r="BK10" s="19">
        <f t="shared" si="26"/>
        <v>124</v>
      </c>
      <c r="BL10" s="19">
        <f t="shared" si="27"/>
        <v>187</v>
      </c>
      <c r="BM10" s="19">
        <f t="shared" si="28"/>
        <v>28</v>
      </c>
      <c r="BN10" s="19">
        <f t="shared" si="29"/>
        <v>269</v>
      </c>
      <c r="BO10" s="19">
        <f t="shared" si="30"/>
        <v>290</v>
      </c>
      <c r="BP10" s="19">
        <f t="shared" si="31"/>
        <v>123</v>
      </c>
      <c r="BQ10" s="19">
        <f t="shared" si="32"/>
        <v>112</v>
      </c>
      <c r="BR10" s="19">
        <f t="shared" si="33"/>
        <v>172</v>
      </c>
      <c r="BS10" s="19">
        <f t="shared" si="34"/>
        <v>78</v>
      </c>
      <c r="BT10" s="19">
        <f t="shared" si="35"/>
        <v>76</v>
      </c>
      <c r="BU10" s="19">
        <f t="shared" si="36"/>
        <v>159</v>
      </c>
      <c r="BV10" s="19">
        <f t="shared" si="37"/>
        <v>290</v>
      </c>
      <c r="BW10" s="19">
        <f t="shared" si="38"/>
        <v>124</v>
      </c>
      <c r="BX10" s="19">
        <f t="shared" si="39"/>
        <v>201</v>
      </c>
      <c r="BY10" s="19">
        <f t="shared" si="40"/>
        <v>72</v>
      </c>
      <c r="BZ10" s="19">
        <f t="shared" si="41"/>
        <v>96</v>
      </c>
      <c r="CA10" s="18">
        <f t="shared" si="0"/>
        <v>86</v>
      </c>
      <c r="CB10" s="19">
        <f t="shared" si="42"/>
        <v>12</v>
      </c>
    </row>
    <row r="11" spans="1:80" s="16" customFormat="1" ht="47.25">
      <c r="A11" s="21">
        <v>9</v>
      </c>
      <c r="B11" s="34">
        <v>6663027640</v>
      </c>
      <c r="C11" s="5" t="s">
        <v>504</v>
      </c>
      <c r="D11" s="5" t="s">
        <v>46</v>
      </c>
      <c r="E11" s="19">
        <v>10</v>
      </c>
      <c r="F11" s="19">
        <v>37</v>
      </c>
      <c r="G11" s="22">
        <v>11</v>
      </c>
      <c r="H11" s="22">
        <v>38</v>
      </c>
      <c r="I11" s="22">
        <f t="shared" si="1"/>
        <v>94</v>
      </c>
      <c r="J11" s="19">
        <v>30</v>
      </c>
      <c r="K11" s="19">
        <v>3</v>
      </c>
      <c r="L11" s="19">
        <f t="shared" si="2"/>
        <v>90</v>
      </c>
      <c r="M11" s="19">
        <v>75</v>
      </c>
      <c r="N11" s="19">
        <v>74</v>
      </c>
      <c r="O11" s="19">
        <v>76</v>
      </c>
      <c r="P11" s="19">
        <v>74</v>
      </c>
      <c r="Q11" s="19">
        <f t="shared" si="3"/>
        <v>99</v>
      </c>
      <c r="R11" s="19">
        <f t="shared" si="4"/>
        <v>95</v>
      </c>
      <c r="S11" s="19">
        <v>20</v>
      </c>
      <c r="T11" s="19">
        <v>5</v>
      </c>
      <c r="U11" s="19">
        <f t="shared" si="5"/>
        <v>100</v>
      </c>
      <c r="V11" s="19">
        <v>80</v>
      </c>
      <c r="W11" s="23">
        <v>86</v>
      </c>
      <c r="X11" s="20">
        <f t="shared" si="6"/>
        <v>93</v>
      </c>
      <c r="Y11" s="43">
        <f t="shared" si="7"/>
        <v>97</v>
      </c>
      <c r="Z11" s="20">
        <f t="shared" si="8"/>
        <v>97</v>
      </c>
      <c r="AA11" s="19">
        <v>20</v>
      </c>
      <c r="AB11" s="19">
        <v>1</v>
      </c>
      <c r="AC11" s="19">
        <f t="shared" si="9"/>
        <v>20</v>
      </c>
      <c r="AD11" s="19">
        <v>20</v>
      </c>
      <c r="AE11" s="19">
        <v>1</v>
      </c>
      <c r="AF11" s="19">
        <f t="shared" si="10"/>
        <v>20</v>
      </c>
      <c r="AG11" s="19">
        <v>3</v>
      </c>
      <c r="AH11" s="19">
        <v>4</v>
      </c>
      <c r="AI11" s="20">
        <f t="shared" si="11"/>
        <v>75</v>
      </c>
      <c r="AJ11" s="43">
        <f t="shared" si="12"/>
        <v>37</v>
      </c>
      <c r="AK11" s="19">
        <v>34</v>
      </c>
      <c r="AL11" s="19">
        <v>86</v>
      </c>
      <c r="AM11" s="20">
        <f t="shared" si="13"/>
        <v>40</v>
      </c>
      <c r="AN11" s="19">
        <v>86</v>
      </c>
      <c r="AO11" s="19">
        <v>86</v>
      </c>
      <c r="AP11" s="20">
        <f t="shared" si="14"/>
        <v>100</v>
      </c>
      <c r="AQ11" s="19">
        <v>65</v>
      </c>
      <c r="AR11" s="19">
        <v>66</v>
      </c>
      <c r="AS11" s="20">
        <f t="shared" si="15"/>
        <v>98</v>
      </c>
      <c r="AT11" s="20">
        <f t="shared" si="16"/>
        <v>76</v>
      </c>
      <c r="AU11" s="19">
        <v>77</v>
      </c>
      <c r="AV11" s="19">
        <v>86</v>
      </c>
      <c r="AW11" s="20">
        <f t="shared" si="17"/>
        <v>90</v>
      </c>
      <c r="AX11" s="19">
        <v>83</v>
      </c>
      <c r="AY11" s="19">
        <v>86</v>
      </c>
      <c r="AZ11" s="20">
        <f t="shared" si="18"/>
        <v>97</v>
      </c>
      <c r="BA11" s="19">
        <v>84</v>
      </c>
      <c r="BB11" s="19">
        <v>86</v>
      </c>
      <c r="BC11" s="20">
        <f t="shared" si="19"/>
        <v>98</v>
      </c>
      <c r="BD11" s="20">
        <f t="shared" si="20"/>
        <v>95</v>
      </c>
      <c r="BE11" s="20">
        <f t="shared" si="21"/>
        <v>80</v>
      </c>
      <c r="BF11" s="24"/>
      <c r="BG11" s="19">
        <f t="shared" si="22"/>
        <v>104</v>
      </c>
      <c r="BH11" s="19">
        <f t="shared" si="23"/>
        <v>239</v>
      </c>
      <c r="BI11" s="19">
        <f t="shared" si="24"/>
        <v>52</v>
      </c>
      <c r="BJ11" s="19">
        <f t="shared" si="25"/>
        <v>1</v>
      </c>
      <c r="BK11" s="19">
        <f t="shared" si="26"/>
        <v>47</v>
      </c>
      <c r="BL11" s="19">
        <f t="shared" si="27"/>
        <v>93</v>
      </c>
      <c r="BM11" s="19">
        <f t="shared" si="28"/>
        <v>117</v>
      </c>
      <c r="BN11" s="19">
        <f t="shared" si="29"/>
        <v>269</v>
      </c>
      <c r="BO11" s="19">
        <f t="shared" si="30"/>
        <v>296</v>
      </c>
      <c r="BP11" s="19">
        <f t="shared" si="31"/>
        <v>377</v>
      </c>
      <c r="BQ11" s="19">
        <f t="shared" si="32"/>
        <v>1</v>
      </c>
      <c r="BR11" s="19">
        <f t="shared" si="33"/>
        <v>172</v>
      </c>
      <c r="BS11" s="19">
        <f t="shared" si="34"/>
        <v>316</v>
      </c>
      <c r="BT11" s="19">
        <f t="shared" si="35"/>
        <v>109</v>
      </c>
      <c r="BU11" s="19">
        <f t="shared" si="36"/>
        <v>159</v>
      </c>
      <c r="BV11" s="19">
        <f t="shared" si="37"/>
        <v>142</v>
      </c>
      <c r="BW11" s="19">
        <f t="shared" si="38"/>
        <v>47</v>
      </c>
      <c r="BX11" s="19">
        <f t="shared" si="39"/>
        <v>305</v>
      </c>
      <c r="BY11" s="19">
        <f t="shared" si="40"/>
        <v>367</v>
      </c>
      <c r="BZ11" s="19">
        <f t="shared" si="41"/>
        <v>259</v>
      </c>
      <c r="CA11" s="18">
        <f t="shared" si="0"/>
        <v>80</v>
      </c>
      <c r="CB11" s="19">
        <f t="shared" si="42"/>
        <v>18</v>
      </c>
    </row>
    <row r="12" spans="1:80" s="16" customFormat="1" ht="47.25">
      <c r="A12" s="21">
        <v>10</v>
      </c>
      <c r="B12" s="34">
        <v>6663002606</v>
      </c>
      <c r="C12" s="5" t="s">
        <v>504</v>
      </c>
      <c r="D12" s="5" t="s">
        <v>47</v>
      </c>
      <c r="E12" s="19">
        <v>10</v>
      </c>
      <c r="F12" s="19">
        <v>36.5</v>
      </c>
      <c r="G12" s="22">
        <v>11</v>
      </c>
      <c r="H12" s="22">
        <v>38</v>
      </c>
      <c r="I12" s="22">
        <f t="shared" si="1"/>
        <v>93</v>
      </c>
      <c r="J12" s="19">
        <v>30</v>
      </c>
      <c r="K12" s="19">
        <v>3</v>
      </c>
      <c r="L12" s="19">
        <f t="shared" si="2"/>
        <v>90</v>
      </c>
      <c r="M12" s="19">
        <v>313</v>
      </c>
      <c r="N12" s="19">
        <v>297</v>
      </c>
      <c r="O12" s="19">
        <v>314</v>
      </c>
      <c r="P12" s="19">
        <v>298</v>
      </c>
      <c r="Q12" s="19">
        <f t="shared" si="3"/>
        <v>100</v>
      </c>
      <c r="R12" s="19">
        <f t="shared" si="4"/>
        <v>95</v>
      </c>
      <c r="S12" s="19">
        <v>20</v>
      </c>
      <c r="T12" s="19">
        <v>4</v>
      </c>
      <c r="U12" s="19">
        <f t="shared" si="5"/>
        <v>80</v>
      </c>
      <c r="V12" s="19">
        <v>328</v>
      </c>
      <c r="W12" s="23">
        <v>360</v>
      </c>
      <c r="X12" s="20">
        <f t="shared" si="6"/>
        <v>91</v>
      </c>
      <c r="Y12" s="43">
        <f t="shared" si="7"/>
        <v>86</v>
      </c>
      <c r="Z12" s="20">
        <f t="shared" si="8"/>
        <v>86</v>
      </c>
      <c r="AA12" s="19">
        <v>20</v>
      </c>
      <c r="AB12" s="19">
        <v>1</v>
      </c>
      <c r="AC12" s="19">
        <f t="shared" si="9"/>
        <v>20</v>
      </c>
      <c r="AD12" s="19">
        <v>20</v>
      </c>
      <c r="AE12" s="19">
        <v>1</v>
      </c>
      <c r="AF12" s="19">
        <f t="shared" si="10"/>
        <v>20</v>
      </c>
      <c r="AG12" s="19">
        <v>47</v>
      </c>
      <c r="AH12" s="19">
        <v>49</v>
      </c>
      <c r="AI12" s="20">
        <f t="shared" si="11"/>
        <v>96</v>
      </c>
      <c r="AJ12" s="43">
        <f t="shared" si="12"/>
        <v>43</v>
      </c>
      <c r="AK12" s="19">
        <v>354</v>
      </c>
      <c r="AL12" s="19">
        <v>360</v>
      </c>
      <c r="AM12" s="20">
        <f t="shared" si="13"/>
        <v>98</v>
      </c>
      <c r="AN12" s="19">
        <v>357</v>
      </c>
      <c r="AO12" s="19">
        <v>360</v>
      </c>
      <c r="AP12" s="20">
        <f t="shared" si="14"/>
        <v>99</v>
      </c>
      <c r="AQ12" s="19">
        <v>224</v>
      </c>
      <c r="AR12" s="19">
        <v>225</v>
      </c>
      <c r="AS12" s="20">
        <f t="shared" si="15"/>
        <v>100</v>
      </c>
      <c r="AT12" s="20">
        <f t="shared" si="16"/>
        <v>99</v>
      </c>
      <c r="AU12" s="19">
        <v>357</v>
      </c>
      <c r="AV12" s="19">
        <v>360</v>
      </c>
      <c r="AW12" s="20">
        <f t="shared" si="17"/>
        <v>99</v>
      </c>
      <c r="AX12" s="19">
        <v>359</v>
      </c>
      <c r="AY12" s="19">
        <v>360</v>
      </c>
      <c r="AZ12" s="20">
        <f t="shared" si="18"/>
        <v>100</v>
      </c>
      <c r="BA12" s="19">
        <v>358</v>
      </c>
      <c r="BB12" s="19">
        <v>360</v>
      </c>
      <c r="BC12" s="20">
        <f t="shared" si="19"/>
        <v>99</v>
      </c>
      <c r="BD12" s="20">
        <f t="shared" si="20"/>
        <v>99</v>
      </c>
      <c r="BE12" s="20">
        <f t="shared" si="21"/>
        <v>84</v>
      </c>
      <c r="BF12" s="24"/>
      <c r="BG12" s="19">
        <f t="shared" si="22"/>
        <v>127</v>
      </c>
      <c r="BH12" s="19">
        <f t="shared" si="23"/>
        <v>239</v>
      </c>
      <c r="BI12" s="19">
        <f t="shared" si="24"/>
        <v>1</v>
      </c>
      <c r="BJ12" s="19">
        <f t="shared" si="25"/>
        <v>253</v>
      </c>
      <c r="BK12" s="19">
        <f t="shared" si="26"/>
        <v>257</v>
      </c>
      <c r="BL12" s="19">
        <f t="shared" si="27"/>
        <v>138</v>
      </c>
      <c r="BM12" s="19">
        <f t="shared" si="28"/>
        <v>117</v>
      </c>
      <c r="BN12" s="19">
        <f t="shared" si="29"/>
        <v>269</v>
      </c>
      <c r="BO12" s="19">
        <f t="shared" si="30"/>
        <v>190</v>
      </c>
      <c r="BP12" s="19">
        <f t="shared" si="31"/>
        <v>65</v>
      </c>
      <c r="BQ12" s="19">
        <f t="shared" si="32"/>
        <v>112</v>
      </c>
      <c r="BR12" s="19">
        <f t="shared" si="33"/>
        <v>1</v>
      </c>
      <c r="BS12" s="19">
        <f t="shared" si="34"/>
        <v>78</v>
      </c>
      <c r="BT12" s="19">
        <f t="shared" si="35"/>
        <v>1</v>
      </c>
      <c r="BU12" s="19">
        <f t="shared" si="36"/>
        <v>97</v>
      </c>
      <c r="BV12" s="19">
        <f t="shared" si="37"/>
        <v>142</v>
      </c>
      <c r="BW12" s="19">
        <f t="shared" si="38"/>
        <v>257</v>
      </c>
      <c r="BX12" s="19">
        <f t="shared" si="39"/>
        <v>260</v>
      </c>
      <c r="BY12" s="19">
        <f t="shared" si="40"/>
        <v>31</v>
      </c>
      <c r="BZ12" s="19">
        <f t="shared" si="41"/>
        <v>36</v>
      </c>
      <c r="CA12" s="18">
        <f t="shared" si="0"/>
        <v>84</v>
      </c>
      <c r="CB12" s="19">
        <f t="shared" si="42"/>
        <v>14</v>
      </c>
    </row>
    <row r="13" spans="1:80" s="16" customFormat="1" ht="47.25">
      <c r="A13" s="21">
        <v>11</v>
      </c>
      <c r="B13" s="34">
        <v>6671428370</v>
      </c>
      <c r="C13" s="5" t="s">
        <v>504</v>
      </c>
      <c r="D13" s="6" t="s">
        <v>48</v>
      </c>
      <c r="E13" s="19">
        <v>7</v>
      </c>
      <c r="F13" s="19">
        <v>32.5</v>
      </c>
      <c r="G13" s="22">
        <v>11</v>
      </c>
      <c r="H13" s="22">
        <v>38</v>
      </c>
      <c r="I13" s="22">
        <f t="shared" si="1"/>
        <v>75</v>
      </c>
      <c r="J13" s="19">
        <v>30</v>
      </c>
      <c r="K13" s="19">
        <v>3</v>
      </c>
      <c r="L13" s="19">
        <f t="shared" si="2"/>
        <v>90</v>
      </c>
      <c r="M13" s="19">
        <v>52</v>
      </c>
      <c r="N13" s="19">
        <v>50</v>
      </c>
      <c r="O13" s="19">
        <v>60</v>
      </c>
      <c r="P13" s="19">
        <v>61</v>
      </c>
      <c r="Q13" s="19">
        <f t="shared" si="3"/>
        <v>84</v>
      </c>
      <c r="R13" s="19">
        <f t="shared" si="4"/>
        <v>83</v>
      </c>
      <c r="S13" s="19">
        <v>20</v>
      </c>
      <c r="T13" s="19">
        <v>5</v>
      </c>
      <c r="U13" s="19">
        <f t="shared" si="5"/>
        <v>100</v>
      </c>
      <c r="V13" s="19">
        <v>50</v>
      </c>
      <c r="W13" s="23">
        <v>63</v>
      </c>
      <c r="X13" s="20">
        <f t="shared" si="6"/>
        <v>79</v>
      </c>
      <c r="Y13" s="43">
        <f t="shared" si="7"/>
        <v>90</v>
      </c>
      <c r="Z13" s="20">
        <f t="shared" si="8"/>
        <v>90</v>
      </c>
      <c r="AA13" s="19">
        <v>20</v>
      </c>
      <c r="AB13" s="19">
        <v>0</v>
      </c>
      <c r="AC13" s="19">
        <f t="shared" si="9"/>
        <v>0</v>
      </c>
      <c r="AD13" s="19">
        <v>20</v>
      </c>
      <c r="AE13" s="19">
        <v>0</v>
      </c>
      <c r="AF13" s="19">
        <f t="shared" si="10"/>
        <v>0</v>
      </c>
      <c r="AG13" s="19">
        <v>23</v>
      </c>
      <c r="AH13" s="19">
        <v>23</v>
      </c>
      <c r="AI13" s="20">
        <f t="shared" si="11"/>
        <v>100</v>
      </c>
      <c r="AJ13" s="43">
        <f t="shared" si="12"/>
        <v>30</v>
      </c>
      <c r="AK13" s="19">
        <v>57</v>
      </c>
      <c r="AL13" s="19">
        <v>63</v>
      </c>
      <c r="AM13" s="20">
        <f t="shared" si="13"/>
        <v>90</v>
      </c>
      <c r="AN13" s="19">
        <v>51</v>
      </c>
      <c r="AO13" s="19">
        <v>63</v>
      </c>
      <c r="AP13" s="20">
        <f t="shared" si="14"/>
        <v>81</v>
      </c>
      <c r="AQ13" s="19">
        <v>43</v>
      </c>
      <c r="AR13" s="19">
        <v>46</v>
      </c>
      <c r="AS13" s="20">
        <f t="shared" si="15"/>
        <v>93</v>
      </c>
      <c r="AT13" s="20">
        <f t="shared" si="16"/>
        <v>87</v>
      </c>
      <c r="AU13" s="19">
        <v>53</v>
      </c>
      <c r="AV13" s="19">
        <v>63</v>
      </c>
      <c r="AW13" s="20">
        <f t="shared" si="17"/>
        <v>84</v>
      </c>
      <c r="AX13" s="19">
        <v>55</v>
      </c>
      <c r="AY13" s="19">
        <v>63</v>
      </c>
      <c r="AZ13" s="20">
        <f t="shared" si="18"/>
        <v>87</v>
      </c>
      <c r="BA13" s="19">
        <v>52</v>
      </c>
      <c r="BB13" s="19">
        <v>63</v>
      </c>
      <c r="BC13" s="20">
        <f t="shared" si="19"/>
        <v>83</v>
      </c>
      <c r="BD13" s="20">
        <f t="shared" si="20"/>
        <v>84</v>
      </c>
      <c r="BE13" s="20">
        <f t="shared" si="21"/>
        <v>75</v>
      </c>
      <c r="BF13" s="24"/>
      <c r="BG13" s="19">
        <f t="shared" si="22"/>
        <v>352</v>
      </c>
      <c r="BH13" s="19">
        <f t="shared" si="23"/>
        <v>239</v>
      </c>
      <c r="BI13" s="19">
        <f t="shared" si="24"/>
        <v>374</v>
      </c>
      <c r="BJ13" s="19">
        <f t="shared" si="25"/>
        <v>1</v>
      </c>
      <c r="BK13" s="19">
        <f t="shared" si="26"/>
        <v>204</v>
      </c>
      <c r="BL13" s="19">
        <f t="shared" si="27"/>
        <v>314</v>
      </c>
      <c r="BM13" s="19">
        <f t="shared" si="28"/>
        <v>202</v>
      </c>
      <c r="BN13" s="19">
        <f t="shared" si="29"/>
        <v>339</v>
      </c>
      <c r="BO13" s="19">
        <f t="shared" si="30"/>
        <v>1</v>
      </c>
      <c r="BP13" s="19">
        <f t="shared" si="31"/>
        <v>234</v>
      </c>
      <c r="BQ13" s="19">
        <f t="shared" si="32"/>
        <v>377</v>
      </c>
      <c r="BR13" s="19">
        <f t="shared" si="33"/>
        <v>339</v>
      </c>
      <c r="BS13" s="19">
        <f t="shared" si="34"/>
        <v>347</v>
      </c>
      <c r="BT13" s="19">
        <f t="shared" si="35"/>
        <v>353</v>
      </c>
      <c r="BU13" s="19">
        <f t="shared" si="36"/>
        <v>376</v>
      </c>
      <c r="BV13" s="19">
        <f t="shared" si="37"/>
        <v>349</v>
      </c>
      <c r="BW13" s="19">
        <f t="shared" si="38"/>
        <v>204</v>
      </c>
      <c r="BX13" s="19">
        <f t="shared" si="39"/>
        <v>331</v>
      </c>
      <c r="BY13" s="19">
        <f t="shared" si="40"/>
        <v>308</v>
      </c>
      <c r="BZ13" s="19">
        <f t="shared" si="41"/>
        <v>374</v>
      </c>
      <c r="CA13" s="18">
        <f t="shared" si="0"/>
        <v>75</v>
      </c>
      <c r="CB13" s="19">
        <f t="shared" si="42"/>
        <v>23</v>
      </c>
    </row>
    <row r="14" spans="1:80" s="16" customFormat="1" ht="47.25">
      <c r="A14" s="21">
        <v>12</v>
      </c>
      <c r="B14" s="34">
        <v>6672133450</v>
      </c>
      <c r="C14" s="5" t="s">
        <v>504</v>
      </c>
      <c r="D14" s="5" t="s">
        <v>49</v>
      </c>
      <c r="E14" s="19">
        <v>10</v>
      </c>
      <c r="F14" s="19">
        <v>30.5</v>
      </c>
      <c r="G14" s="22">
        <v>11</v>
      </c>
      <c r="H14" s="22">
        <v>38</v>
      </c>
      <c r="I14" s="22">
        <f t="shared" si="1"/>
        <v>86</v>
      </c>
      <c r="J14" s="19">
        <v>30</v>
      </c>
      <c r="K14" s="19">
        <v>3</v>
      </c>
      <c r="L14" s="19">
        <f t="shared" si="2"/>
        <v>90</v>
      </c>
      <c r="M14" s="19">
        <v>110</v>
      </c>
      <c r="N14" s="19">
        <v>112</v>
      </c>
      <c r="O14" s="19">
        <v>112</v>
      </c>
      <c r="P14" s="19">
        <v>120</v>
      </c>
      <c r="Q14" s="19">
        <f t="shared" si="3"/>
        <v>96</v>
      </c>
      <c r="R14" s="19">
        <f t="shared" si="4"/>
        <v>91</v>
      </c>
      <c r="S14" s="19">
        <v>20</v>
      </c>
      <c r="T14" s="19">
        <v>5</v>
      </c>
      <c r="U14" s="19">
        <f t="shared" si="5"/>
        <v>100</v>
      </c>
      <c r="V14" s="19">
        <v>119</v>
      </c>
      <c r="W14" s="23">
        <v>139</v>
      </c>
      <c r="X14" s="20">
        <f t="shared" si="6"/>
        <v>86</v>
      </c>
      <c r="Y14" s="43">
        <f t="shared" si="7"/>
        <v>93</v>
      </c>
      <c r="Z14" s="20">
        <f t="shared" si="8"/>
        <v>93</v>
      </c>
      <c r="AA14" s="19">
        <v>20</v>
      </c>
      <c r="AB14" s="19">
        <v>1</v>
      </c>
      <c r="AC14" s="19">
        <f t="shared" si="9"/>
        <v>20</v>
      </c>
      <c r="AD14" s="19">
        <v>20</v>
      </c>
      <c r="AE14" s="19">
        <v>4</v>
      </c>
      <c r="AF14" s="19">
        <f t="shared" si="10"/>
        <v>80</v>
      </c>
      <c r="AG14" s="19">
        <v>3</v>
      </c>
      <c r="AH14" s="19">
        <v>3</v>
      </c>
      <c r="AI14" s="20">
        <f t="shared" si="11"/>
        <v>100</v>
      </c>
      <c r="AJ14" s="43">
        <f t="shared" si="12"/>
        <v>68</v>
      </c>
      <c r="AK14" s="19">
        <v>128</v>
      </c>
      <c r="AL14" s="19">
        <v>139</v>
      </c>
      <c r="AM14" s="20">
        <f t="shared" si="13"/>
        <v>92</v>
      </c>
      <c r="AN14" s="19">
        <v>133</v>
      </c>
      <c r="AO14" s="19">
        <v>139</v>
      </c>
      <c r="AP14" s="20">
        <f t="shared" si="14"/>
        <v>96</v>
      </c>
      <c r="AQ14" s="19">
        <v>100</v>
      </c>
      <c r="AR14" s="19">
        <v>105</v>
      </c>
      <c r="AS14" s="20">
        <f t="shared" si="15"/>
        <v>95</v>
      </c>
      <c r="AT14" s="20">
        <f t="shared" si="16"/>
        <v>94</v>
      </c>
      <c r="AU14" s="19">
        <v>135</v>
      </c>
      <c r="AV14" s="19">
        <v>139</v>
      </c>
      <c r="AW14" s="20">
        <f t="shared" si="17"/>
        <v>97</v>
      </c>
      <c r="AX14" s="19">
        <v>128</v>
      </c>
      <c r="AY14" s="19">
        <v>139</v>
      </c>
      <c r="AZ14" s="20">
        <f t="shared" si="18"/>
        <v>92</v>
      </c>
      <c r="BA14" s="19">
        <v>134</v>
      </c>
      <c r="BB14" s="19">
        <v>139</v>
      </c>
      <c r="BC14" s="20">
        <f t="shared" si="19"/>
        <v>96</v>
      </c>
      <c r="BD14" s="20">
        <f t="shared" si="20"/>
        <v>96</v>
      </c>
      <c r="BE14" s="20">
        <f t="shared" si="21"/>
        <v>88</v>
      </c>
      <c r="BF14" s="24"/>
      <c r="BG14" s="19">
        <f t="shared" si="22"/>
        <v>289</v>
      </c>
      <c r="BH14" s="19">
        <f t="shared" si="23"/>
        <v>239</v>
      </c>
      <c r="BI14" s="19">
        <f t="shared" si="24"/>
        <v>181</v>
      </c>
      <c r="BJ14" s="19">
        <f t="shared" si="25"/>
        <v>1</v>
      </c>
      <c r="BK14" s="19">
        <f t="shared" si="26"/>
        <v>147</v>
      </c>
      <c r="BL14" s="19">
        <f t="shared" si="27"/>
        <v>218</v>
      </c>
      <c r="BM14" s="19">
        <f t="shared" si="28"/>
        <v>117</v>
      </c>
      <c r="BN14" s="19">
        <f t="shared" si="29"/>
        <v>41</v>
      </c>
      <c r="BO14" s="19">
        <f t="shared" si="30"/>
        <v>1</v>
      </c>
      <c r="BP14" s="19">
        <f t="shared" si="31"/>
        <v>213</v>
      </c>
      <c r="BQ14" s="19">
        <f t="shared" si="32"/>
        <v>306</v>
      </c>
      <c r="BR14" s="19">
        <f t="shared" si="33"/>
        <v>306</v>
      </c>
      <c r="BS14" s="19">
        <f t="shared" si="34"/>
        <v>168</v>
      </c>
      <c r="BT14" s="19">
        <f t="shared" si="35"/>
        <v>281</v>
      </c>
      <c r="BU14" s="19">
        <f t="shared" si="36"/>
        <v>270</v>
      </c>
      <c r="BV14" s="19">
        <f t="shared" si="37"/>
        <v>290</v>
      </c>
      <c r="BW14" s="19">
        <f t="shared" si="38"/>
        <v>147</v>
      </c>
      <c r="BX14" s="19">
        <f t="shared" si="39"/>
        <v>69</v>
      </c>
      <c r="BY14" s="19">
        <f t="shared" si="40"/>
        <v>221</v>
      </c>
      <c r="BZ14" s="19">
        <f t="shared" si="41"/>
        <v>215</v>
      </c>
      <c r="CA14" s="18">
        <f t="shared" si="0"/>
        <v>88</v>
      </c>
      <c r="CB14" s="19">
        <f t="shared" si="42"/>
        <v>10</v>
      </c>
    </row>
    <row r="15" spans="1:80" s="16" customFormat="1" ht="47.25">
      <c r="A15" s="21">
        <v>13</v>
      </c>
      <c r="B15" s="34">
        <v>6672137462</v>
      </c>
      <c r="C15" s="5" t="s">
        <v>504</v>
      </c>
      <c r="D15" s="5" t="s">
        <v>50</v>
      </c>
      <c r="E15" s="19">
        <v>10</v>
      </c>
      <c r="F15" s="19">
        <v>33.5</v>
      </c>
      <c r="G15" s="22">
        <v>11</v>
      </c>
      <c r="H15" s="22">
        <v>38</v>
      </c>
      <c r="I15" s="22">
        <f t="shared" si="1"/>
        <v>90</v>
      </c>
      <c r="J15" s="19">
        <v>30</v>
      </c>
      <c r="K15" s="19">
        <v>3</v>
      </c>
      <c r="L15" s="19">
        <f t="shared" si="2"/>
        <v>90</v>
      </c>
      <c r="M15" s="19">
        <v>92</v>
      </c>
      <c r="N15" s="19">
        <v>90</v>
      </c>
      <c r="O15" s="19">
        <v>97</v>
      </c>
      <c r="P15" s="19">
        <v>97</v>
      </c>
      <c r="Q15" s="19">
        <f t="shared" si="3"/>
        <v>94</v>
      </c>
      <c r="R15" s="19">
        <f t="shared" si="4"/>
        <v>92</v>
      </c>
      <c r="S15" s="19">
        <v>20</v>
      </c>
      <c r="T15" s="19">
        <v>5</v>
      </c>
      <c r="U15" s="19">
        <f t="shared" si="5"/>
        <v>100</v>
      </c>
      <c r="V15" s="19">
        <v>84</v>
      </c>
      <c r="W15" s="23">
        <v>113</v>
      </c>
      <c r="X15" s="20">
        <f t="shared" si="6"/>
        <v>74</v>
      </c>
      <c r="Y15" s="43">
        <f t="shared" si="7"/>
        <v>87</v>
      </c>
      <c r="Z15" s="20">
        <f t="shared" si="8"/>
        <v>87</v>
      </c>
      <c r="AA15" s="19">
        <v>20</v>
      </c>
      <c r="AB15" s="19">
        <v>0</v>
      </c>
      <c r="AC15" s="19">
        <f t="shared" si="9"/>
        <v>0</v>
      </c>
      <c r="AD15" s="19">
        <v>20</v>
      </c>
      <c r="AE15" s="19">
        <v>3</v>
      </c>
      <c r="AF15" s="19">
        <f t="shared" si="10"/>
        <v>60</v>
      </c>
      <c r="AG15" s="19">
        <v>2</v>
      </c>
      <c r="AH15" s="19">
        <v>2</v>
      </c>
      <c r="AI15" s="20">
        <f t="shared" si="11"/>
        <v>100</v>
      </c>
      <c r="AJ15" s="43">
        <f t="shared" si="12"/>
        <v>54</v>
      </c>
      <c r="AK15" s="19">
        <v>99</v>
      </c>
      <c r="AL15" s="19">
        <v>113</v>
      </c>
      <c r="AM15" s="20">
        <f t="shared" si="13"/>
        <v>88</v>
      </c>
      <c r="AN15" s="19">
        <v>111</v>
      </c>
      <c r="AO15" s="19">
        <v>113</v>
      </c>
      <c r="AP15" s="20">
        <f t="shared" si="14"/>
        <v>98</v>
      </c>
      <c r="AQ15" s="19">
        <v>89</v>
      </c>
      <c r="AR15" s="19">
        <v>91</v>
      </c>
      <c r="AS15" s="20">
        <f t="shared" si="15"/>
        <v>98</v>
      </c>
      <c r="AT15" s="20">
        <f t="shared" si="16"/>
        <v>94</v>
      </c>
      <c r="AU15" s="19">
        <v>107</v>
      </c>
      <c r="AV15" s="19">
        <v>113</v>
      </c>
      <c r="AW15" s="20">
        <f t="shared" si="17"/>
        <v>95</v>
      </c>
      <c r="AX15" s="19">
        <v>98</v>
      </c>
      <c r="AY15" s="19">
        <v>113</v>
      </c>
      <c r="AZ15" s="20">
        <f t="shared" si="18"/>
        <v>87</v>
      </c>
      <c r="BA15" s="19">
        <v>109</v>
      </c>
      <c r="BB15" s="19">
        <v>113</v>
      </c>
      <c r="BC15" s="20">
        <f t="shared" si="19"/>
        <v>96</v>
      </c>
      <c r="BD15" s="20">
        <f t="shared" si="20"/>
        <v>94</v>
      </c>
      <c r="BE15" s="20">
        <f t="shared" si="21"/>
        <v>84</v>
      </c>
      <c r="BF15" s="24"/>
      <c r="BG15" s="19">
        <f t="shared" si="22"/>
        <v>228</v>
      </c>
      <c r="BH15" s="19">
        <f t="shared" si="23"/>
        <v>239</v>
      </c>
      <c r="BI15" s="19">
        <f t="shared" si="24"/>
        <v>272</v>
      </c>
      <c r="BJ15" s="19">
        <f t="shared" si="25"/>
        <v>1</v>
      </c>
      <c r="BK15" s="19">
        <f t="shared" si="26"/>
        <v>244</v>
      </c>
      <c r="BL15" s="19">
        <f t="shared" si="27"/>
        <v>345</v>
      </c>
      <c r="BM15" s="19">
        <f t="shared" si="28"/>
        <v>202</v>
      </c>
      <c r="BN15" s="19">
        <f t="shared" si="29"/>
        <v>92</v>
      </c>
      <c r="BO15" s="19">
        <f t="shared" si="30"/>
        <v>1</v>
      </c>
      <c r="BP15" s="19">
        <f t="shared" si="31"/>
        <v>249</v>
      </c>
      <c r="BQ15" s="19">
        <f t="shared" si="32"/>
        <v>198</v>
      </c>
      <c r="BR15" s="19">
        <f t="shared" si="33"/>
        <v>172</v>
      </c>
      <c r="BS15" s="19">
        <f t="shared" si="34"/>
        <v>244</v>
      </c>
      <c r="BT15" s="19">
        <f t="shared" si="35"/>
        <v>353</v>
      </c>
      <c r="BU15" s="19">
        <f t="shared" si="36"/>
        <v>270</v>
      </c>
      <c r="BV15" s="19">
        <f t="shared" si="37"/>
        <v>268</v>
      </c>
      <c r="BW15" s="19">
        <f t="shared" si="38"/>
        <v>244</v>
      </c>
      <c r="BX15" s="19">
        <f t="shared" si="39"/>
        <v>142</v>
      </c>
      <c r="BY15" s="19">
        <f t="shared" si="40"/>
        <v>221</v>
      </c>
      <c r="BZ15" s="19">
        <f t="shared" si="41"/>
        <v>284</v>
      </c>
      <c r="CA15" s="18">
        <f t="shared" si="0"/>
        <v>84</v>
      </c>
      <c r="CB15" s="19">
        <f t="shared" si="42"/>
        <v>14</v>
      </c>
    </row>
    <row r="16" spans="1:80" s="16" customFormat="1" ht="47.25">
      <c r="A16" s="21">
        <v>14</v>
      </c>
      <c r="B16" s="34">
        <v>6662096739</v>
      </c>
      <c r="C16" s="5" t="s">
        <v>504</v>
      </c>
      <c r="D16" s="5" t="s">
        <v>51</v>
      </c>
      <c r="E16" s="19">
        <v>10</v>
      </c>
      <c r="F16" s="19">
        <v>28.5</v>
      </c>
      <c r="G16" s="22">
        <v>11</v>
      </c>
      <c r="H16" s="22">
        <v>38</v>
      </c>
      <c r="I16" s="22">
        <f t="shared" si="1"/>
        <v>83</v>
      </c>
      <c r="J16" s="19">
        <v>30</v>
      </c>
      <c r="K16" s="19">
        <v>3</v>
      </c>
      <c r="L16" s="19">
        <f t="shared" si="2"/>
        <v>90</v>
      </c>
      <c r="M16" s="19">
        <v>436</v>
      </c>
      <c r="N16" s="19">
        <v>449</v>
      </c>
      <c r="O16" s="19">
        <v>475</v>
      </c>
      <c r="P16" s="19">
        <v>482</v>
      </c>
      <c r="Q16" s="19">
        <f t="shared" si="3"/>
        <v>92</v>
      </c>
      <c r="R16" s="19">
        <f t="shared" si="4"/>
        <v>89</v>
      </c>
      <c r="S16" s="19">
        <v>20</v>
      </c>
      <c r="T16" s="19">
        <v>5</v>
      </c>
      <c r="U16" s="19">
        <f t="shared" si="5"/>
        <v>100</v>
      </c>
      <c r="V16" s="19">
        <v>539</v>
      </c>
      <c r="W16" s="23">
        <v>600</v>
      </c>
      <c r="X16" s="20">
        <f t="shared" si="6"/>
        <v>90</v>
      </c>
      <c r="Y16" s="43">
        <f t="shared" si="7"/>
        <v>95</v>
      </c>
      <c r="Z16" s="20">
        <f t="shared" si="8"/>
        <v>95</v>
      </c>
      <c r="AA16" s="19">
        <v>20</v>
      </c>
      <c r="AB16" s="19">
        <v>1</v>
      </c>
      <c r="AC16" s="19">
        <f t="shared" si="9"/>
        <v>20</v>
      </c>
      <c r="AD16" s="19">
        <v>20</v>
      </c>
      <c r="AE16" s="19">
        <v>2</v>
      </c>
      <c r="AF16" s="19">
        <f t="shared" si="10"/>
        <v>40</v>
      </c>
      <c r="AG16" s="19">
        <v>77</v>
      </c>
      <c r="AH16" s="19">
        <v>86</v>
      </c>
      <c r="AI16" s="20">
        <f t="shared" si="11"/>
        <v>90</v>
      </c>
      <c r="AJ16" s="43">
        <f t="shared" si="12"/>
        <v>49</v>
      </c>
      <c r="AK16" s="19">
        <v>504</v>
      </c>
      <c r="AL16" s="19">
        <v>600</v>
      </c>
      <c r="AM16" s="20">
        <f t="shared" si="13"/>
        <v>84</v>
      </c>
      <c r="AN16" s="19">
        <v>582</v>
      </c>
      <c r="AO16" s="19">
        <v>600</v>
      </c>
      <c r="AP16" s="20">
        <f t="shared" si="14"/>
        <v>97</v>
      </c>
      <c r="AQ16" s="19">
        <v>411</v>
      </c>
      <c r="AR16" s="19">
        <v>427</v>
      </c>
      <c r="AS16" s="20">
        <f t="shared" si="15"/>
        <v>96</v>
      </c>
      <c r="AT16" s="20">
        <f t="shared" si="16"/>
        <v>92</v>
      </c>
      <c r="AU16" s="19">
        <v>575</v>
      </c>
      <c r="AV16" s="19">
        <v>600</v>
      </c>
      <c r="AW16" s="20">
        <f t="shared" si="17"/>
        <v>96</v>
      </c>
      <c r="AX16" s="19">
        <v>561</v>
      </c>
      <c r="AY16" s="19">
        <v>600</v>
      </c>
      <c r="AZ16" s="20">
        <f t="shared" si="18"/>
        <v>94</v>
      </c>
      <c r="BA16" s="19">
        <v>576</v>
      </c>
      <c r="BB16" s="19">
        <v>600</v>
      </c>
      <c r="BC16" s="20">
        <f t="shared" si="19"/>
        <v>96</v>
      </c>
      <c r="BD16" s="20">
        <f t="shared" si="20"/>
        <v>96</v>
      </c>
      <c r="BE16" s="20">
        <f t="shared" si="21"/>
        <v>84</v>
      </c>
      <c r="BF16" s="24"/>
      <c r="BG16" s="19">
        <f t="shared" si="22"/>
        <v>323</v>
      </c>
      <c r="BH16" s="19">
        <f t="shared" si="23"/>
        <v>239</v>
      </c>
      <c r="BI16" s="19">
        <f t="shared" si="24"/>
        <v>319</v>
      </c>
      <c r="BJ16" s="19">
        <f t="shared" si="25"/>
        <v>1</v>
      </c>
      <c r="BK16" s="19">
        <f t="shared" si="26"/>
        <v>105</v>
      </c>
      <c r="BL16" s="19">
        <f t="shared" si="27"/>
        <v>159</v>
      </c>
      <c r="BM16" s="19">
        <f t="shared" si="28"/>
        <v>117</v>
      </c>
      <c r="BN16" s="19">
        <f t="shared" si="29"/>
        <v>185</v>
      </c>
      <c r="BO16" s="19">
        <f t="shared" si="30"/>
        <v>228</v>
      </c>
      <c r="BP16" s="19">
        <f t="shared" si="31"/>
        <v>268</v>
      </c>
      <c r="BQ16" s="19">
        <f t="shared" si="32"/>
        <v>254</v>
      </c>
      <c r="BR16" s="19">
        <f t="shared" si="33"/>
        <v>270</v>
      </c>
      <c r="BS16" s="19">
        <f t="shared" si="34"/>
        <v>203</v>
      </c>
      <c r="BT16" s="19">
        <f t="shared" si="35"/>
        <v>227</v>
      </c>
      <c r="BU16" s="19">
        <f t="shared" si="36"/>
        <v>270</v>
      </c>
      <c r="BV16" s="19">
        <f t="shared" si="37"/>
        <v>323</v>
      </c>
      <c r="BW16" s="19">
        <f t="shared" si="38"/>
        <v>105</v>
      </c>
      <c r="BX16" s="19">
        <f t="shared" si="39"/>
        <v>201</v>
      </c>
      <c r="BY16" s="19">
        <f t="shared" si="40"/>
        <v>259</v>
      </c>
      <c r="BZ16" s="19">
        <f t="shared" si="41"/>
        <v>215</v>
      </c>
      <c r="CA16" s="18">
        <f t="shared" si="0"/>
        <v>84</v>
      </c>
      <c r="CB16" s="19">
        <f t="shared" si="42"/>
        <v>14</v>
      </c>
    </row>
    <row r="17" spans="1:80" s="16" customFormat="1" ht="47.25">
      <c r="A17" s="21">
        <v>15</v>
      </c>
      <c r="B17" s="34">
        <v>6672134616</v>
      </c>
      <c r="C17" s="5" t="s">
        <v>504</v>
      </c>
      <c r="D17" s="5" t="s">
        <v>52</v>
      </c>
      <c r="E17" s="19">
        <v>0</v>
      </c>
      <c r="F17" s="19">
        <v>35</v>
      </c>
      <c r="G17" s="22">
        <v>11</v>
      </c>
      <c r="H17" s="22">
        <v>38</v>
      </c>
      <c r="I17" s="22">
        <f t="shared" si="1"/>
        <v>46</v>
      </c>
      <c r="J17" s="19">
        <v>30</v>
      </c>
      <c r="K17" s="19">
        <v>3</v>
      </c>
      <c r="L17" s="19">
        <f t="shared" si="2"/>
        <v>90</v>
      </c>
      <c r="M17" s="19">
        <v>536</v>
      </c>
      <c r="N17" s="19">
        <v>521</v>
      </c>
      <c r="O17" s="19">
        <v>596</v>
      </c>
      <c r="P17" s="19">
        <v>530</v>
      </c>
      <c r="Q17" s="19">
        <f t="shared" si="3"/>
        <v>94</v>
      </c>
      <c r="R17" s="19">
        <f t="shared" si="4"/>
        <v>78</v>
      </c>
      <c r="S17" s="19">
        <v>20</v>
      </c>
      <c r="T17" s="19">
        <v>0</v>
      </c>
      <c r="U17" s="19">
        <f t="shared" si="5"/>
        <v>0</v>
      </c>
      <c r="V17" s="19">
        <v>586</v>
      </c>
      <c r="W17" s="23">
        <v>600</v>
      </c>
      <c r="X17" s="20">
        <f t="shared" si="6"/>
        <v>98</v>
      </c>
      <c r="Y17" s="43">
        <f t="shared" si="7"/>
        <v>49</v>
      </c>
      <c r="Z17" s="20">
        <f t="shared" si="8"/>
        <v>49</v>
      </c>
      <c r="AA17" s="19">
        <v>20</v>
      </c>
      <c r="AB17" s="19">
        <v>0</v>
      </c>
      <c r="AC17" s="19">
        <f t="shared" si="9"/>
        <v>0</v>
      </c>
      <c r="AD17" s="19">
        <v>20</v>
      </c>
      <c r="AE17" s="19">
        <v>0</v>
      </c>
      <c r="AF17" s="19">
        <f t="shared" si="10"/>
        <v>0</v>
      </c>
      <c r="AG17" s="19">
        <v>34</v>
      </c>
      <c r="AH17" s="19">
        <v>38</v>
      </c>
      <c r="AI17" s="20">
        <f t="shared" si="11"/>
        <v>89</v>
      </c>
      <c r="AJ17" s="43">
        <f t="shared" si="12"/>
        <v>27</v>
      </c>
      <c r="AK17" s="19">
        <v>567</v>
      </c>
      <c r="AL17" s="19">
        <v>600</v>
      </c>
      <c r="AM17" s="20">
        <f t="shared" si="13"/>
        <v>95</v>
      </c>
      <c r="AN17" s="19">
        <v>596</v>
      </c>
      <c r="AO17" s="19">
        <v>600</v>
      </c>
      <c r="AP17" s="20">
        <f t="shared" si="14"/>
        <v>99</v>
      </c>
      <c r="AQ17" s="19">
        <v>483</v>
      </c>
      <c r="AR17" s="19">
        <v>508</v>
      </c>
      <c r="AS17" s="20">
        <f t="shared" si="15"/>
        <v>95</v>
      </c>
      <c r="AT17" s="20">
        <f t="shared" si="16"/>
        <v>97</v>
      </c>
      <c r="AU17" s="19">
        <v>564</v>
      </c>
      <c r="AV17" s="19">
        <v>600</v>
      </c>
      <c r="AW17" s="20">
        <f t="shared" si="17"/>
        <v>94</v>
      </c>
      <c r="AX17" s="19">
        <v>543</v>
      </c>
      <c r="AY17" s="19">
        <v>600</v>
      </c>
      <c r="AZ17" s="20">
        <f t="shared" si="18"/>
        <v>91</v>
      </c>
      <c r="BA17" s="19">
        <v>586</v>
      </c>
      <c r="BB17" s="19">
        <v>600</v>
      </c>
      <c r="BC17" s="20">
        <f t="shared" si="19"/>
        <v>98</v>
      </c>
      <c r="BD17" s="20">
        <f t="shared" si="20"/>
        <v>95</v>
      </c>
      <c r="BE17" s="20">
        <f t="shared" si="21"/>
        <v>69</v>
      </c>
      <c r="BF17" s="24"/>
      <c r="BG17" s="19">
        <f t="shared" si="22"/>
        <v>372</v>
      </c>
      <c r="BH17" s="19">
        <f t="shared" si="23"/>
        <v>239</v>
      </c>
      <c r="BI17" s="19">
        <f t="shared" si="24"/>
        <v>272</v>
      </c>
      <c r="BJ17" s="19">
        <f t="shared" si="25"/>
        <v>359</v>
      </c>
      <c r="BK17" s="19">
        <f t="shared" si="26"/>
        <v>359</v>
      </c>
      <c r="BL17" s="19">
        <f t="shared" si="27"/>
        <v>31</v>
      </c>
      <c r="BM17" s="19">
        <f t="shared" si="28"/>
        <v>202</v>
      </c>
      <c r="BN17" s="19">
        <f t="shared" si="29"/>
        <v>339</v>
      </c>
      <c r="BO17" s="19">
        <f t="shared" si="30"/>
        <v>238</v>
      </c>
      <c r="BP17" s="19">
        <f t="shared" si="31"/>
        <v>151</v>
      </c>
      <c r="BQ17" s="19">
        <f t="shared" si="32"/>
        <v>112</v>
      </c>
      <c r="BR17" s="19">
        <f t="shared" si="33"/>
        <v>306</v>
      </c>
      <c r="BS17" s="19">
        <f t="shared" si="34"/>
        <v>268</v>
      </c>
      <c r="BT17" s="19">
        <f t="shared" si="35"/>
        <v>303</v>
      </c>
      <c r="BU17" s="19">
        <f t="shared" si="36"/>
        <v>159</v>
      </c>
      <c r="BV17" s="19">
        <f t="shared" si="37"/>
        <v>370</v>
      </c>
      <c r="BW17" s="19">
        <f t="shared" si="38"/>
        <v>359</v>
      </c>
      <c r="BX17" s="19">
        <f t="shared" si="39"/>
        <v>353</v>
      </c>
      <c r="BY17" s="19">
        <f t="shared" si="40"/>
        <v>122</v>
      </c>
      <c r="BZ17" s="19">
        <f t="shared" si="41"/>
        <v>259</v>
      </c>
      <c r="CA17" s="18">
        <f t="shared" si="0"/>
        <v>69</v>
      </c>
      <c r="CB17" s="19">
        <f t="shared" si="42"/>
        <v>29</v>
      </c>
    </row>
    <row r="18" spans="1:80" s="16" customFormat="1" ht="47.25">
      <c r="A18" s="21">
        <v>16</v>
      </c>
      <c r="B18" s="34">
        <v>6672130516</v>
      </c>
      <c r="C18" s="5" t="s">
        <v>504</v>
      </c>
      <c r="D18" s="5" t="s">
        <v>53</v>
      </c>
      <c r="E18" s="19">
        <v>0</v>
      </c>
      <c r="F18" s="19">
        <v>30.5</v>
      </c>
      <c r="G18" s="22">
        <v>11</v>
      </c>
      <c r="H18" s="22">
        <v>38</v>
      </c>
      <c r="I18" s="22">
        <f t="shared" si="1"/>
        <v>40</v>
      </c>
      <c r="J18" s="19">
        <v>30</v>
      </c>
      <c r="K18" s="19">
        <v>3</v>
      </c>
      <c r="L18" s="19">
        <f t="shared" si="2"/>
        <v>90</v>
      </c>
      <c r="M18" s="19">
        <v>587</v>
      </c>
      <c r="N18" s="19">
        <v>532</v>
      </c>
      <c r="O18" s="19">
        <v>598</v>
      </c>
      <c r="P18" s="19">
        <v>539</v>
      </c>
      <c r="Q18" s="19">
        <f t="shared" si="3"/>
        <v>98</v>
      </c>
      <c r="R18" s="19">
        <f t="shared" si="4"/>
        <v>78</v>
      </c>
      <c r="S18" s="19">
        <v>20</v>
      </c>
      <c r="T18" s="19">
        <v>0</v>
      </c>
      <c r="U18" s="19">
        <f t="shared" si="5"/>
        <v>0</v>
      </c>
      <c r="V18" s="19">
        <v>578</v>
      </c>
      <c r="W18" s="23">
        <v>600</v>
      </c>
      <c r="X18" s="20">
        <f t="shared" si="6"/>
        <v>96</v>
      </c>
      <c r="Y18" s="43">
        <f t="shared" si="7"/>
        <v>48</v>
      </c>
      <c r="Z18" s="20">
        <f t="shared" si="8"/>
        <v>48</v>
      </c>
      <c r="AA18" s="19">
        <v>20</v>
      </c>
      <c r="AB18" s="19">
        <v>0</v>
      </c>
      <c r="AC18" s="19">
        <f t="shared" si="9"/>
        <v>0</v>
      </c>
      <c r="AD18" s="19">
        <v>20</v>
      </c>
      <c r="AE18" s="19">
        <v>0</v>
      </c>
      <c r="AF18" s="19">
        <f t="shared" si="10"/>
        <v>0</v>
      </c>
      <c r="AG18" s="19">
        <v>45</v>
      </c>
      <c r="AH18" s="19">
        <v>49</v>
      </c>
      <c r="AI18" s="20">
        <f t="shared" si="11"/>
        <v>92</v>
      </c>
      <c r="AJ18" s="43">
        <f t="shared" si="12"/>
        <v>28</v>
      </c>
      <c r="AK18" s="19">
        <v>586</v>
      </c>
      <c r="AL18" s="19">
        <v>600</v>
      </c>
      <c r="AM18" s="20">
        <f t="shared" si="13"/>
        <v>98</v>
      </c>
      <c r="AN18" s="19">
        <v>589</v>
      </c>
      <c r="AO18" s="19">
        <v>600</v>
      </c>
      <c r="AP18" s="20">
        <f t="shared" si="14"/>
        <v>98</v>
      </c>
      <c r="AQ18" s="19">
        <v>476</v>
      </c>
      <c r="AR18" s="19">
        <v>596</v>
      </c>
      <c r="AS18" s="20">
        <f t="shared" si="15"/>
        <v>80</v>
      </c>
      <c r="AT18" s="20">
        <f t="shared" si="16"/>
        <v>94</v>
      </c>
      <c r="AU18" s="19">
        <v>574</v>
      </c>
      <c r="AV18" s="19">
        <v>600</v>
      </c>
      <c r="AW18" s="20">
        <f t="shared" si="17"/>
        <v>96</v>
      </c>
      <c r="AX18" s="19">
        <v>532</v>
      </c>
      <c r="AY18" s="19">
        <v>600</v>
      </c>
      <c r="AZ18" s="20">
        <f t="shared" si="18"/>
        <v>89</v>
      </c>
      <c r="BA18" s="19">
        <v>573</v>
      </c>
      <c r="BB18" s="19">
        <v>600</v>
      </c>
      <c r="BC18" s="20">
        <f t="shared" si="19"/>
        <v>96</v>
      </c>
      <c r="BD18" s="20">
        <f t="shared" si="20"/>
        <v>95</v>
      </c>
      <c r="BE18" s="20">
        <f t="shared" si="21"/>
        <v>69</v>
      </c>
      <c r="BF18" s="24"/>
      <c r="BG18" s="19">
        <f t="shared" si="22"/>
        <v>379</v>
      </c>
      <c r="BH18" s="19">
        <f t="shared" si="23"/>
        <v>239</v>
      </c>
      <c r="BI18" s="19">
        <f t="shared" si="24"/>
        <v>94</v>
      </c>
      <c r="BJ18" s="19">
        <f t="shared" si="25"/>
        <v>359</v>
      </c>
      <c r="BK18" s="19">
        <f t="shared" si="26"/>
        <v>361</v>
      </c>
      <c r="BL18" s="19">
        <f t="shared" si="27"/>
        <v>50</v>
      </c>
      <c r="BM18" s="19">
        <f t="shared" si="28"/>
        <v>202</v>
      </c>
      <c r="BN18" s="19">
        <f t="shared" si="29"/>
        <v>339</v>
      </c>
      <c r="BO18" s="19">
        <f t="shared" si="30"/>
        <v>213</v>
      </c>
      <c r="BP18" s="19">
        <f t="shared" si="31"/>
        <v>65</v>
      </c>
      <c r="BQ18" s="19">
        <f t="shared" si="32"/>
        <v>198</v>
      </c>
      <c r="BR18" s="19">
        <f t="shared" si="33"/>
        <v>378</v>
      </c>
      <c r="BS18" s="19">
        <f t="shared" si="34"/>
        <v>203</v>
      </c>
      <c r="BT18" s="19">
        <f t="shared" si="35"/>
        <v>334</v>
      </c>
      <c r="BU18" s="19">
        <f t="shared" si="36"/>
        <v>270</v>
      </c>
      <c r="BV18" s="19">
        <f t="shared" si="37"/>
        <v>370</v>
      </c>
      <c r="BW18" s="19">
        <f t="shared" si="38"/>
        <v>361</v>
      </c>
      <c r="BX18" s="19">
        <f t="shared" si="39"/>
        <v>349</v>
      </c>
      <c r="BY18" s="19">
        <f t="shared" si="40"/>
        <v>221</v>
      </c>
      <c r="BZ18" s="19">
        <f t="shared" si="41"/>
        <v>259</v>
      </c>
      <c r="CA18" s="18">
        <f t="shared" si="0"/>
        <v>69</v>
      </c>
      <c r="CB18" s="19">
        <f t="shared" si="42"/>
        <v>29</v>
      </c>
    </row>
    <row r="19" spans="1:80" s="16" customFormat="1" ht="47.25">
      <c r="A19" s="21">
        <v>17</v>
      </c>
      <c r="B19" s="34">
        <v>6659051738</v>
      </c>
      <c r="C19" s="5" t="s">
        <v>504</v>
      </c>
      <c r="D19" s="5" t="s">
        <v>54</v>
      </c>
      <c r="E19" s="19">
        <v>5.5</v>
      </c>
      <c r="F19" s="19">
        <v>27.5</v>
      </c>
      <c r="G19" s="22">
        <v>11</v>
      </c>
      <c r="H19" s="22">
        <v>38</v>
      </c>
      <c r="I19" s="22">
        <f t="shared" si="1"/>
        <v>61</v>
      </c>
      <c r="J19" s="19">
        <v>30</v>
      </c>
      <c r="K19" s="19">
        <v>2</v>
      </c>
      <c r="L19" s="19">
        <f t="shared" si="2"/>
        <v>60</v>
      </c>
      <c r="M19" s="19">
        <v>112</v>
      </c>
      <c r="N19" s="19">
        <v>102</v>
      </c>
      <c r="O19" s="19">
        <v>132</v>
      </c>
      <c r="P19" s="19">
        <v>117</v>
      </c>
      <c r="Q19" s="19">
        <f t="shared" si="3"/>
        <v>86</v>
      </c>
      <c r="R19" s="19">
        <f t="shared" si="4"/>
        <v>71</v>
      </c>
      <c r="S19" s="19">
        <v>20</v>
      </c>
      <c r="T19" s="19">
        <v>4</v>
      </c>
      <c r="U19" s="19">
        <f t="shared" si="5"/>
        <v>80</v>
      </c>
      <c r="V19" s="19">
        <v>153</v>
      </c>
      <c r="W19" s="23">
        <v>188</v>
      </c>
      <c r="X19" s="20">
        <f t="shared" si="6"/>
        <v>81</v>
      </c>
      <c r="Y19" s="43">
        <f t="shared" si="7"/>
        <v>81</v>
      </c>
      <c r="Z19" s="20">
        <f t="shared" si="8"/>
        <v>81</v>
      </c>
      <c r="AA19" s="19">
        <v>20</v>
      </c>
      <c r="AB19" s="19">
        <v>0</v>
      </c>
      <c r="AC19" s="19">
        <f t="shared" si="9"/>
        <v>0</v>
      </c>
      <c r="AD19" s="19">
        <v>20</v>
      </c>
      <c r="AE19" s="19">
        <v>0</v>
      </c>
      <c r="AF19" s="19">
        <f t="shared" si="10"/>
        <v>0</v>
      </c>
      <c r="AG19" s="19">
        <v>1</v>
      </c>
      <c r="AH19" s="19">
        <v>1</v>
      </c>
      <c r="AI19" s="20">
        <f t="shared" si="11"/>
        <v>100</v>
      </c>
      <c r="AJ19" s="43">
        <f t="shared" si="12"/>
        <v>30</v>
      </c>
      <c r="AK19" s="19">
        <v>183</v>
      </c>
      <c r="AL19" s="19">
        <v>188</v>
      </c>
      <c r="AM19" s="20">
        <f t="shared" si="13"/>
        <v>97</v>
      </c>
      <c r="AN19" s="19">
        <v>188</v>
      </c>
      <c r="AO19" s="19">
        <v>188</v>
      </c>
      <c r="AP19" s="20">
        <f t="shared" si="14"/>
        <v>100</v>
      </c>
      <c r="AQ19" s="19">
        <v>72</v>
      </c>
      <c r="AR19" s="19">
        <v>77</v>
      </c>
      <c r="AS19" s="20">
        <f t="shared" si="15"/>
        <v>94</v>
      </c>
      <c r="AT19" s="20">
        <f t="shared" si="16"/>
        <v>98</v>
      </c>
      <c r="AU19" s="19">
        <v>188</v>
      </c>
      <c r="AV19" s="19">
        <v>188</v>
      </c>
      <c r="AW19" s="20">
        <f t="shared" si="17"/>
        <v>100</v>
      </c>
      <c r="AX19" s="19">
        <v>173</v>
      </c>
      <c r="AY19" s="19">
        <v>188</v>
      </c>
      <c r="AZ19" s="20">
        <f t="shared" si="18"/>
        <v>92</v>
      </c>
      <c r="BA19" s="19">
        <v>183</v>
      </c>
      <c r="BB19" s="19">
        <v>188</v>
      </c>
      <c r="BC19" s="20">
        <f t="shared" si="19"/>
        <v>97</v>
      </c>
      <c r="BD19" s="20">
        <f t="shared" si="20"/>
        <v>97</v>
      </c>
      <c r="BE19" s="20">
        <f t="shared" si="21"/>
        <v>75</v>
      </c>
      <c r="BF19" s="24"/>
      <c r="BG19" s="19">
        <f t="shared" si="22"/>
        <v>361</v>
      </c>
      <c r="BH19" s="19">
        <f t="shared" si="23"/>
        <v>355</v>
      </c>
      <c r="BI19" s="19">
        <f t="shared" si="24"/>
        <v>368</v>
      </c>
      <c r="BJ19" s="19">
        <f t="shared" si="25"/>
        <v>253</v>
      </c>
      <c r="BK19" s="19">
        <f t="shared" si="26"/>
        <v>305</v>
      </c>
      <c r="BL19" s="19">
        <f t="shared" si="27"/>
        <v>295</v>
      </c>
      <c r="BM19" s="19">
        <f t="shared" si="28"/>
        <v>202</v>
      </c>
      <c r="BN19" s="19">
        <f t="shared" si="29"/>
        <v>339</v>
      </c>
      <c r="BO19" s="19">
        <f t="shared" si="30"/>
        <v>1</v>
      </c>
      <c r="BP19" s="19">
        <f t="shared" si="31"/>
        <v>98</v>
      </c>
      <c r="BQ19" s="19">
        <f t="shared" si="32"/>
        <v>1</v>
      </c>
      <c r="BR19" s="19">
        <f t="shared" si="33"/>
        <v>328</v>
      </c>
      <c r="BS19" s="19">
        <f t="shared" si="34"/>
        <v>1</v>
      </c>
      <c r="BT19" s="19">
        <f t="shared" si="35"/>
        <v>281</v>
      </c>
      <c r="BU19" s="19">
        <f t="shared" si="36"/>
        <v>223</v>
      </c>
      <c r="BV19" s="19">
        <f t="shared" si="37"/>
        <v>376</v>
      </c>
      <c r="BW19" s="19">
        <f t="shared" si="38"/>
        <v>305</v>
      </c>
      <c r="BX19" s="19">
        <f t="shared" si="39"/>
        <v>331</v>
      </c>
      <c r="BY19" s="19">
        <f t="shared" si="40"/>
        <v>72</v>
      </c>
      <c r="BZ19" s="19">
        <f t="shared" si="41"/>
        <v>163</v>
      </c>
      <c r="CA19" s="18">
        <f t="shared" si="0"/>
        <v>75</v>
      </c>
      <c r="CB19" s="19">
        <f t="shared" si="42"/>
        <v>23</v>
      </c>
    </row>
    <row r="20" spans="1:80" s="16" customFormat="1" ht="47.25">
      <c r="A20" s="21">
        <v>18</v>
      </c>
      <c r="B20" s="34">
        <v>6659059864</v>
      </c>
      <c r="C20" s="5" t="s">
        <v>504</v>
      </c>
      <c r="D20" s="5" t="s">
        <v>55</v>
      </c>
      <c r="E20" s="19">
        <v>9</v>
      </c>
      <c r="F20" s="19">
        <v>38</v>
      </c>
      <c r="G20" s="22">
        <v>11</v>
      </c>
      <c r="H20" s="22">
        <v>38</v>
      </c>
      <c r="I20" s="22">
        <f t="shared" si="1"/>
        <v>91</v>
      </c>
      <c r="J20" s="19">
        <v>30</v>
      </c>
      <c r="K20" s="19">
        <v>4</v>
      </c>
      <c r="L20" s="19">
        <f t="shared" si="2"/>
        <v>100</v>
      </c>
      <c r="M20" s="19">
        <v>359</v>
      </c>
      <c r="N20" s="19">
        <v>335</v>
      </c>
      <c r="O20" s="19">
        <v>366</v>
      </c>
      <c r="P20" s="19">
        <v>353</v>
      </c>
      <c r="Q20" s="19">
        <f t="shared" si="3"/>
        <v>96</v>
      </c>
      <c r="R20" s="19">
        <f t="shared" si="4"/>
        <v>96</v>
      </c>
      <c r="S20" s="19">
        <v>20</v>
      </c>
      <c r="T20" s="19">
        <v>5</v>
      </c>
      <c r="U20" s="19">
        <f t="shared" si="5"/>
        <v>100</v>
      </c>
      <c r="V20" s="19">
        <v>525</v>
      </c>
      <c r="W20" s="23">
        <v>600</v>
      </c>
      <c r="X20" s="20">
        <f t="shared" si="6"/>
        <v>88</v>
      </c>
      <c r="Y20" s="43">
        <f t="shared" si="7"/>
        <v>94</v>
      </c>
      <c r="Z20" s="20">
        <f t="shared" si="8"/>
        <v>94</v>
      </c>
      <c r="AA20" s="19">
        <v>20</v>
      </c>
      <c r="AB20" s="19">
        <v>0</v>
      </c>
      <c r="AC20" s="19">
        <f t="shared" si="9"/>
        <v>0</v>
      </c>
      <c r="AD20" s="19">
        <v>20</v>
      </c>
      <c r="AE20" s="19">
        <v>3</v>
      </c>
      <c r="AF20" s="19">
        <f t="shared" si="10"/>
        <v>60</v>
      </c>
      <c r="AG20" s="19">
        <v>32</v>
      </c>
      <c r="AH20" s="19">
        <v>38</v>
      </c>
      <c r="AI20" s="20">
        <f t="shared" si="11"/>
        <v>84</v>
      </c>
      <c r="AJ20" s="43">
        <f t="shared" si="12"/>
        <v>49</v>
      </c>
      <c r="AK20" s="19">
        <v>583</v>
      </c>
      <c r="AL20" s="19">
        <v>600</v>
      </c>
      <c r="AM20" s="20">
        <f t="shared" si="13"/>
        <v>97</v>
      </c>
      <c r="AN20" s="19">
        <v>593</v>
      </c>
      <c r="AO20" s="19">
        <v>600</v>
      </c>
      <c r="AP20" s="20">
        <f t="shared" si="14"/>
        <v>99</v>
      </c>
      <c r="AQ20" s="19">
        <v>459</v>
      </c>
      <c r="AR20" s="19">
        <v>474</v>
      </c>
      <c r="AS20" s="20">
        <f t="shared" si="15"/>
        <v>97</v>
      </c>
      <c r="AT20" s="20">
        <f t="shared" si="16"/>
        <v>98</v>
      </c>
      <c r="AU20" s="19">
        <v>586</v>
      </c>
      <c r="AV20" s="19">
        <v>600</v>
      </c>
      <c r="AW20" s="20">
        <f t="shared" si="17"/>
        <v>98</v>
      </c>
      <c r="AX20" s="19">
        <v>576</v>
      </c>
      <c r="AY20" s="19">
        <v>600</v>
      </c>
      <c r="AZ20" s="20">
        <f t="shared" si="18"/>
        <v>96</v>
      </c>
      <c r="BA20" s="19">
        <v>580</v>
      </c>
      <c r="BB20" s="19">
        <v>600</v>
      </c>
      <c r="BC20" s="20">
        <f t="shared" si="19"/>
        <v>97</v>
      </c>
      <c r="BD20" s="20">
        <f t="shared" si="20"/>
        <v>97</v>
      </c>
      <c r="BE20" s="20">
        <f t="shared" si="21"/>
        <v>87</v>
      </c>
      <c r="BF20" s="24"/>
      <c r="BG20" s="19">
        <f t="shared" si="22"/>
        <v>216</v>
      </c>
      <c r="BH20" s="19">
        <f t="shared" si="23"/>
        <v>1</v>
      </c>
      <c r="BI20" s="19">
        <f t="shared" si="24"/>
        <v>181</v>
      </c>
      <c r="BJ20" s="19">
        <f t="shared" si="25"/>
        <v>1</v>
      </c>
      <c r="BK20" s="19">
        <f t="shared" si="26"/>
        <v>124</v>
      </c>
      <c r="BL20" s="19">
        <f t="shared" si="27"/>
        <v>187</v>
      </c>
      <c r="BM20" s="19">
        <f t="shared" si="28"/>
        <v>202</v>
      </c>
      <c r="BN20" s="19">
        <f t="shared" si="29"/>
        <v>92</v>
      </c>
      <c r="BO20" s="19">
        <f t="shared" si="30"/>
        <v>263</v>
      </c>
      <c r="BP20" s="19">
        <f t="shared" si="31"/>
        <v>98</v>
      </c>
      <c r="BQ20" s="19">
        <f t="shared" si="32"/>
        <v>112</v>
      </c>
      <c r="BR20" s="19">
        <f t="shared" si="33"/>
        <v>233</v>
      </c>
      <c r="BS20" s="19">
        <f t="shared" si="34"/>
        <v>128</v>
      </c>
      <c r="BT20" s="19">
        <f t="shared" si="35"/>
        <v>153</v>
      </c>
      <c r="BU20" s="19">
        <f t="shared" si="36"/>
        <v>223</v>
      </c>
      <c r="BV20" s="19">
        <f t="shared" si="37"/>
        <v>103</v>
      </c>
      <c r="BW20" s="19">
        <f t="shared" si="38"/>
        <v>124</v>
      </c>
      <c r="BX20" s="19">
        <f t="shared" si="39"/>
        <v>201</v>
      </c>
      <c r="BY20" s="19">
        <f t="shared" si="40"/>
        <v>72</v>
      </c>
      <c r="BZ20" s="19">
        <f t="shared" si="41"/>
        <v>163</v>
      </c>
      <c r="CA20" s="18">
        <f t="shared" si="0"/>
        <v>87</v>
      </c>
      <c r="CB20" s="19">
        <f t="shared" si="42"/>
        <v>11</v>
      </c>
    </row>
    <row r="21" spans="1:80" s="16" customFormat="1" ht="47.25">
      <c r="A21" s="21">
        <v>19</v>
      </c>
      <c r="B21" s="34">
        <v>6659076468</v>
      </c>
      <c r="C21" s="5" t="s">
        <v>504</v>
      </c>
      <c r="D21" s="6" t="s">
        <v>56</v>
      </c>
      <c r="E21" s="19">
        <v>11</v>
      </c>
      <c r="F21" s="19">
        <v>37</v>
      </c>
      <c r="G21" s="22">
        <v>11</v>
      </c>
      <c r="H21" s="22">
        <v>38</v>
      </c>
      <c r="I21" s="22">
        <f t="shared" si="1"/>
        <v>99</v>
      </c>
      <c r="J21" s="19">
        <v>30</v>
      </c>
      <c r="K21" s="19">
        <v>2</v>
      </c>
      <c r="L21" s="19">
        <f t="shared" si="2"/>
        <v>60</v>
      </c>
      <c r="M21" s="19">
        <v>93</v>
      </c>
      <c r="N21" s="19">
        <v>97</v>
      </c>
      <c r="O21" s="19">
        <v>96</v>
      </c>
      <c r="P21" s="19">
        <v>100</v>
      </c>
      <c r="Q21" s="19">
        <f t="shared" si="3"/>
        <v>97</v>
      </c>
      <c r="R21" s="19">
        <f t="shared" si="4"/>
        <v>87</v>
      </c>
      <c r="S21" s="19">
        <v>20</v>
      </c>
      <c r="T21" s="19">
        <v>5</v>
      </c>
      <c r="U21" s="19">
        <f t="shared" si="5"/>
        <v>100</v>
      </c>
      <c r="V21" s="19">
        <v>95</v>
      </c>
      <c r="W21" s="23">
        <v>110</v>
      </c>
      <c r="X21" s="20">
        <f t="shared" si="6"/>
        <v>86</v>
      </c>
      <c r="Y21" s="43">
        <f t="shared" si="7"/>
        <v>93</v>
      </c>
      <c r="Z21" s="20">
        <f t="shared" si="8"/>
        <v>93</v>
      </c>
      <c r="AA21" s="19">
        <v>20</v>
      </c>
      <c r="AB21" s="19">
        <v>1</v>
      </c>
      <c r="AC21" s="19">
        <f t="shared" si="9"/>
        <v>20</v>
      </c>
      <c r="AD21" s="19">
        <v>20</v>
      </c>
      <c r="AE21" s="19">
        <v>2</v>
      </c>
      <c r="AF21" s="19">
        <f t="shared" si="10"/>
        <v>40</v>
      </c>
      <c r="AG21" s="19">
        <v>11</v>
      </c>
      <c r="AH21" s="19">
        <v>12</v>
      </c>
      <c r="AI21" s="20">
        <f t="shared" si="11"/>
        <v>92</v>
      </c>
      <c r="AJ21" s="43">
        <f t="shared" si="12"/>
        <v>50</v>
      </c>
      <c r="AK21" s="19">
        <v>103</v>
      </c>
      <c r="AL21" s="19">
        <v>110</v>
      </c>
      <c r="AM21" s="20">
        <f t="shared" si="13"/>
        <v>94</v>
      </c>
      <c r="AN21" s="19">
        <v>105</v>
      </c>
      <c r="AO21" s="19">
        <v>110</v>
      </c>
      <c r="AP21" s="20">
        <f t="shared" si="14"/>
        <v>95</v>
      </c>
      <c r="AQ21" s="19">
        <v>91</v>
      </c>
      <c r="AR21" s="19">
        <v>92</v>
      </c>
      <c r="AS21" s="20">
        <f t="shared" si="15"/>
        <v>99</v>
      </c>
      <c r="AT21" s="20">
        <f t="shared" si="16"/>
        <v>95</v>
      </c>
      <c r="AU21" s="19">
        <v>104</v>
      </c>
      <c r="AV21" s="19">
        <v>110</v>
      </c>
      <c r="AW21" s="20">
        <f t="shared" si="17"/>
        <v>95</v>
      </c>
      <c r="AX21" s="19">
        <v>102</v>
      </c>
      <c r="AY21" s="19">
        <v>110</v>
      </c>
      <c r="AZ21" s="20">
        <f t="shared" si="18"/>
        <v>93</v>
      </c>
      <c r="BA21" s="19">
        <v>104</v>
      </c>
      <c r="BB21" s="19">
        <v>110</v>
      </c>
      <c r="BC21" s="20">
        <f t="shared" si="19"/>
        <v>95</v>
      </c>
      <c r="BD21" s="20">
        <f t="shared" si="20"/>
        <v>95</v>
      </c>
      <c r="BE21" s="20">
        <f t="shared" si="21"/>
        <v>84</v>
      </c>
      <c r="BF21" s="24"/>
      <c r="BG21" s="19">
        <f t="shared" si="22"/>
        <v>17</v>
      </c>
      <c r="BH21" s="19">
        <f t="shared" si="23"/>
        <v>355</v>
      </c>
      <c r="BI21" s="19">
        <f t="shared" si="24"/>
        <v>144</v>
      </c>
      <c r="BJ21" s="19">
        <f t="shared" si="25"/>
        <v>1</v>
      </c>
      <c r="BK21" s="19">
        <f t="shared" si="26"/>
        <v>147</v>
      </c>
      <c r="BL21" s="19">
        <f t="shared" si="27"/>
        <v>218</v>
      </c>
      <c r="BM21" s="19">
        <f t="shared" si="28"/>
        <v>117</v>
      </c>
      <c r="BN21" s="19">
        <f t="shared" si="29"/>
        <v>185</v>
      </c>
      <c r="BO21" s="19">
        <f t="shared" si="30"/>
        <v>213</v>
      </c>
      <c r="BP21" s="19">
        <f t="shared" si="31"/>
        <v>175</v>
      </c>
      <c r="BQ21" s="19">
        <f t="shared" si="32"/>
        <v>338</v>
      </c>
      <c r="BR21" s="19">
        <f t="shared" si="33"/>
        <v>112</v>
      </c>
      <c r="BS21" s="19">
        <f t="shared" si="34"/>
        <v>244</v>
      </c>
      <c r="BT21" s="19">
        <f t="shared" si="35"/>
        <v>258</v>
      </c>
      <c r="BU21" s="19">
        <f t="shared" si="36"/>
        <v>309</v>
      </c>
      <c r="BV21" s="19">
        <f t="shared" si="37"/>
        <v>336</v>
      </c>
      <c r="BW21" s="19">
        <f t="shared" si="38"/>
        <v>147</v>
      </c>
      <c r="BX21" s="19">
        <f t="shared" si="39"/>
        <v>191</v>
      </c>
      <c r="BY21" s="19">
        <f t="shared" si="40"/>
        <v>199</v>
      </c>
      <c r="BZ21" s="19">
        <f t="shared" si="41"/>
        <v>259</v>
      </c>
      <c r="CA21" s="18">
        <f t="shared" si="0"/>
        <v>84</v>
      </c>
      <c r="CB21" s="19">
        <f t="shared" si="42"/>
        <v>14</v>
      </c>
    </row>
    <row r="22" spans="1:80" s="16" customFormat="1" ht="47.25">
      <c r="A22" s="21">
        <v>20</v>
      </c>
      <c r="B22" s="34">
        <v>6658032002</v>
      </c>
      <c r="C22" s="5" t="s">
        <v>504</v>
      </c>
      <c r="D22" s="5" t="s">
        <v>57</v>
      </c>
      <c r="E22" s="19">
        <v>10</v>
      </c>
      <c r="F22" s="19">
        <v>36</v>
      </c>
      <c r="G22" s="22">
        <v>11</v>
      </c>
      <c r="H22" s="22">
        <v>38</v>
      </c>
      <c r="I22" s="22">
        <f t="shared" si="1"/>
        <v>93</v>
      </c>
      <c r="J22" s="19">
        <v>30</v>
      </c>
      <c r="K22" s="19">
        <v>3</v>
      </c>
      <c r="L22" s="19">
        <f t="shared" si="2"/>
        <v>90</v>
      </c>
      <c r="M22" s="19">
        <v>160</v>
      </c>
      <c r="N22" s="19">
        <v>141</v>
      </c>
      <c r="O22" s="19">
        <v>160</v>
      </c>
      <c r="P22" s="19">
        <v>154</v>
      </c>
      <c r="Q22" s="19">
        <f t="shared" si="3"/>
        <v>96</v>
      </c>
      <c r="R22" s="19">
        <f t="shared" si="4"/>
        <v>93</v>
      </c>
      <c r="S22" s="19">
        <v>20</v>
      </c>
      <c r="T22" s="19">
        <v>5</v>
      </c>
      <c r="U22" s="19">
        <f t="shared" si="5"/>
        <v>100</v>
      </c>
      <c r="V22" s="19">
        <v>166</v>
      </c>
      <c r="W22" s="23">
        <v>195</v>
      </c>
      <c r="X22" s="20">
        <f t="shared" si="6"/>
        <v>85</v>
      </c>
      <c r="Y22" s="43">
        <f t="shared" si="7"/>
        <v>93</v>
      </c>
      <c r="Z22" s="20">
        <f t="shared" si="8"/>
        <v>93</v>
      </c>
      <c r="AA22" s="19">
        <v>20</v>
      </c>
      <c r="AB22" s="19">
        <v>0</v>
      </c>
      <c r="AC22" s="19">
        <f t="shared" si="9"/>
        <v>0</v>
      </c>
      <c r="AD22" s="19">
        <v>20</v>
      </c>
      <c r="AE22" s="19">
        <v>2</v>
      </c>
      <c r="AF22" s="19">
        <f t="shared" si="10"/>
        <v>40</v>
      </c>
      <c r="AG22" s="19">
        <v>1</v>
      </c>
      <c r="AH22" s="19">
        <v>1</v>
      </c>
      <c r="AI22" s="20">
        <f t="shared" si="11"/>
        <v>100</v>
      </c>
      <c r="AJ22" s="43">
        <f t="shared" si="12"/>
        <v>46</v>
      </c>
      <c r="AK22" s="19">
        <v>183</v>
      </c>
      <c r="AL22" s="19">
        <v>195</v>
      </c>
      <c r="AM22" s="20">
        <f t="shared" si="13"/>
        <v>94</v>
      </c>
      <c r="AN22" s="19">
        <v>195</v>
      </c>
      <c r="AO22" s="19">
        <v>195</v>
      </c>
      <c r="AP22" s="20">
        <f t="shared" si="14"/>
        <v>100</v>
      </c>
      <c r="AQ22" s="19">
        <v>119</v>
      </c>
      <c r="AR22" s="19">
        <v>119</v>
      </c>
      <c r="AS22" s="20">
        <f t="shared" si="15"/>
        <v>100</v>
      </c>
      <c r="AT22" s="20">
        <f t="shared" si="16"/>
        <v>98</v>
      </c>
      <c r="AU22" s="19">
        <v>195</v>
      </c>
      <c r="AV22" s="19">
        <v>195</v>
      </c>
      <c r="AW22" s="20">
        <f t="shared" si="17"/>
        <v>100</v>
      </c>
      <c r="AX22" s="19">
        <v>193</v>
      </c>
      <c r="AY22" s="19">
        <v>195</v>
      </c>
      <c r="AZ22" s="20">
        <f t="shared" si="18"/>
        <v>99</v>
      </c>
      <c r="BA22" s="19">
        <v>195</v>
      </c>
      <c r="BB22" s="19">
        <v>195</v>
      </c>
      <c r="BC22" s="20">
        <f t="shared" si="19"/>
        <v>100</v>
      </c>
      <c r="BD22" s="20">
        <f t="shared" si="20"/>
        <v>100</v>
      </c>
      <c r="BE22" s="20">
        <f t="shared" si="21"/>
        <v>86</v>
      </c>
      <c r="BF22" s="24"/>
      <c r="BG22" s="19">
        <f t="shared" si="22"/>
        <v>127</v>
      </c>
      <c r="BH22" s="19">
        <f t="shared" si="23"/>
        <v>239</v>
      </c>
      <c r="BI22" s="19">
        <f t="shared" si="24"/>
        <v>181</v>
      </c>
      <c r="BJ22" s="19">
        <f t="shared" si="25"/>
        <v>1</v>
      </c>
      <c r="BK22" s="19">
        <f t="shared" si="26"/>
        <v>147</v>
      </c>
      <c r="BL22" s="19">
        <f t="shared" si="27"/>
        <v>232</v>
      </c>
      <c r="BM22" s="19">
        <f t="shared" si="28"/>
        <v>202</v>
      </c>
      <c r="BN22" s="19">
        <f t="shared" si="29"/>
        <v>185</v>
      </c>
      <c r="BO22" s="19">
        <f t="shared" si="30"/>
        <v>1</v>
      </c>
      <c r="BP22" s="19">
        <f t="shared" si="31"/>
        <v>175</v>
      </c>
      <c r="BQ22" s="19">
        <f t="shared" si="32"/>
        <v>1</v>
      </c>
      <c r="BR22" s="19">
        <f t="shared" si="33"/>
        <v>1</v>
      </c>
      <c r="BS22" s="19">
        <f t="shared" si="34"/>
        <v>1</v>
      </c>
      <c r="BT22" s="19">
        <f t="shared" si="35"/>
        <v>54</v>
      </c>
      <c r="BU22" s="19">
        <f t="shared" si="36"/>
        <v>1</v>
      </c>
      <c r="BV22" s="19">
        <f t="shared" si="37"/>
        <v>239</v>
      </c>
      <c r="BW22" s="19">
        <f t="shared" si="38"/>
        <v>147</v>
      </c>
      <c r="BX22" s="19">
        <f t="shared" si="39"/>
        <v>217</v>
      </c>
      <c r="BY22" s="19">
        <f t="shared" si="40"/>
        <v>72</v>
      </c>
      <c r="BZ22" s="19">
        <f t="shared" si="41"/>
        <v>1</v>
      </c>
      <c r="CA22" s="18">
        <f t="shared" si="0"/>
        <v>86</v>
      </c>
      <c r="CB22" s="19">
        <f t="shared" si="42"/>
        <v>12</v>
      </c>
    </row>
    <row r="23" spans="1:80" s="16" customFormat="1" ht="47.25">
      <c r="A23" s="21">
        <v>21</v>
      </c>
      <c r="B23" s="34">
        <v>6658243934</v>
      </c>
      <c r="C23" s="5" t="s">
        <v>504</v>
      </c>
      <c r="D23" s="6" t="s">
        <v>58</v>
      </c>
      <c r="E23" s="19">
        <v>1</v>
      </c>
      <c r="F23" s="19">
        <v>30.5</v>
      </c>
      <c r="G23" s="22">
        <v>11</v>
      </c>
      <c r="H23" s="22">
        <v>38</v>
      </c>
      <c r="I23" s="22">
        <f t="shared" si="1"/>
        <v>45</v>
      </c>
      <c r="J23" s="19">
        <v>30</v>
      </c>
      <c r="K23" s="19">
        <v>3</v>
      </c>
      <c r="L23" s="19">
        <f t="shared" si="2"/>
        <v>90</v>
      </c>
      <c r="M23" s="19">
        <v>106</v>
      </c>
      <c r="N23" s="19">
        <v>112</v>
      </c>
      <c r="O23" s="19">
        <v>109</v>
      </c>
      <c r="P23" s="19">
        <v>117</v>
      </c>
      <c r="Q23" s="19">
        <f t="shared" si="3"/>
        <v>96</v>
      </c>
      <c r="R23" s="19">
        <f t="shared" si="4"/>
        <v>79</v>
      </c>
      <c r="S23" s="19">
        <v>20</v>
      </c>
      <c r="T23" s="19">
        <v>5</v>
      </c>
      <c r="U23" s="19">
        <f t="shared" si="5"/>
        <v>100</v>
      </c>
      <c r="V23" s="19">
        <v>97</v>
      </c>
      <c r="W23" s="23">
        <v>128</v>
      </c>
      <c r="X23" s="20">
        <f t="shared" si="6"/>
        <v>76</v>
      </c>
      <c r="Y23" s="43">
        <f t="shared" si="7"/>
        <v>88</v>
      </c>
      <c r="Z23" s="20">
        <f t="shared" si="8"/>
        <v>88</v>
      </c>
      <c r="AA23" s="19">
        <v>20</v>
      </c>
      <c r="AB23" s="19">
        <v>0</v>
      </c>
      <c r="AC23" s="19">
        <f t="shared" si="9"/>
        <v>0</v>
      </c>
      <c r="AD23" s="19">
        <v>20</v>
      </c>
      <c r="AE23" s="19">
        <v>3</v>
      </c>
      <c r="AF23" s="19">
        <f t="shared" si="10"/>
        <v>60</v>
      </c>
      <c r="AG23" s="19">
        <v>3</v>
      </c>
      <c r="AH23" s="19">
        <v>3</v>
      </c>
      <c r="AI23" s="20">
        <f t="shared" si="11"/>
        <v>100</v>
      </c>
      <c r="AJ23" s="43">
        <f t="shared" si="12"/>
        <v>54</v>
      </c>
      <c r="AK23" s="19">
        <v>86</v>
      </c>
      <c r="AL23" s="19">
        <v>128</v>
      </c>
      <c r="AM23" s="20">
        <f t="shared" si="13"/>
        <v>67</v>
      </c>
      <c r="AN23" s="19">
        <v>127</v>
      </c>
      <c r="AO23" s="19">
        <v>128</v>
      </c>
      <c r="AP23" s="20">
        <f t="shared" si="14"/>
        <v>99</v>
      </c>
      <c r="AQ23" s="19">
        <v>104</v>
      </c>
      <c r="AR23" s="19">
        <v>105</v>
      </c>
      <c r="AS23" s="20">
        <f t="shared" si="15"/>
        <v>99</v>
      </c>
      <c r="AT23" s="20">
        <f t="shared" si="16"/>
        <v>86</v>
      </c>
      <c r="AU23" s="19">
        <v>120</v>
      </c>
      <c r="AV23" s="19">
        <v>128</v>
      </c>
      <c r="AW23" s="20">
        <f t="shared" si="17"/>
        <v>94</v>
      </c>
      <c r="AX23" s="19">
        <v>128</v>
      </c>
      <c r="AY23" s="19">
        <v>128</v>
      </c>
      <c r="AZ23" s="20">
        <f t="shared" si="18"/>
        <v>100</v>
      </c>
      <c r="BA23" s="19">
        <v>127</v>
      </c>
      <c r="BB23" s="19">
        <v>128</v>
      </c>
      <c r="BC23" s="20">
        <f t="shared" si="19"/>
        <v>99</v>
      </c>
      <c r="BD23" s="20">
        <f t="shared" si="20"/>
        <v>98</v>
      </c>
      <c r="BE23" s="20">
        <f t="shared" si="21"/>
        <v>81</v>
      </c>
      <c r="BF23" s="24"/>
      <c r="BG23" s="19">
        <f t="shared" si="22"/>
        <v>375</v>
      </c>
      <c r="BH23" s="19">
        <f t="shared" si="23"/>
        <v>239</v>
      </c>
      <c r="BI23" s="19">
        <f t="shared" si="24"/>
        <v>181</v>
      </c>
      <c r="BJ23" s="19">
        <f t="shared" si="25"/>
        <v>1</v>
      </c>
      <c r="BK23" s="19">
        <f t="shared" si="26"/>
        <v>232</v>
      </c>
      <c r="BL23" s="19">
        <f t="shared" si="27"/>
        <v>334</v>
      </c>
      <c r="BM23" s="19">
        <f t="shared" si="28"/>
        <v>202</v>
      </c>
      <c r="BN23" s="19">
        <f t="shared" si="29"/>
        <v>92</v>
      </c>
      <c r="BO23" s="19">
        <f t="shared" si="30"/>
        <v>1</v>
      </c>
      <c r="BP23" s="19">
        <f t="shared" si="31"/>
        <v>324</v>
      </c>
      <c r="BQ23" s="19">
        <f t="shared" si="32"/>
        <v>112</v>
      </c>
      <c r="BR23" s="19">
        <f t="shared" si="33"/>
        <v>112</v>
      </c>
      <c r="BS23" s="19">
        <f t="shared" si="34"/>
        <v>268</v>
      </c>
      <c r="BT23" s="19">
        <f t="shared" si="35"/>
        <v>1</v>
      </c>
      <c r="BU23" s="19">
        <f t="shared" si="36"/>
        <v>97</v>
      </c>
      <c r="BV23" s="19">
        <f t="shared" si="37"/>
        <v>367</v>
      </c>
      <c r="BW23" s="19">
        <f t="shared" si="38"/>
        <v>232</v>
      </c>
      <c r="BX23" s="19">
        <f t="shared" si="39"/>
        <v>142</v>
      </c>
      <c r="BY23" s="19">
        <f t="shared" si="40"/>
        <v>320</v>
      </c>
      <c r="BZ23" s="19">
        <f t="shared" si="41"/>
        <v>96</v>
      </c>
      <c r="CA23" s="18">
        <f t="shared" si="0"/>
        <v>81</v>
      </c>
      <c r="CB23" s="19">
        <f t="shared" si="42"/>
        <v>17</v>
      </c>
    </row>
    <row r="24" spans="1:80" s="16" customFormat="1" ht="47.25">
      <c r="A24" s="21">
        <v>22</v>
      </c>
      <c r="B24" s="34">
        <v>6658075510</v>
      </c>
      <c r="C24" s="5" t="s">
        <v>504</v>
      </c>
      <c r="D24" s="5" t="s">
        <v>59</v>
      </c>
      <c r="E24" s="19">
        <v>10</v>
      </c>
      <c r="F24" s="19">
        <v>24.5</v>
      </c>
      <c r="G24" s="22">
        <v>11</v>
      </c>
      <c r="H24" s="22">
        <v>38</v>
      </c>
      <c r="I24" s="22">
        <f t="shared" si="1"/>
        <v>78</v>
      </c>
      <c r="J24" s="19">
        <v>30</v>
      </c>
      <c r="K24" s="19">
        <v>4</v>
      </c>
      <c r="L24" s="19">
        <f t="shared" si="2"/>
        <v>100</v>
      </c>
      <c r="M24" s="19">
        <v>335</v>
      </c>
      <c r="N24" s="19">
        <v>348</v>
      </c>
      <c r="O24" s="19">
        <v>337</v>
      </c>
      <c r="P24" s="19">
        <v>351</v>
      </c>
      <c r="Q24" s="19">
        <f t="shared" si="3"/>
        <v>99</v>
      </c>
      <c r="R24" s="19">
        <f t="shared" si="4"/>
        <v>93</v>
      </c>
      <c r="S24" s="19">
        <v>20</v>
      </c>
      <c r="T24" s="19">
        <v>5</v>
      </c>
      <c r="U24" s="19">
        <f t="shared" si="5"/>
        <v>100</v>
      </c>
      <c r="V24" s="19">
        <v>384</v>
      </c>
      <c r="W24" s="23">
        <v>402</v>
      </c>
      <c r="X24" s="20">
        <f t="shared" si="6"/>
        <v>96</v>
      </c>
      <c r="Y24" s="43">
        <f t="shared" si="7"/>
        <v>98</v>
      </c>
      <c r="Z24" s="20">
        <f t="shared" si="8"/>
        <v>98</v>
      </c>
      <c r="AA24" s="19">
        <v>20</v>
      </c>
      <c r="AB24" s="19">
        <v>2</v>
      </c>
      <c r="AC24" s="19">
        <f t="shared" si="9"/>
        <v>40</v>
      </c>
      <c r="AD24" s="19">
        <v>20</v>
      </c>
      <c r="AE24" s="19">
        <v>0</v>
      </c>
      <c r="AF24" s="19">
        <f t="shared" si="10"/>
        <v>0</v>
      </c>
      <c r="AG24" s="19">
        <v>68</v>
      </c>
      <c r="AH24" s="19">
        <v>71</v>
      </c>
      <c r="AI24" s="20">
        <f t="shared" si="11"/>
        <v>96</v>
      </c>
      <c r="AJ24" s="43">
        <f t="shared" si="12"/>
        <v>41</v>
      </c>
      <c r="AK24" s="19">
        <v>394</v>
      </c>
      <c r="AL24" s="19">
        <v>402</v>
      </c>
      <c r="AM24" s="20">
        <f t="shared" si="13"/>
        <v>98</v>
      </c>
      <c r="AN24" s="19">
        <v>401</v>
      </c>
      <c r="AO24" s="19">
        <v>402</v>
      </c>
      <c r="AP24" s="20">
        <f t="shared" si="14"/>
        <v>100</v>
      </c>
      <c r="AQ24" s="19">
        <v>357</v>
      </c>
      <c r="AR24" s="19">
        <v>359</v>
      </c>
      <c r="AS24" s="20">
        <f t="shared" si="15"/>
        <v>99</v>
      </c>
      <c r="AT24" s="20">
        <f t="shared" si="16"/>
        <v>99</v>
      </c>
      <c r="AU24" s="19">
        <v>400</v>
      </c>
      <c r="AV24" s="19">
        <v>402</v>
      </c>
      <c r="AW24" s="20">
        <f t="shared" si="17"/>
        <v>100</v>
      </c>
      <c r="AX24" s="19">
        <v>399</v>
      </c>
      <c r="AY24" s="19">
        <v>402</v>
      </c>
      <c r="AZ24" s="20">
        <f t="shared" si="18"/>
        <v>99</v>
      </c>
      <c r="BA24" s="19">
        <v>400</v>
      </c>
      <c r="BB24" s="19">
        <v>402</v>
      </c>
      <c r="BC24" s="20">
        <f t="shared" si="19"/>
        <v>100</v>
      </c>
      <c r="BD24" s="20">
        <f t="shared" si="20"/>
        <v>100</v>
      </c>
      <c r="BE24" s="20">
        <f t="shared" si="21"/>
        <v>86</v>
      </c>
      <c r="BF24" s="24"/>
      <c r="BG24" s="19">
        <f t="shared" si="22"/>
        <v>343</v>
      </c>
      <c r="BH24" s="19">
        <f t="shared" si="23"/>
        <v>1</v>
      </c>
      <c r="BI24" s="19">
        <f t="shared" si="24"/>
        <v>52</v>
      </c>
      <c r="BJ24" s="19">
        <f t="shared" si="25"/>
        <v>1</v>
      </c>
      <c r="BK24" s="19">
        <f t="shared" si="26"/>
        <v>30</v>
      </c>
      <c r="BL24" s="19">
        <f t="shared" si="27"/>
        <v>50</v>
      </c>
      <c r="BM24" s="19">
        <f t="shared" si="28"/>
        <v>62</v>
      </c>
      <c r="BN24" s="19">
        <f t="shared" si="29"/>
        <v>339</v>
      </c>
      <c r="BO24" s="19">
        <f t="shared" si="30"/>
        <v>190</v>
      </c>
      <c r="BP24" s="19">
        <f t="shared" si="31"/>
        <v>65</v>
      </c>
      <c r="BQ24" s="19">
        <f t="shared" si="32"/>
        <v>1</v>
      </c>
      <c r="BR24" s="19">
        <f t="shared" si="33"/>
        <v>112</v>
      </c>
      <c r="BS24" s="19">
        <f t="shared" si="34"/>
        <v>1</v>
      </c>
      <c r="BT24" s="19">
        <f t="shared" si="35"/>
        <v>54</v>
      </c>
      <c r="BU24" s="19">
        <f t="shared" si="36"/>
        <v>1</v>
      </c>
      <c r="BV24" s="19">
        <f t="shared" si="37"/>
        <v>239</v>
      </c>
      <c r="BW24" s="19">
        <f t="shared" si="38"/>
        <v>30</v>
      </c>
      <c r="BX24" s="19">
        <f t="shared" si="39"/>
        <v>271</v>
      </c>
      <c r="BY24" s="19">
        <f t="shared" si="40"/>
        <v>31</v>
      </c>
      <c r="BZ24" s="19">
        <f t="shared" si="41"/>
        <v>1</v>
      </c>
      <c r="CA24" s="18">
        <f t="shared" si="0"/>
        <v>86</v>
      </c>
      <c r="CB24" s="19">
        <f t="shared" si="42"/>
        <v>12</v>
      </c>
    </row>
    <row r="25" spans="1:80" s="16" customFormat="1" ht="47.25">
      <c r="A25" s="21">
        <v>23</v>
      </c>
      <c r="B25" s="34">
        <v>6663027960</v>
      </c>
      <c r="C25" s="5" t="s">
        <v>504</v>
      </c>
      <c r="D25" s="5" t="s">
        <v>60</v>
      </c>
      <c r="E25" s="19">
        <v>10</v>
      </c>
      <c r="F25" s="19">
        <v>30</v>
      </c>
      <c r="G25" s="22">
        <v>11</v>
      </c>
      <c r="H25" s="22">
        <v>38</v>
      </c>
      <c r="I25" s="22">
        <f t="shared" si="1"/>
        <v>85</v>
      </c>
      <c r="J25" s="19">
        <v>30</v>
      </c>
      <c r="K25" s="19">
        <v>4</v>
      </c>
      <c r="L25" s="19">
        <f t="shared" si="2"/>
        <v>100</v>
      </c>
      <c r="M25" s="19">
        <v>94</v>
      </c>
      <c r="N25" s="19">
        <v>103</v>
      </c>
      <c r="O25" s="19">
        <v>96</v>
      </c>
      <c r="P25" s="19">
        <v>108</v>
      </c>
      <c r="Q25" s="19">
        <f t="shared" si="3"/>
        <v>97</v>
      </c>
      <c r="R25" s="19">
        <f t="shared" si="4"/>
        <v>94</v>
      </c>
      <c r="S25" s="19">
        <v>20</v>
      </c>
      <c r="T25" s="19">
        <v>5</v>
      </c>
      <c r="U25" s="19">
        <f t="shared" si="5"/>
        <v>100</v>
      </c>
      <c r="V25" s="19">
        <v>104</v>
      </c>
      <c r="W25" s="23">
        <v>111</v>
      </c>
      <c r="X25" s="20">
        <f t="shared" si="6"/>
        <v>94</v>
      </c>
      <c r="Y25" s="43">
        <f t="shared" si="7"/>
        <v>97</v>
      </c>
      <c r="Z25" s="20">
        <f t="shared" si="8"/>
        <v>97</v>
      </c>
      <c r="AA25" s="19">
        <v>20</v>
      </c>
      <c r="AB25" s="19">
        <v>2</v>
      </c>
      <c r="AC25" s="19">
        <f t="shared" si="9"/>
        <v>40</v>
      </c>
      <c r="AD25" s="19">
        <v>20</v>
      </c>
      <c r="AE25" s="19">
        <v>0</v>
      </c>
      <c r="AF25" s="19">
        <f t="shared" si="10"/>
        <v>0</v>
      </c>
      <c r="AG25" s="19">
        <v>2</v>
      </c>
      <c r="AH25" s="19">
        <v>2</v>
      </c>
      <c r="AI25" s="20">
        <f t="shared" si="11"/>
        <v>100</v>
      </c>
      <c r="AJ25" s="43">
        <f t="shared" si="12"/>
        <v>42</v>
      </c>
      <c r="AK25" s="19">
        <v>87</v>
      </c>
      <c r="AL25" s="19">
        <v>111</v>
      </c>
      <c r="AM25" s="20">
        <f t="shared" si="13"/>
        <v>78</v>
      </c>
      <c r="AN25" s="19">
        <v>106</v>
      </c>
      <c r="AO25" s="19">
        <v>111</v>
      </c>
      <c r="AP25" s="20">
        <f t="shared" si="14"/>
        <v>95</v>
      </c>
      <c r="AQ25" s="19">
        <v>89</v>
      </c>
      <c r="AR25" s="19">
        <v>90</v>
      </c>
      <c r="AS25" s="20">
        <f t="shared" si="15"/>
        <v>99</v>
      </c>
      <c r="AT25" s="20">
        <f t="shared" si="16"/>
        <v>89</v>
      </c>
      <c r="AU25" s="19">
        <v>108</v>
      </c>
      <c r="AV25" s="19">
        <v>111</v>
      </c>
      <c r="AW25" s="20">
        <f t="shared" si="17"/>
        <v>97</v>
      </c>
      <c r="AX25" s="19">
        <v>105</v>
      </c>
      <c r="AY25" s="19">
        <v>111</v>
      </c>
      <c r="AZ25" s="20">
        <f t="shared" si="18"/>
        <v>95</v>
      </c>
      <c r="BA25" s="19">
        <v>110</v>
      </c>
      <c r="BB25" s="19">
        <v>111</v>
      </c>
      <c r="BC25" s="20">
        <f t="shared" si="19"/>
        <v>99</v>
      </c>
      <c r="BD25" s="20">
        <f t="shared" si="20"/>
        <v>98</v>
      </c>
      <c r="BE25" s="20">
        <f t="shared" si="21"/>
        <v>84</v>
      </c>
      <c r="BF25" s="24"/>
      <c r="BG25" s="19">
        <f t="shared" si="22"/>
        <v>304</v>
      </c>
      <c r="BH25" s="19">
        <f t="shared" si="23"/>
        <v>1</v>
      </c>
      <c r="BI25" s="19">
        <f t="shared" si="24"/>
        <v>144</v>
      </c>
      <c r="BJ25" s="19">
        <f t="shared" si="25"/>
        <v>1</v>
      </c>
      <c r="BK25" s="19">
        <f t="shared" si="26"/>
        <v>47</v>
      </c>
      <c r="BL25" s="19">
        <f t="shared" si="27"/>
        <v>75</v>
      </c>
      <c r="BM25" s="19">
        <f t="shared" si="28"/>
        <v>62</v>
      </c>
      <c r="BN25" s="19">
        <f t="shared" si="29"/>
        <v>339</v>
      </c>
      <c r="BO25" s="19">
        <f t="shared" si="30"/>
        <v>1</v>
      </c>
      <c r="BP25" s="19">
        <f t="shared" si="31"/>
        <v>291</v>
      </c>
      <c r="BQ25" s="19">
        <f t="shared" si="32"/>
        <v>338</v>
      </c>
      <c r="BR25" s="19">
        <f t="shared" si="33"/>
        <v>112</v>
      </c>
      <c r="BS25" s="19">
        <f t="shared" si="34"/>
        <v>168</v>
      </c>
      <c r="BT25" s="19">
        <f t="shared" si="35"/>
        <v>192</v>
      </c>
      <c r="BU25" s="19">
        <f t="shared" si="36"/>
        <v>97</v>
      </c>
      <c r="BV25" s="19">
        <f t="shared" si="37"/>
        <v>199</v>
      </c>
      <c r="BW25" s="19">
        <f t="shared" si="38"/>
        <v>47</v>
      </c>
      <c r="BX25" s="19">
        <f t="shared" si="39"/>
        <v>267</v>
      </c>
      <c r="BY25" s="19">
        <f t="shared" si="40"/>
        <v>294</v>
      </c>
      <c r="BZ25" s="19">
        <f t="shared" si="41"/>
        <v>96</v>
      </c>
      <c r="CA25" s="18">
        <f t="shared" si="0"/>
        <v>84</v>
      </c>
      <c r="CB25" s="19">
        <f t="shared" si="42"/>
        <v>14</v>
      </c>
    </row>
    <row r="26" spans="1:80" s="16" customFormat="1" ht="47.25">
      <c r="A26" s="21">
        <v>24</v>
      </c>
      <c r="B26" s="34">
        <v>6664035026</v>
      </c>
      <c r="C26" s="5" t="s">
        <v>504</v>
      </c>
      <c r="D26" s="6" t="s">
        <v>61</v>
      </c>
      <c r="E26" s="19">
        <v>10</v>
      </c>
      <c r="F26" s="19">
        <v>29.5</v>
      </c>
      <c r="G26" s="22">
        <v>11</v>
      </c>
      <c r="H26" s="22">
        <v>37</v>
      </c>
      <c r="I26" s="22">
        <f t="shared" si="1"/>
        <v>85</v>
      </c>
      <c r="J26" s="19">
        <v>30</v>
      </c>
      <c r="K26" s="19">
        <v>3</v>
      </c>
      <c r="L26" s="19">
        <f t="shared" si="2"/>
        <v>90</v>
      </c>
      <c r="M26" s="19">
        <v>56</v>
      </c>
      <c r="N26" s="19">
        <v>64</v>
      </c>
      <c r="O26" s="19">
        <v>60</v>
      </c>
      <c r="P26" s="19">
        <v>69</v>
      </c>
      <c r="Q26" s="19">
        <f t="shared" si="3"/>
        <v>93</v>
      </c>
      <c r="R26" s="19">
        <f t="shared" si="4"/>
        <v>90</v>
      </c>
      <c r="S26" s="19">
        <v>20</v>
      </c>
      <c r="T26" s="19">
        <v>5</v>
      </c>
      <c r="U26" s="19">
        <f t="shared" si="5"/>
        <v>100</v>
      </c>
      <c r="V26" s="19">
        <v>53</v>
      </c>
      <c r="W26" s="23">
        <v>72</v>
      </c>
      <c r="X26" s="20">
        <f t="shared" si="6"/>
        <v>74</v>
      </c>
      <c r="Y26" s="43">
        <f t="shared" si="7"/>
        <v>87</v>
      </c>
      <c r="Z26" s="20">
        <f t="shared" si="8"/>
        <v>87</v>
      </c>
      <c r="AA26" s="19">
        <v>20</v>
      </c>
      <c r="AB26" s="19">
        <v>0</v>
      </c>
      <c r="AC26" s="19">
        <f t="shared" si="9"/>
        <v>0</v>
      </c>
      <c r="AD26" s="19">
        <v>20</v>
      </c>
      <c r="AE26" s="19">
        <v>2</v>
      </c>
      <c r="AF26" s="19">
        <f t="shared" si="10"/>
        <v>40</v>
      </c>
      <c r="AG26" s="19">
        <v>3</v>
      </c>
      <c r="AH26" s="19">
        <v>3</v>
      </c>
      <c r="AI26" s="20">
        <f t="shared" si="11"/>
        <v>100</v>
      </c>
      <c r="AJ26" s="43">
        <f t="shared" si="12"/>
        <v>46</v>
      </c>
      <c r="AK26" s="19">
        <v>64</v>
      </c>
      <c r="AL26" s="19">
        <v>72</v>
      </c>
      <c r="AM26" s="20">
        <f t="shared" si="13"/>
        <v>89</v>
      </c>
      <c r="AN26" s="19">
        <v>70</v>
      </c>
      <c r="AO26" s="19">
        <v>72</v>
      </c>
      <c r="AP26" s="20">
        <f t="shared" si="14"/>
        <v>97</v>
      </c>
      <c r="AQ26" s="19">
        <v>61</v>
      </c>
      <c r="AR26" s="19">
        <v>62</v>
      </c>
      <c r="AS26" s="20">
        <f t="shared" si="15"/>
        <v>98</v>
      </c>
      <c r="AT26" s="20">
        <f t="shared" si="16"/>
        <v>94</v>
      </c>
      <c r="AU26" s="19">
        <v>67</v>
      </c>
      <c r="AV26" s="19">
        <v>72</v>
      </c>
      <c r="AW26" s="20">
        <f t="shared" si="17"/>
        <v>93</v>
      </c>
      <c r="AX26" s="19">
        <v>69</v>
      </c>
      <c r="AY26" s="19">
        <v>72</v>
      </c>
      <c r="AZ26" s="20">
        <f t="shared" si="18"/>
        <v>96</v>
      </c>
      <c r="BA26" s="19">
        <v>67</v>
      </c>
      <c r="BB26" s="19">
        <v>72</v>
      </c>
      <c r="BC26" s="20">
        <f t="shared" si="19"/>
        <v>93</v>
      </c>
      <c r="BD26" s="20">
        <f t="shared" si="20"/>
        <v>94</v>
      </c>
      <c r="BE26" s="20">
        <f t="shared" si="21"/>
        <v>82</v>
      </c>
      <c r="BF26" s="24"/>
      <c r="BG26" s="19">
        <f t="shared" si="22"/>
        <v>304</v>
      </c>
      <c r="BH26" s="19">
        <f t="shared" si="23"/>
        <v>239</v>
      </c>
      <c r="BI26" s="19">
        <f t="shared" si="24"/>
        <v>301</v>
      </c>
      <c r="BJ26" s="19">
        <f t="shared" si="25"/>
        <v>1</v>
      </c>
      <c r="BK26" s="19">
        <f t="shared" si="26"/>
        <v>244</v>
      </c>
      <c r="BL26" s="19">
        <f t="shared" si="27"/>
        <v>345</v>
      </c>
      <c r="BM26" s="19">
        <f t="shared" si="28"/>
        <v>202</v>
      </c>
      <c r="BN26" s="19">
        <f t="shared" si="29"/>
        <v>185</v>
      </c>
      <c r="BO26" s="19">
        <f t="shared" si="30"/>
        <v>1</v>
      </c>
      <c r="BP26" s="19">
        <f t="shared" si="31"/>
        <v>239</v>
      </c>
      <c r="BQ26" s="19">
        <f t="shared" si="32"/>
        <v>254</v>
      </c>
      <c r="BR26" s="19">
        <f t="shared" si="33"/>
        <v>172</v>
      </c>
      <c r="BS26" s="19">
        <f t="shared" si="34"/>
        <v>283</v>
      </c>
      <c r="BT26" s="19">
        <f t="shared" si="35"/>
        <v>153</v>
      </c>
      <c r="BU26" s="19">
        <f t="shared" si="36"/>
        <v>339</v>
      </c>
      <c r="BV26" s="19">
        <f t="shared" si="37"/>
        <v>310</v>
      </c>
      <c r="BW26" s="19">
        <f t="shared" si="38"/>
        <v>244</v>
      </c>
      <c r="BX26" s="19">
        <f t="shared" si="39"/>
        <v>217</v>
      </c>
      <c r="BY26" s="19">
        <f t="shared" si="40"/>
        <v>221</v>
      </c>
      <c r="BZ26" s="19">
        <f t="shared" si="41"/>
        <v>284</v>
      </c>
      <c r="CA26" s="18">
        <f t="shared" si="0"/>
        <v>82</v>
      </c>
      <c r="CB26" s="19">
        <f t="shared" si="42"/>
        <v>16</v>
      </c>
    </row>
    <row r="27" spans="1:80" s="16" customFormat="1" ht="47.25">
      <c r="A27" s="21">
        <v>25</v>
      </c>
      <c r="B27" s="34">
        <v>6659041899</v>
      </c>
      <c r="C27" s="5" t="s">
        <v>504</v>
      </c>
      <c r="D27" s="5" t="s">
        <v>62</v>
      </c>
      <c r="E27" s="19">
        <v>10</v>
      </c>
      <c r="F27" s="19">
        <v>38</v>
      </c>
      <c r="G27" s="22">
        <v>11</v>
      </c>
      <c r="H27" s="22">
        <v>38</v>
      </c>
      <c r="I27" s="22">
        <f t="shared" si="1"/>
        <v>95</v>
      </c>
      <c r="J27" s="19">
        <v>30</v>
      </c>
      <c r="K27" s="19">
        <v>3</v>
      </c>
      <c r="L27" s="19">
        <f t="shared" si="2"/>
        <v>90</v>
      </c>
      <c r="M27" s="19">
        <v>94</v>
      </c>
      <c r="N27" s="19">
        <v>75</v>
      </c>
      <c r="O27" s="19">
        <v>98</v>
      </c>
      <c r="P27" s="19">
        <v>77</v>
      </c>
      <c r="Q27" s="19">
        <f t="shared" si="3"/>
        <v>97</v>
      </c>
      <c r="R27" s="19">
        <f t="shared" si="4"/>
        <v>94</v>
      </c>
      <c r="S27" s="19">
        <v>20</v>
      </c>
      <c r="T27" s="19">
        <v>5</v>
      </c>
      <c r="U27" s="19">
        <f t="shared" si="5"/>
        <v>100</v>
      </c>
      <c r="V27" s="19">
        <v>95</v>
      </c>
      <c r="W27" s="23">
        <v>110</v>
      </c>
      <c r="X27" s="20">
        <f t="shared" si="6"/>
        <v>86</v>
      </c>
      <c r="Y27" s="43">
        <f t="shared" si="7"/>
        <v>93</v>
      </c>
      <c r="Z27" s="20">
        <f t="shared" si="8"/>
        <v>93</v>
      </c>
      <c r="AA27" s="19">
        <v>20</v>
      </c>
      <c r="AB27" s="19">
        <v>0</v>
      </c>
      <c r="AC27" s="19">
        <f t="shared" si="9"/>
        <v>0</v>
      </c>
      <c r="AD27" s="19">
        <v>20</v>
      </c>
      <c r="AE27" s="19">
        <v>1</v>
      </c>
      <c r="AF27" s="19">
        <f t="shared" si="10"/>
        <v>20</v>
      </c>
      <c r="AG27" s="19">
        <v>3</v>
      </c>
      <c r="AH27" s="19">
        <v>3</v>
      </c>
      <c r="AI27" s="20">
        <f t="shared" si="11"/>
        <v>100</v>
      </c>
      <c r="AJ27" s="43">
        <f t="shared" si="12"/>
        <v>38</v>
      </c>
      <c r="AK27" s="19">
        <v>101</v>
      </c>
      <c r="AL27" s="19">
        <v>110</v>
      </c>
      <c r="AM27" s="20">
        <f t="shared" si="13"/>
        <v>92</v>
      </c>
      <c r="AN27" s="19">
        <v>108</v>
      </c>
      <c r="AO27" s="19">
        <v>110</v>
      </c>
      <c r="AP27" s="20">
        <f t="shared" si="14"/>
        <v>98</v>
      </c>
      <c r="AQ27" s="19">
        <v>76</v>
      </c>
      <c r="AR27" s="19">
        <v>76</v>
      </c>
      <c r="AS27" s="20">
        <f t="shared" si="15"/>
        <v>100</v>
      </c>
      <c r="AT27" s="20">
        <f t="shared" si="16"/>
        <v>96</v>
      </c>
      <c r="AU27" s="19">
        <v>107</v>
      </c>
      <c r="AV27" s="19">
        <v>110</v>
      </c>
      <c r="AW27" s="20">
        <f t="shared" si="17"/>
        <v>97</v>
      </c>
      <c r="AX27" s="19">
        <v>109</v>
      </c>
      <c r="AY27" s="19">
        <v>110</v>
      </c>
      <c r="AZ27" s="20">
        <f t="shared" si="18"/>
        <v>99</v>
      </c>
      <c r="BA27" s="19">
        <v>109</v>
      </c>
      <c r="BB27" s="19">
        <v>110</v>
      </c>
      <c r="BC27" s="20">
        <f t="shared" si="19"/>
        <v>99</v>
      </c>
      <c r="BD27" s="20">
        <f t="shared" si="20"/>
        <v>98</v>
      </c>
      <c r="BE27" s="20">
        <f t="shared" si="21"/>
        <v>84</v>
      </c>
      <c r="BF27" s="24"/>
      <c r="BG27" s="19">
        <f t="shared" si="22"/>
        <v>41</v>
      </c>
      <c r="BH27" s="19">
        <f t="shared" si="23"/>
        <v>239</v>
      </c>
      <c r="BI27" s="19">
        <f t="shared" si="24"/>
        <v>144</v>
      </c>
      <c r="BJ27" s="19">
        <f t="shared" si="25"/>
        <v>1</v>
      </c>
      <c r="BK27" s="19">
        <f t="shared" si="26"/>
        <v>147</v>
      </c>
      <c r="BL27" s="19">
        <f t="shared" si="27"/>
        <v>218</v>
      </c>
      <c r="BM27" s="19">
        <f t="shared" si="28"/>
        <v>202</v>
      </c>
      <c r="BN27" s="19">
        <f t="shared" si="29"/>
        <v>269</v>
      </c>
      <c r="BO27" s="19">
        <f t="shared" si="30"/>
        <v>1</v>
      </c>
      <c r="BP27" s="19">
        <f t="shared" si="31"/>
        <v>213</v>
      </c>
      <c r="BQ27" s="19">
        <f t="shared" si="32"/>
        <v>198</v>
      </c>
      <c r="BR27" s="19">
        <f t="shared" si="33"/>
        <v>1</v>
      </c>
      <c r="BS27" s="19">
        <f t="shared" si="34"/>
        <v>168</v>
      </c>
      <c r="BT27" s="19">
        <f t="shared" si="35"/>
        <v>54</v>
      </c>
      <c r="BU27" s="19">
        <f t="shared" si="36"/>
        <v>97</v>
      </c>
      <c r="BV27" s="19">
        <f t="shared" si="37"/>
        <v>199</v>
      </c>
      <c r="BW27" s="19">
        <f t="shared" si="38"/>
        <v>147</v>
      </c>
      <c r="BX27" s="19">
        <f t="shared" si="39"/>
        <v>280</v>
      </c>
      <c r="BY27" s="19">
        <f t="shared" si="40"/>
        <v>160</v>
      </c>
      <c r="BZ27" s="19">
        <f t="shared" si="41"/>
        <v>96</v>
      </c>
      <c r="CA27" s="18">
        <f t="shared" si="0"/>
        <v>84</v>
      </c>
      <c r="CB27" s="19">
        <f t="shared" si="42"/>
        <v>14</v>
      </c>
    </row>
    <row r="28" spans="1:80" s="16" customFormat="1" ht="47.25">
      <c r="A28" s="21">
        <v>26</v>
      </c>
      <c r="B28" s="34">
        <v>6659093375</v>
      </c>
      <c r="C28" s="5" t="s">
        <v>504</v>
      </c>
      <c r="D28" s="5" t="s">
        <v>63</v>
      </c>
      <c r="E28" s="19">
        <v>0</v>
      </c>
      <c r="F28" s="19">
        <v>30</v>
      </c>
      <c r="G28" s="22">
        <v>11</v>
      </c>
      <c r="H28" s="22">
        <v>36</v>
      </c>
      <c r="I28" s="22">
        <f t="shared" si="1"/>
        <v>42</v>
      </c>
      <c r="J28" s="19">
        <v>30</v>
      </c>
      <c r="K28" s="19">
        <v>2</v>
      </c>
      <c r="L28" s="19">
        <f t="shared" si="2"/>
        <v>60</v>
      </c>
      <c r="M28" s="19">
        <v>464</v>
      </c>
      <c r="N28" s="19">
        <v>303</v>
      </c>
      <c r="O28" s="19">
        <v>486</v>
      </c>
      <c r="P28" s="19">
        <v>320</v>
      </c>
      <c r="Q28" s="19">
        <f t="shared" si="3"/>
        <v>95</v>
      </c>
      <c r="R28" s="19">
        <f t="shared" si="4"/>
        <v>69</v>
      </c>
      <c r="S28" s="19">
        <v>20</v>
      </c>
      <c r="T28" s="19">
        <v>0</v>
      </c>
      <c r="U28" s="19">
        <f t="shared" si="5"/>
        <v>0</v>
      </c>
      <c r="V28" s="19">
        <v>511</v>
      </c>
      <c r="W28" s="23">
        <v>600</v>
      </c>
      <c r="X28" s="20">
        <f t="shared" si="6"/>
        <v>85</v>
      </c>
      <c r="Y28" s="43">
        <f t="shared" si="7"/>
        <v>43</v>
      </c>
      <c r="Z28" s="20">
        <f t="shared" si="8"/>
        <v>43</v>
      </c>
      <c r="AA28" s="19">
        <v>20</v>
      </c>
      <c r="AB28" s="19">
        <v>0</v>
      </c>
      <c r="AC28" s="19">
        <f t="shared" si="9"/>
        <v>0</v>
      </c>
      <c r="AD28" s="19">
        <v>20</v>
      </c>
      <c r="AE28" s="19">
        <v>0</v>
      </c>
      <c r="AF28" s="19">
        <f t="shared" si="10"/>
        <v>0</v>
      </c>
      <c r="AG28" s="19">
        <v>22</v>
      </c>
      <c r="AH28" s="19">
        <v>25</v>
      </c>
      <c r="AI28" s="20">
        <f t="shared" si="11"/>
        <v>88</v>
      </c>
      <c r="AJ28" s="43">
        <f t="shared" si="12"/>
        <v>26</v>
      </c>
      <c r="AK28" s="19">
        <v>578</v>
      </c>
      <c r="AL28" s="19">
        <v>600</v>
      </c>
      <c r="AM28" s="20">
        <f t="shared" si="13"/>
        <v>96</v>
      </c>
      <c r="AN28" s="19">
        <v>591</v>
      </c>
      <c r="AO28" s="19">
        <v>600</v>
      </c>
      <c r="AP28" s="20">
        <f t="shared" si="14"/>
        <v>99</v>
      </c>
      <c r="AQ28" s="19">
        <v>376</v>
      </c>
      <c r="AR28" s="19">
        <v>383</v>
      </c>
      <c r="AS28" s="20">
        <f t="shared" si="15"/>
        <v>98</v>
      </c>
      <c r="AT28" s="20">
        <f t="shared" si="16"/>
        <v>98</v>
      </c>
      <c r="AU28" s="19">
        <v>591</v>
      </c>
      <c r="AV28" s="19">
        <v>600</v>
      </c>
      <c r="AW28" s="20">
        <f t="shared" si="17"/>
        <v>99</v>
      </c>
      <c r="AX28" s="19">
        <v>584</v>
      </c>
      <c r="AY28" s="19">
        <v>600</v>
      </c>
      <c r="AZ28" s="20">
        <f t="shared" si="18"/>
        <v>97</v>
      </c>
      <c r="BA28" s="19">
        <v>589</v>
      </c>
      <c r="BB28" s="19">
        <v>600</v>
      </c>
      <c r="BC28" s="20">
        <f t="shared" si="19"/>
        <v>98</v>
      </c>
      <c r="BD28" s="20">
        <f t="shared" si="20"/>
        <v>98</v>
      </c>
      <c r="BE28" s="20">
        <f t="shared" si="21"/>
        <v>67</v>
      </c>
      <c r="BF28" s="24"/>
      <c r="BG28" s="19">
        <f t="shared" si="22"/>
        <v>378</v>
      </c>
      <c r="BH28" s="19">
        <f t="shared" si="23"/>
        <v>355</v>
      </c>
      <c r="BI28" s="19">
        <f t="shared" si="24"/>
        <v>232</v>
      </c>
      <c r="BJ28" s="19">
        <f t="shared" si="25"/>
        <v>359</v>
      </c>
      <c r="BK28" s="19">
        <f t="shared" si="26"/>
        <v>372</v>
      </c>
      <c r="BL28" s="19">
        <f t="shared" si="27"/>
        <v>232</v>
      </c>
      <c r="BM28" s="19">
        <f t="shared" si="28"/>
        <v>202</v>
      </c>
      <c r="BN28" s="19">
        <f t="shared" si="29"/>
        <v>339</v>
      </c>
      <c r="BO28" s="19">
        <f t="shared" si="30"/>
        <v>242</v>
      </c>
      <c r="BP28" s="19">
        <f t="shared" si="31"/>
        <v>123</v>
      </c>
      <c r="BQ28" s="19">
        <f t="shared" si="32"/>
        <v>112</v>
      </c>
      <c r="BR28" s="19">
        <f t="shared" si="33"/>
        <v>172</v>
      </c>
      <c r="BS28" s="19">
        <f t="shared" si="34"/>
        <v>78</v>
      </c>
      <c r="BT28" s="19">
        <f t="shared" si="35"/>
        <v>109</v>
      </c>
      <c r="BU28" s="19">
        <f t="shared" si="36"/>
        <v>159</v>
      </c>
      <c r="BV28" s="19">
        <f t="shared" si="37"/>
        <v>377</v>
      </c>
      <c r="BW28" s="19">
        <f t="shared" si="38"/>
        <v>372</v>
      </c>
      <c r="BX28" s="19">
        <f t="shared" si="39"/>
        <v>354</v>
      </c>
      <c r="BY28" s="19">
        <f t="shared" si="40"/>
        <v>72</v>
      </c>
      <c r="BZ28" s="19">
        <f t="shared" si="41"/>
        <v>96</v>
      </c>
      <c r="CA28" s="18">
        <f t="shared" si="0"/>
        <v>67</v>
      </c>
      <c r="CB28" s="19">
        <f t="shared" si="42"/>
        <v>31</v>
      </c>
    </row>
    <row r="29" spans="1:80" s="16" customFormat="1" ht="47.25">
      <c r="A29" s="21">
        <v>27</v>
      </c>
      <c r="B29" s="34">
        <v>6659071170</v>
      </c>
      <c r="C29" s="5" t="s">
        <v>504</v>
      </c>
      <c r="D29" s="6" t="s">
        <v>64</v>
      </c>
      <c r="E29" s="19">
        <v>10</v>
      </c>
      <c r="F29" s="19">
        <v>38</v>
      </c>
      <c r="G29" s="22">
        <v>11</v>
      </c>
      <c r="H29" s="22">
        <v>38</v>
      </c>
      <c r="I29" s="22">
        <f t="shared" si="1"/>
        <v>95</v>
      </c>
      <c r="J29" s="19">
        <v>30</v>
      </c>
      <c r="K29" s="19">
        <v>4</v>
      </c>
      <c r="L29" s="19">
        <f t="shared" si="2"/>
        <v>100</v>
      </c>
      <c r="M29" s="19">
        <v>108</v>
      </c>
      <c r="N29" s="19">
        <v>106</v>
      </c>
      <c r="O29" s="19">
        <v>108</v>
      </c>
      <c r="P29" s="19">
        <v>106</v>
      </c>
      <c r="Q29" s="19">
        <f t="shared" si="3"/>
        <v>100</v>
      </c>
      <c r="R29" s="19">
        <f t="shared" si="4"/>
        <v>99</v>
      </c>
      <c r="S29" s="19">
        <v>20</v>
      </c>
      <c r="T29" s="19">
        <v>5</v>
      </c>
      <c r="U29" s="19">
        <f t="shared" si="5"/>
        <v>100</v>
      </c>
      <c r="V29" s="19">
        <v>112</v>
      </c>
      <c r="W29" s="23">
        <v>114</v>
      </c>
      <c r="X29" s="20">
        <f t="shared" si="6"/>
        <v>98</v>
      </c>
      <c r="Y29" s="43">
        <f t="shared" si="7"/>
        <v>99</v>
      </c>
      <c r="Z29" s="20">
        <f t="shared" si="8"/>
        <v>99</v>
      </c>
      <c r="AA29" s="19">
        <v>20</v>
      </c>
      <c r="AB29" s="19">
        <v>2</v>
      </c>
      <c r="AC29" s="19">
        <f t="shared" si="9"/>
        <v>40</v>
      </c>
      <c r="AD29" s="19">
        <v>20</v>
      </c>
      <c r="AE29" s="19">
        <v>3</v>
      </c>
      <c r="AF29" s="19">
        <f t="shared" si="10"/>
        <v>60</v>
      </c>
      <c r="AG29" s="19">
        <v>5</v>
      </c>
      <c r="AH29" s="19">
        <v>5</v>
      </c>
      <c r="AI29" s="20">
        <f t="shared" si="11"/>
        <v>100</v>
      </c>
      <c r="AJ29" s="43">
        <f t="shared" si="12"/>
        <v>66</v>
      </c>
      <c r="AK29" s="19">
        <v>85</v>
      </c>
      <c r="AL29" s="19">
        <v>114</v>
      </c>
      <c r="AM29" s="20">
        <f t="shared" si="13"/>
        <v>75</v>
      </c>
      <c r="AN29" s="19">
        <v>111</v>
      </c>
      <c r="AO29" s="19">
        <v>114</v>
      </c>
      <c r="AP29" s="20">
        <f t="shared" si="14"/>
        <v>97</v>
      </c>
      <c r="AQ29" s="19">
        <v>96</v>
      </c>
      <c r="AR29" s="19">
        <v>98</v>
      </c>
      <c r="AS29" s="20">
        <f t="shared" si="15"/>
        <v>98</v>
      </c>
      <c r="AT29" s="20">
        <f t="shared" si="16"/>
        <v>88</v>
      </c>
      <c r="AU29" s="19">
        <v>108</v>
      </c>
      <c r="AV29" s="19">
        <v>114</v>
      </c>
      <c r="AW29" s="20">
        <f t="shared" si="17"/>
        <v>95</v>
      </c>
      <c r="AX29" s="19">
        <v>113</v>
      </c>
      <c r="AY29" s="19">
        <v>114</v>
      </c>
      <c r="AZ29" s="20">
        <f t="shared" si="18"/>
        <v>99</v>
      </c>
      <c r="BA29" s="19">
        <v>114</v>
      </c>
      <c r="BB29" s="19">
        <v>114</v>
      </c>
      <c r="BC29" s="20">
        <f t="shared" si="19"/>
        <v>100</v>
      </c>
      <c r="BD29" s="20">
        <f t="shared" si="20"/>
        <v>98</v>
      </c>
      <c r="BE29" s="20">
        <f t="shared" si="21"/>
        <v>90</v>
      </c>
      <c r="BF29" s="24"/>
      <c r="BG29" s="19">
        <f t="shared" si="22"/>
        <v>41</v>
      </c>
      <c r="BH29" s="19">
        <f t="shared" si="23"/>
        <v>1</v>
      </c>
      <c r="BI29" s="19">
        <f t="shared" si="24"/>
        <v>1</v>
      </c>
      <c r="BJ29" s="19">
        <f t="shared" si="25"/>
        <v>1</v>
      </c>
      <c r="BK29" s="19">
        <f t="shared" si="26"/>
        <v>19</v>
      </c>
      <c r="BL29" s="19">
        <f t="shared" si="27"/>
        <v>31</v>
      </c>
      <c r="BM29" s="19">
        <f t="shared" si="28"/>
        <v>62</v>
      </c>
      <c r="BN29" s="19">
        <f t="shared" si="29"/>
        <v>92</v>
      </c>
      <c r="BO29" s="19">
        <f t="shared" si="30"/>
        <v>1</v>
      </c>
      <c r="BP29" s="19">
        <f t="shared" si="31"/>
        <v>302</v>
      </c>
      <c r="BQ29" s="19">
        <f t="shared" si="32"/>
        <v>254</v>
      </c>
      <c r="BR29" s="19">
        <f t="shared" si="33"/>
        <v>172</v>
      </c>
      <c r="BS29" s="19">
        <f t="shared" si="34"/>
        <v>244</v>
      </c>
      <c r="BT29" s="19">
        <f t="shared" si="35"/>
        <v>54</v>
      </c>
      <c r="BU29" s="19">
        <f t="shared" si="36"/>
        <v>1</v>
      </c>
      <c r="BV29" s="19">
        <f t="shared" si="37"/>
        <v>5</v>
      </c>
      <c r="BW29" s="19">
        <f t="shared" si="38"/>
        <v>19</v>
      </c>
      <c r="BX29" s="19">
        <f t="shared" si="39"/>
        <v>80</v>
      </c>
      <c r="BY29" s="19">
        <f t="shared" si="40"/>
        <v>296</v>
      </c>
      <c r="BZ29" s="19">
        <f t="shared" si="41"/>
        <v>96</v>
      </c>
      <c r="CA29" s="18">
        <f t="shared" si="0"/>
        <v>90</v>
      </c>
      <c r="CB29" s="19">
        <f t="shared" si="42"/>
        <v>8</v>
      </c>
    </row>
    <row r="30" spans="1:80" s="16" customFormat="1" ht="47.25">
      <c r="A30" s="21">
        <v>28</v>
      </c>
      <c r="B30" s="34">
        <v>6659070956</v>
      </c>
      <c r="C30" s="5" t="s">
        <v>504</v>
      </c>
      <c r="D30" s="6" t="s">
        <v>65</v>
      </c>
      <c r="E30" s="19">
        <v>11</v>
      </c>
      <c r="F30" s="19">
        <v>37</v>
      </c>
      <c r="G30" s="22">
        <v>11</v>
      </c>
      <c r="H30" s="22">
        <v>38</v>
      </c>
      <c r="I30" s="22">
        <f t="shared" si="1"/>
        <v>99</v>
      </c>
      <c r="J30" s="19">
        <v>30</v>
      </c>
      <c r="K30" s="19">
        <v>4</v>
      </c>
      <c r="L30" s="19">
        <f t="shared" si="2"/>
        <v>100</v>
      </c>
      <c r="M30" s="19">
        <v>65</v>
      </c>
      <c r="N30" s="19">
        <v>67</v>
      </c>
      <c r="O30" s="19">
        <v>73</v>
      </c>
      <c r="P30" s="19">
        <v>78</v>
      </c>
      <c r="Q30" s="19">
        <f t="shared" si="3"/>
        <v>87</v>
      </c>
      <c r="R30" s="19">
        <f t="shared" si="4"/>
        <v>95</v>
      </c>
      <c r="S30" s="19">
        <v>20</v>
      </c>
      <c r="T30" s="19">
        <v>5</v>
      </c>
      <c r="U30" s="19">
        <f t="shared" si="5"/>
        <v>100</v>
      </c>
      <c r="V30" s="19">
        <v>72</v>
      </c>
      <c r="W30" s="23">
        <v>79</v>
      </c>
      <c r="X30" s="20">
        <f t="shared" si="6"/>
        <v>91</v>
      </c>
      <c r="Y30" s="43">
        <f t="shared" si="7"/>
        <v>96</v>
      </c>
      <c r="Z30" s="20">
        <f t="shared" si="8"/>
        <v>96</v>
      </c>
      <c r="AA30" s="19">
        <v>20</v>
      </c>
      <c r="AB30" s="19">
        <v>1</v>
      </c>
      <c r="AC30" s="19">
        <f t="shared" si="9"/>
        <v>20</v>
      </c>
      <c r="AD30" s="19">
        <v>20</v>
      </c>
      <c r="AE30" s="19">
        <v>2</v>
      </c>
      <c r="AF30" s="19">
        <f t="shared" si="10"/>
        <v>40</v>
      </c>
      <c r="AG30" s="19">
        <v>1</v>
      </c>
      <c r="AH30" s="19">
        <v>1</v>
      </c>
      <c r="AI30" s="20">
        <f t="shared" si="11"/>
        <v>100</v>
      </c>
      <c r="AJ30" s="43">
        <f t="shared" si="12"/>
        <v>52</v>
      </c>
      <c r="AK30" s="19">
        <v>77</v>
      </c>
      <c r="AL30" s="19">
        <v>79</v>
      </c>
      <c r="AM30" s="20">
        <f t="shared" si="13"/>
        <v>97</v>
      </c>
      <c r="AN30" s="19">
        <v>79</v>
      </c>
      <c r="AO30" s="19">
        <v>79</v>
      </c>
      <c r="AP30" s="20">
        <f t="shared" si="14"/>
        <v>100</v>
      </c>
      <c r="AQ30" s="19">
        <v>59</v>
      </c>
      <c r="AR30" s="19">
        <v>61</v>
      </c>
      <c r="AS30" s="20">
        <f t="shared" si="15"/>
        <v>97</v>
      </c>
      <c r="AT30" s="20">
        <f t="shared" si="16"/>
        <v>98</v>
      </c>
      <c r="AU30" s="19">
        <v>78</v>
      </c>
      <c r="AV30" s="19">
        <v>79</v>
      </c>
      <c r="AW30" s="20">
        <f t="shared" si="17"/>
        <v>99</v>
      </c>
      <c r="AX30" s="19">
        <v>76</v>
      </c>
      <c r="AY30" s="19">
        <v>79</v>
      </c>
      <c r="AZ30" s="20">
        <f t="shared" si="18"/>
        <v>96</v>
      </c>
      <c r="BA30" s="19">
        <v>79</v>
      </c>
      <c r="BB30" s="19">
        <v>79</v>
      </c>
      <c r="BC30" s="20">
        <f t="shared" si="19"/>
        <v>100</v>
      </c>
      <c r="BD30" s="20">
        <f t="shared" si="20"/>
        <v>99</v>
      </c>
      <c r="BE30" s="20">
        <f t="shared" si="21"/>
        <v>88</v>
      </c>
      <c r="BF30" s="24"/>
      <c r="BG30" s="19">
        <f t="shared" si="22"/>
        <v>17</v>
      </c>
      <c r="BH30" s="19">
        <f t="shared" si="23"/>
        <v>1</v>
      </c>
      <c r="BI30" s="19">
        <f t="shared" si="24"/>
        <v>363</v>
      </c>
      <c r="BJ30" s="19">
        <f t="shared" si="25"/>
        <v>1</v>
      </c>
      <c r="BK30" s="19">
        <f t="shared" si="26"/>
        <v>80</v>
      </c>
      <c r="BL30" s="19">
        <f t="shared" si="27"/>
        <v>138</v>
      </c>
      <c r="BM30" s="19">
        <f t="shared" si="28"/>
        <v>117</v>
      </c>
      <c r="BN30" s="19">
        <f t="shared" si="29"/>
        <v>185</v>
      </c>
      <c r="BO30" s="19">
        <f t="shared" si="30"/>
        <v>1</v>
      </c>
      <c r="BP30" s="19">
        <f t="shared" si="31"/>
        <v>98</v>
      </c>
      <c r="BQ30" s="19">
        <f t="shared" si="32"/>
        <v>1</v>
      </c>
      <c r="BR30" s="19">
        <f t="shared" si="33"/>
        <v>233</v>
      </c>
      <c r="BS30" s="19">
        <f t="shared" si="34"/>
        <v>78</v>
      </c>
      <c r="BT30" s="19">
        <f t="shared" si="35"/>
        <v>153</v>
      </c>
      <c r="BU30" s="19">
        <f t="shared" si="36"/>
        <v>1</v>
      </c>
      <c r="BV30" s="19">
        <f t="shared" si="37"/>
        <v>142</v>
      </c>
      <c r="BW30" s="19">
        <f t="shared" si="38"/>
        <v>80</v>
      </c>
      <c r="BX30" s="19">
        <f t="shared" si="39"/>
        <v>176</v>
      </c>
      <c r="BY30" s="19">
        <f t="shared" si="40"/>
        <v>72</v>
      </c>
      <c r="BZ30" s="19">
        <f t="shared" si="41"/>
        <v>36</v>
      </c>
      <c r="CA30" s="18">
        <f t="shared" si="0"/>
        <v>88</v>
      </c>
      <c r="CB30" s="19">
        <f t="shared" si="42"/>
        <v>10</v>
      </c>
    </row>
    <row r="31" spans="1:80" s="16" customFormat="1" ht="47.25">
      <c r="A31" s="21">
        <v>29</v>
      </c>
      <c r="B31" s="34">
        <v>6663028347</v>
      </c>
      <c r="C31" s="5" t="s">
        <v>504</v>
      </c>
      <c r="D31" s="5" t="s">
        <v>66</v>
      </c>
      <c r="E31" s="19">
        <v>11</v>
      </c>
      <c r="F31" s="19">
        <v>37</v>
      </c>
      <c r="G31" s="22">
        <v>11</v>
      </c>
      <c r="H31" s="22">
        <v>37</v>
      </c>
      <c r="I31" s="22">
        <f t="shared" si="1"/>
        <v>100</v>
      </c>
      <c r="J31" s="19">
        <v>30</v>
      </c>
      <c r="K31" s="19">
        <v>3</v>
      </c>
      <c r="L31" s="19">
        <f t="shared" si="2"/>
        <v>90</v>
      </c>
      <c r="M31" s="19">
        <v>84</v>
      </c>
      <c r="N31" s="19">
        <v>80</v>
      </c>
      <c r="O31" s="19">
        <v>87</v>
      </c>
      <c r="P31" s="19">
        <v>87</v>
      </c>
      <c r="Q31" s="19">
        <f t="shared" si="3"/>
        <v>94</v>
      </c>
      <c r="R31" s="19">
        <f t="shared" si="4"/>
        <v>95</v>
      </c>
      <c r="S31" s="19">
        <v>20</v>
      </c>
      <c r="T31" s="19">
        <v>5</v>
      </c>
      <c r="U31" s="19">
        <f t="shared" si="5"/>
        <v>100</v>
      </c>
      <c r="V31" s="19">
        <v>78</v>
      </c>
      <c r="W31" s="23">
        <v>99</v>
      </c>
      <c r="X31" s="20">
        <f t="shared" si="6"/>
        <v>79</v>
      </c>
      <c r="Y31" s="43">
        <f t="shared" si="7"/>
        <v>90</v>
      </c>
      <c r="Z31" s="20">
        <f t="shared" si="8"/>
        <v>90</v>
      </c>
      <c r="AA31" s="19">
        <v>20</v>
      </c>
      <c r="AB31" s="19">
        <v>0</v>
      </c>
      <c r="AC31" s="19">
        <f t="shared" si="9"/>
        <v>0</v>
      </c>
      <c r="AD31" s="19">
        <v>20</v>
      </c>
      <c r="AE31" s="19">
        <v>0</v>
      </c>
      <c r="AF31" s="19">
        <f t="shared" si="10"/>
        <v>0</v>
      </c>
      <c r="AG31" s="19">
        <v>2</v>
      </c>
      <c r="AH31" s="19">
        <v>3</v>
      </c>
      <c r="AI31" s="20">
        <f t="shared" si="11"/>
        <v>67</v>
      </c>
      <c r="AJ31" s="43">
        <f t="shared" si="12"/>
        <v>20</v>
      </c>
      <c r="AK31" s="19">
        <v>57</v>
      </c>
      <c r="AL31" s="19">
        <v>99</v>
      </c>
      <c r="AM31" s="20">
        <f t="shared" si="13"/>
        <v>58</v>
      </c>
      <c r="AN31" s="19">
        <v>97</v>
      </c>
      <c r="AO31" s="19">
        <v>99</v>
      </c>
      <c r="AP31" s="20">
        <f t="shared" si="14"/>
        <v>98</v>
      </c>
      <c r="AQ31" s="19">
        <v>73</v>
      </c>
      <c r="AR31" s="19">
        <v>73</v>
      </c>
      <c r="AS31" s="20">
        <f t="shared" si="15"/>
        <v>100</v>
      </c>
      <c r="AT31" s="20">
        <f t="shared" si="16"/>
        <v>82</v>
      </c>
      <c r="AU31" s="19">
        <v>86</v>
      </c>
      <c r="AV31" s="19">
        <v>99</v>
      </c>
      <c r="AW31" s="20">
        <f t="shared" si="17"/>
        <v>87</v>
      </c>
      <c r="AX31" s="19">
        <v>95</v>
      </c>
      <c r="AY31" s="19">
        <v>99</v>
      </c>
      <c r="AZ31" s="20">
        <f t="shared" si="18"/>
        <v>96</v>
      </c>
      <c r="BA31" s="19">
        <v>98</v>
      </c>
      <c r="BB31" s="19">
        <v>99</v>
      </c>
      <c r="BC31" s="20">
        <f t="shared" si="19"/>
        <v>99</v>
      </c>
      <c r="BD31" s="20">
        <f t="shared" si="20"/>
        <v>95</v>
      </c>
      <c r="BE31" s="20">
        <f t="shared" si="21"/>
        <v>76</v>
      </c>
      <c r="BF31" s="24"/>
      <c r="BG31" s="19">
        <f t="shared" si="22"/>
        <v>1</v>
      </c>
      <c r="BH31" s="19">
        <f t="shared" si="23"/>
        <v>239</v>
      </c>
      <c r="BI31" s="19">
        <f t="shared" si="24"/>
        <v>272</v>
      </c>
      <c r="BJ31" s="19">
        <f t="shared" si="25"/>
        <v>1</v>
      </c>
      <c r="BK31" s="19">
        <f t="shared" si="26"/>
        <v>204</v>
      </c>
      <c r="BL31" s="19">
        <f t="shared" si="27"/>
        <v>314</v>
      </c>
      <c r="BM31" s="19">
        <f t="shared" si="28"/>
        <v>202</v>
      </c>
      <c r="BN31" s="19">
        <f t="shared" si="29"/>
        <v>339</v>
      </c>
      <c r="BO31" s="19">
        <f t="shared" si="30"/>
        <v>320</v>
      </c>
      <c r="BP31" s="19">
        <f t="shared" si="31"/>
        <v>341</v>
      </c>
      <c r="BQ31" s="19">
        <f t="shared" si="32"/>
        <v>198</v>
      </c>
      <c r="BR31" s="19">
        <f t="shared" si="33"/>
        <v>1</v>
      </c>
      <c r="BS31" s="19">
        <f t="shared" si="34"/>
        <v>335</v>
      </c>
      <c r="BT31" s="19">
        <f t="shared" si="35"/>
        <v>153</v>
      </c>
      <c r="BU31" s="19">
        <f t="shared" si="36"/>
        <v>97</v>
      </c>
      <c r="BV31" s="19">
        <f t="shared" si="37"/>
        <v>142</v>
      </c>
      <c r="BW31" s="19">
        <f t="shared" si="38"/>
        <v>204</v>
      </c>
      <c r="BX31" s="19">
        <f t="shared" si="39"/>
        <v>368</v>
      </c>
      <c r="BY31" s="19">
        <f t="shared" si="40"/>
        <v>336</v>
      </c>
      <c r="BZ31" s="19">
        <f t="shared" si="41"/>
        <v>259</v>
      </c>
      <c r="CA31" s="18">
        <f t="shared" si="0"/>
        <v>76</v>
      </c>
      <c r="CB31" s="19">
        <f t="shared" si="42"/>
        <v>22</v>
      </c>
    </row>
    <row r="32" spans="1:80" s="16" customFormat="1" ht="47.25">
      <c r="A32" s="21">
        <v>30</v>
      </c>
      <c r="B32" s="34">
        <v>6660128914</v>
      </c>
      <c r="C32" s="5" t="s">
        <v>504</v>
      </c>
      <c r="D32" s="6" t="s">
        <v>67</v>
      </c>
      <c r="E32" s="19">
        <v>11</v>
      </c>
      <c r="F32" s="19">
        <v>37</v>
      </c>
      <c r="G32" s="22">
        <v>11</v>
      </c>
      <c r="H32" s="22">
        <v>38</v>
      </c>
      <c r="I32" s="22">
        <f t="shared" si="1"/>
        <v>99</v>
      </c>
      <c r="J32" s="19">
        <v>30</v>
      </c>
      <c r="K32" s="19">
        <v>4</v>
      </c>
      <c r="L32" s="19">
        <f t="shared" si="2"/>
        <v>100</v>
      </c>
      <c r="M32" s="19">
        <v>132</v>
      </c>
      <c r="N32" s="19">
        <v>135</v>
      </c>
      <c r="O32" s="19">
        <v>136</v>
      </c>
      <c r="P32" s="19">
        <v>142</v>
      </c>
      <c r="Q32" s="19">
        <f t="shared" si="3"/>
        <v>96</v>
      </c>
      <c r="R32" s="19">
        <f t="shared" si="4"/>
        <v>98</v>
      </c>
      <c r="S32" s="19">
        <v>20</v>
      </c>
      <c r="T32" s="19">
        <v>5</v>
      </c>
      <c r="U32" s="19">
        <f t="shared" si="5"/>
        <v>100</v>
      </c>
      <c r="V32" s="19">
        <v>125</v>
      </c>
      <c r="W32" s="23">
        <v>145</v>
      </c>
      <c r="X32" s="20">
        <f t="shared" si="6"/>
        <v>86</v>
      </c>
      <c r="Y32" s="43">
        <f t="shared" si="7"/>
        <v>93</v>
      </c>
      <c r="Z32" s="20">
        <f t="shared" si="8"/>
        <v>93</v>
      </c>
      <c r="AA32" s="19">
        <v>20</v>
      </c>
      <c r="AB32" s="19">
        <v>1</v>
      </c>
      <c r="AC32" s="19">
        <f t="shared" si="9"/>
        <v>20</v>
      </c>
      <c r="AD32" s="19">
        <v>20</v>
      </c>
      <c r="AE32" s="19">
        <v>3</v>
      </c>
      <c r="AF32" s="19">
        <f t="shared" si="10"/>
        <v>60</v>
      </c>
      <c r="AG32" s="19">
        <v>7</v>
      </c>
      <c r="AH32" s="19">
        <v>7</v>
      </c>
      <c r="AI32" s="20">
        <f t="shared" si="11"/>
        <v>100</v>
      </c>
      <c r="AJ32" s="43">
        <f t="shared" si="12"/>
        <v>60</v>
      </c>
      <c r="AK32" s="19">
        <v>115</v>
      </c>
      <c r="AL32" s="19">
        <v>145</v>
      </c>
      <c r="AM32" s="20">
        <f t="shared" si="13"/>
        <v>79</v>
      </c>
      <c r="AN32" s="19">
        <v>140</v>
      </c>
      <c r="AO32" s="19">
        <v>145</v>
      </c>
      <c r="AP32" s="20">
        <f t="shared" si="14"/>
        <v>97</v>
      </c>
      <c r="AQ32" s="19">
        <v>119</v>
      </c>
      <c r="AR32" s="19">
        <v>124</v>
      </c>
      <c r="AS32" s="20">
        <f t="shared" si="15"/>
        <v>96</v>
      </c>
      <c r="AT32" s="20">
        <f t="shared" si="16"/>
        <v>90</v>
      </c>
      <c r="AU32" s="19">
        <v>139</v>
      </c>
      <c r="AV32" s="19">
        <v>145</v>
      </c>
      <c r="AW32" s="20">
        <f t="shared" si="17"/>
        <v>96</v>
      </c>
      <c r="AX32" s="19">
        <v>140</v>
      </c>
      <c r="AY32" s="19">
        <v>145</v>
      </c>
      <c r="AZ32" s="20">
        <f t="shared" si="18"/>
        <v>97</v>
      </c>
      <c r="BA32" s="19">
        <v>142</v>
      </c>
      <c r="BB32" s="19">
        <v>145</v>
      </c>
      <c r="BC32" s="20">
        <f t="shared" si="19"/>
        <v>98</v>
      </c>
      <c r="BD32" s="20">
        <f t="shared" si="20"/>
        <v>97</v>
      </c>
      <c r="BE32" s="20">
        <f t="shared" si="21"/>
        <v>88</v>
      </c>
      <c r="BF32" s="24"/>
      <c r="BG32" s="19">
        <f t="shared" si="22"/>
        <v>17</v>
      </c>
      <c r="BH32" s="19">
        <f t="shared" si="23"/>
        <v>1</v>
      </c>
      <c r="BI32" s="19">
        <f t="shared" si="24"/>
        <v>181</v>
      </c>
      <c r="BJ32" s="19">
        <f t="shared" si="25"/>
        <v>1</v>
      </c>
      <c r="BK32" s="19">
        <f t="shared" si="26"/>
        <v>147</v>
      </c>
      <c r="BL32" s="19">
        <f t="shared" si="27"/>
        <v>218</v>
      </c>
      <c r="BM32" s="19">
        <f t="shared" si="28"/>
        <v>117</v>
      </c>
      <c r="BN32" s="19">
        <f t="shared" si="29"/>
        <v>92</v>
      </c>
      <c r="BO32" s="19">
        <f t="shared" si="30"/>
        <v>1</v>
      </c>
      <c r="BP32" s="19">
        <f t="shared" si="31"/>
        <v>284</v>
      </c>
      <c r="BQ32" s="19">
        <f t="shared" si="32"/>
        <v>254</v>
      </c>
      <c r="BR32" s="19">
        <f t="shared" si="33"/>
        <v>270</v>
      </c>
      <c r="BS32" s="19">
        <f t="shared" si="34"/>
        <v>203</v>
      </c>
      <c r="BT32" s="19">
        <f t="shared" si="35"/>
        <v>109</v>
      </c>
      <c r="BU32" s="19">
        <f t="shared" si="36"/>
        <v>159</v>
      </c>
      <c r="BV32" s="19">
        <f t="shared" si="37"/>
        <v>18</v>
      </c>
      <c r="BW32" s="19">
        <f t="shared" si="38"/>
        <v>147</v>
      </c>
      <c r="BX32" s="19">
        <f t="shared" si="39"/>
        <v>112</v>
      </c>
      <c r="BY32" s="19">
        <f t="shared" si="40"/>
        <v>285</v>
      </c>
      <c r="BZ32" s="19">
        <f t="shared" si="41"/>
        <v>163</v>
      </c>
      <c r="CA32" s="18">
        <f t="shared" si="0"/>
        <v>88</v>
      </c>
      <c r="CB32" s="19">
        <f t="shared" si="42"/>
        <v>10</v>
      </c>
    </row>
    <row r="33" spans="1:80" s="16" customFormat="1" ht="47.25">
      <c r="A33" s="21">
        <v>31</v>
      </c>
      <c r="B33" s="34">
        <v>6662056567</v>
      </c>
      <c r="C33" s="5" t="s">
        <v>504</v>
      </c>
      <c r="D33" s="5" t="s">
        <v>68</v>
      </c>
      <c r="E33" s="19">
        <v>11</v>
      </c>
      <c r="F33" s="19">
        <v>34</v>
      </c>
      <c r="G33" s="22">
        <v>11</v>
      </c>
      <c r="H33" s="22">
        <v>38</v>
      </c>
      <c r="I33" s="22">
        <f t="shared" si="1"/>
        <v>95</v>
      </c>
      <c r="J33" s="19">
        <v>30</v>
      </c>
      <c r="K33" s="19">
        <v>3</v>
      </c>
      <c r="L33" s="19">
        <f t="shared" si="2"/>
        <v>90</v>
      </c>
      <c r="M33" s="19">
        <v>428</v>
      </c>
      <c r="N33" s="19">
        <v>474</v>
      </c>
      <c r="O33" s="19">
        <v>445</v>
      </c>
      <c r="P33" s="19">
        <v>504</v>
      </c>
      <c r="Q33" s="19">
        <f t="shared" si="3"/>
        <v>95</v>
      </c>
      <c r="R33" s="19">
        <f t="shared" si="4"/>
        <v>94</v>
      </c>
      <c r="S33" s="19">
        <v>20</v>
      </c>
      <c r="T33" s="19">
        <v>5</v>
      </c>
      <c r="U33" s="19">
        <f t="shared" si="5"/>
        <v>100</v>
      </c>
      <c r="V33" s="19">
        <v>510</v>
      </c>
      <c r="W33" s="23">
        <v>600</v>
      </c>
      <c r="X33" s="20">
        <f t="shared" si="6"/>
        <v>85</v>
      </c>
      <c r="Y33" s="43">
        <f t="shared" si="7"/>
        <v>93</v>
      </c>
      <c r="Z33" s="20">
        <f t="shared" si="8"/>
        <v>93</v>
      </c>
      <c r="AA33" s="19">
        <v>20</v>
      </c>
      <c r="AB33" s="19">
        <v>2</v>
      </c>
      <c r="AC33" s="19">
        <f t="shared" si="9"/>
        <v>40</v>
      </c>
      <c r="AD33" s="19">
        <v>20</v>
      </c>
      <c r="AE33" s="19">
        <v>3</v>
      </c>
      <c r="AF33" s="19">
        <f t="shared" si="10"/>
        <v>60</v>
      </c>
      <c r="AG33" s="19">
        <v>15</v>
      </c>
      <c r="AH33" s="19">
        <v>18</v>
      </c>
      <c r="AI33" s="20">
        <f t="shared" si="11"/>
        <v>83</v>
      </c>
      <c r="AJ33" s="43">
        <f t="shared" si="12"/>
        <v>61</v>
      </c>
      <c r="AK33" s="19">
        <v>558</v>
      </c>
      <c r="AL33" s="19">
        <v>600</v>
      </c>
      <c r="AM33" s="20">
        <f t="shared" si="13"/>
        <v>93</v>
      </c>
      <c r="AN33" s="19">
        <v>573</v>
      </c>
      <c r="AO33" s="19">
        <v>600</v>
      </c>
      <c r="AP33" s="20">
        <f t="shared" si="14"/>
        <v>96</v>
      </c>
      <c r="AQ33" s="19">
        <v>404</v>
      </c>
      <c r="AR33" s="19">
        <v>419</v>
      </c>
      <c r="AS33" s="20">
        <f t="shared" si="15"/>
        <v>96</v>
      </c>
      <c r="AT33" s="20">
        <f t="shared" si="16"/>
        <v>95</v>
      </c>
      <c r="AU33" s="19">
        <v>549</v>
      </c>
      <c r="AV33" s="19">
        <v>600</v>
      </c>
      <c r="AW33" s="20">
        <f t="shared" si="17"/>
        <v>92</v>
      </c>
      <c r="AX33" s="19">
        <v>548</v>
      </c>
      <c r="AY33" s="19">
        <v>600</v>
      </c>
      <c r="AZ33" s="20">
        <f t="shared" si="18"/>
        <v>91</v>
      </c>
      <c r="BA33" s="19">
        <v>566</v>
      </c>
      <c r="BB33" s="19">
        <v>600</v>
      </c>
      <c r="BC33" s="20">
        <f t="shared" si="19"/>
        <v>94</v>
      </c>
      <c r="BD33" s="20">
        <f t="shared" si="20"/>
        <v>93</v>
      </c>
      <c r="BE33" s="20">
        <f t="shared" si="21"/>
        <v>87</v>
      </c>
      <c r="BF33" s="24"/>
      <c r="BG33" s="19">
        <f t="shared" si="22"/>
        <v>41</v>
      </c>
      <c r="BH33" s="19">
        <f t="shared" si="23"/>
        <v>239</v>
      </c>
      <c r="BI33" s="19">
        <f t="shared" si="24"/>
        <v>232</v>
      </c>
      <c r="BJ33" s="19">
        <f t="shared" si="25"/>
        <v>1</v>
      </c>
      <c r="BK33" s="19">
        <f t="shared" si="26"/>
        <v>147</v>
      </c>
      <c r="BL33" s="19">
        <f t="shared" si="27"/>
        <v>232</v>
      </c>
      <c r="BM33" s="19">
        <f t="shared" si="28"/>
        <v>62</v>
      </c>
      <c r="BN33" s="19">
        <f t="shared" si="29"/>
        <v>92</v>
      </c>
      <c r="BO33" s="19">
        <f t="shared" si="30"/>
        <v>266</v>
      </c>
      <c r="BP33" s="19">
        <f t="shared" si="31"/>
        <v>189</v>
      </c>
      <c r="BQ33" s="19">
        <f t="shared" si="32"/>
        <v>306</v>
      </c>
      <c r="BR33" s="19">
        <f t="shared" si="33"/>
        <v>270</v>
      </c>
      <c r="BS33" s="19">
        <f t="shared" si="34"/>
        <v>299</v>
      </c>
      <c r="BT33" s="19">
        <f t="shared" si="35"/>
        <v>303</v>
      </c>
      <c r="BU33" s="19">
        <f t="shared" si="36"/>
        <v>330</v>
      </c>
      <c r="BV33" s="19">
        <f t="shared" si="37"/>
        <v>199</v>
      </c>
      <c r="BW33" s="19">
        <f t="shared" si="38"/>
        <v>147</v>
      </c>
      <c r="BX33" s="19">
        <f t="shared" si="39"/>
        <v>106</v>
      </c>
      <c r="BY33" s="19">
        <f t="shared" si="40"/>
        <v>199</v>
      </c>
      <c r="BZ33" s="19">
        <f t="shared" si="41"/>
        <v>314</v>
      </c>
      <c r="CA33" s="18">
        <f t="shared" si="0"/>
        <v>87</v>
      </c>
      <c r="CB33" s="19">
        <f t="shared" si="42"/>
        <v>11</v>
      </c>
    </row>
    <row r="34" spans="1:80" s="16" customFormat="1" ht="47.25">
      <c r="A34" s="21">
        <v>32</v>
      </c>
      <c r="B34" s="34">
        <v>6679109009</v>
      </c>
      <c r="C34" s="5" t="s">
        <v>504</v>
      </c>
      <c r="D34" s="5" t="s">
        <v>69</v>
      </c>
      <c r="E34" s="19">
        <v>7</v>
      </c>
      <c r="F34" s="19">
        <v>31.5</v>
      </c>
      <c r="G34" s="22">
        <v>11</v>
      </c>
      <c r="H34" s="22">
        <v>38</v>
      </c>
      <c r="I34" s="22">
        <f t="shared" si="1"/>
        <v>73</v>
      </c>
      <c r="J34" s="19">
        <v>30</v>
      </c>
      <c r="K34" s="19">
        <v>3</v>
      </c>
      <c r="L34" s="19">
        <f t="shared" si="2"/>
        <v>90</v>
      </c>
      <c r="M34" s="19">
        <v>56</v>
      </c>
      <c r="N34" s="19">
        <v>56</v>
      </c>
      <c r="O34" s="19">
        <v>57</v>
      </c>
      <c r="P34" s="19">
        <v>57</v>
      </c>
      <c r="Q34" s="19">
        <f t="shared" si="3"/>
        <v>98</v>
      </c>
      <c r="R34" s="19">
        <f t="shared" si="4"/>
        <v>88</v>
      </c>
      <c r="S34" s="19">
        <v>20</v>
      </c>
      <c r="T34" s="19">
        <v>4</v>
      </c>
      <c r="U34" s="19">
        <f t="shared" si="5"/>
        <v>80</v>
      </c>
      <c r="V34" s="19">
        <v>56</v>
      </c>
      <c r="W34" s="23">
        <v>59</v>
      </c>
      <c r="X34" s="20">
        <f t="shared" si="6"/>
        <v>95</v>
      </c>
      <c r="Y34" s="43">
        <f t="shared" si="7"/>
        <v>88</v>
      </c>
      <c r="Z34" s="20">
        <f t="shared" si="8"/>
        <v>88</v>
      </c>
      <c r="AA34" s="19">
        <v>20</v>
      </c>
      <c r="AB34" s="19">
        <v>0</v>
      </c>
      <c r="AC34" s="19">
        <f t="shared" si="9"/>
        <v>0</v>
      </c>
      <c r="AD34" s="19">
        <v>20</v>
      </c>
      <c r="AE34" s="19">
        <v>3</v>
      </c>
      <c r="AF34" s="19">
        <f t="shared" si="10"/>
        <v>60</v>
      </c>
      <c r="AG34" s="19">
        <v>3</v>
      </c>
      <c r="AH34" s="19">
        <v>3</v>
      </c>
      <c r="AI34" s="20">
        <f t="shared" si="11"/>
        <v>100</v>
      </c>
      <c r="AJ34" s="43">
        <f t="shared" si="12"/>
        <v>54</v>
      </c>
      <c r="AK34" s="19">
        <v>57</v>
      </c>
      <c r="AL34" s="19">
        <v>59</v>
      </c>
      <c r="AM34" s="20">
        <f t="shared" si="13"/>
        <v>97</v>
      </c>
      <c r="AN34" s="19">
        <v>56</v>
      </c>
      <c r="AO34" s="19">
        <v>59</v>
      </c>
      <c r="AP34" s="20">
        <f t="shared" si="14"/>
        <v>95</v>
      </c>
      <c r="AQ34" s="19">
        <v>50</v>
      </c>
      <c r="AR34" s="19">
        <v>50</v>
      </c>
      <c r="AS34" s="20">
        <f t="shared" si="15"/>
        <v>100</v>
      </c>
      <c r="AT34" s="20">
        <f t="shared" si="16"/>
        <v>97</v>
      </c>
      <c r="AU34" s="19">
        <v>55</v>
      </c>
      <c r="AV34" s="19">
        <v>59</v>
      </c>
      <c r="AW34" s="20">
        <f t="shared" si="17"/>
        <v>93</v>
      </c>
      <c r="AX34" s="19">
        <v>55</v>
      </c>
      <c r="AY34" s="19">
        <v>59</v>
      </c>
      <c r="AZ34" s="20">
        <f t="shared" si="18"/>
        <v>93</v>
      </c>
      <c r="BA34" s="19">
        <v>55</v>
      </c>
      <c r="BB34" s="19">
        <v>59</v>
      </c>
      <c r="BC34" s="20">
        <f t="shared" si="19"/>
        <v>93</v>
      </c>
      <c r="BD34" s="20">
        <f t="shared" si="20"/>
        <v>93</v>
      </c>
      <c r="BE34" s="20">
        <f t="shared" si="21"/>
        <v>84</v>
      </c>
      <c r="BF34" s="24"/>
      <c r="BG34" s="19">
        <f t="shared" si="22"/>
        <v>355</v>
      </c>
      <c r="BH34" s="19">
        <f t="shared" si="23"/>
        <v>239</v>
      </c>
      <c r="BI34" s="19">
        <f t="shared" si="24"/>
        <v>94</v>
      </c>
      <c r="BJ34" s="19">
        <f t="shared" si="25"/>
        <v>253</v>
      </c>
      <c r="BK34" s="19">
        <f t="shared" si="26"/>
        <v>232</v>
      </c>
      <c r="BL34" s="19">
        <f t="shared" si="27"/>
        <v>63</v>
      </c>
      <c r="BM34" s="19">
        <f t="shared" si="28"/>
        <v>202</v>
      </c>
      <c r="BN34" s="19">
        <f t="shared" si="29"/>
        <v>92</v>
      </c>
      <c r="BO34" s="19">
        <f t="shared" si="30"/>
        <v>1</v>
      </c>
      <c r="BP34" s="19">
        <f t="shared" si="31"/>
        <v>98</v>
      </c>
      <c r="BQ34" s="19">
        <f t="shared" si="32"/>
        <v>338</v>
      </c>
      <c r="BR34" s="19">
        <f t="shared" si="33"/>
        <v>1</v>
      </c>
      <c r="BS34" s="19">
        <f t="shared" si="34"/>
        <v>283</v>
      </c>
      <c r="BT34" s="19">
        <f t="shared" si="35"/>
        <v>258</v>
      </c>
      <c r="BU34" s="19">
        <f t="shared" si="36"/>
        <v>339</v>
      </c>
      <c r="BV34" s="19">
        <f t="shared" si="37"/>
        <v>328</v>
      </c>
      <c r="BW34" s="19">
        <f t="shared" si="38"/>
        <v>232</v>
      </c>
      <c r="BX34" s="19">
        <f t="shared" si="39"/>
        <v>142</v>
      </c>
      <c r="BY34" s="19">
        <f t="shared" si="40"/>
        <v>122</v>
      </c>
      <c r="BZ34" s="19">
        <f t="shared" si="41"/>
        <v>314</v>
      </c>
      <c r="CA34" s="18">
        <f t="shared" si="0"/>
        <v>84</v>
      </c>
      <c r="CB34" s="19">
        <f t="shared" si="42"/>
        <v>14</v>
      </c>
    </row>
    <row r="35" spans="1:80" s="16" customFormat="1" ht="47.25">
      <c r="A35" s="21">
        <v>33</v>
      </c>
      <c r="B35" s="34">
        <v>6660128939</v>
      </c>
      <c r="C35" s="5" t="s">
        <v>504</v>
      </c>
      <c r="D35" s="5" t="s">
        <v>70</v>
      </c>
      <c r="E35" s="19">
        <v>11</v>
      </c>
      <c r="F35" s="19">
        <v>37</v>
      </c>
      <c r="G35" s="22">
        <v>11</v>
      </c>
      <c r="H35" s="22">
        <v>38</v>
      </c>
      <c r="I35" s="22">
        <f t="shared" si="1"/>
        <v>99</v>
      </c>
      <c r="J35" s="19">
        <v>30</v>
      </c>
      <c r="K35" s="19">
        <v>3</v>
      </c>
      <c r="L35" s="19">
        <f t="shared" si="2"/>
        <v>90</v>
      </c>
      <c r="M35" s="19">
        <v>23</v>
      </c>
      <c r="N35" s="19">
        <v>21</v>
      </c>
      <c r="O35" s="19">
        <v>25</v>
      </c>
      <c r="P35" s="19">
        <v>23</v>
      </c>
      <c r="Q35" s="19">
        <f t="shared" si="3"/>
        <v>92</v>
      </c>
      <c r="R35" s="19">
        <f t="shared" si="4"/>
        <v>94</v>
      </c>
      <c r="S35" s="19">
        <v>20</v>
      </c>
      <c r="T35" s="19">
        <v>4</v>
      </c>
      <c r="U35" s="19">
        <f t="shared" si="5"/>
        <v>80</v>
      </c>
      <c r="V35" s="19">
        <v>23</v>
      </c>
      <c r="W35" s="23">
        <v>27</v>
      </c>
      <c r="X35" s="20">
        <f t="shared" si="6"/>
        <v>85</v>
      </c>
      <c r="Y35" s="43">
        <f t="shared" si="7"/>
        <v>83</v>
      </c>
      <c r="Z35" s="20">
        <f t="shared" si="8"/>
        <v>83</v>
      </c>
      <c r="AA35" s="19">
        <v>20</v>
      </c>
      <c r="AB35" s="19">
        <v>0</v>
      </c>
      <c r="AC35" s="19">
        <f t="shared" si="9"/>
        <v>0</v>
      </c>
      <c r="AD35" s="19">
        <v>20</v>
      </c>
      <c r="AE35" s="19">
        <v>3</v>
      </c>
      <c r="AF35" s="19">
        <f t="shared" si="10"/>
        <v>60</v>
      </c>
      <c r="AG35" s="19">
        <v>1</v>
      </c>
      <c r="AH35" s="19">
        <v>1</v>
      </c>
      <c r="AI35" s="20">
        <f t="shared" si="11"/>
        <v>100</v>
      </c>
      <c r="AJ35" s="43">
        <f t="shared" si="12"/>
        <v>54</v>
      </c>
      <c r="AK35" s="19">
        <v>23</v>
      </c>
      <c r="AL35" s="19">
        <v>27</v>
      </c>
      <c r="AM35" s="20">
        <f t="shared" si="13"/>
        <v>85</v>
      </c>
      <c r="AN35" s="19">
        <v>26</v>
      </c>
      <c r="AO35" s="19">
        <v>27</v>
      </c>
      <c r="AP35" s="20">
        <f t="shared" si="14"/>
        <v>96</v>
      </c>
      <c r="AQ35" s="19">
        <v>24</v>
      </c>
      <c r="AR35" s="19">
        <v>24</v>
      </c>
      <c r="AS35" s="20">
        <f t="shared" si="15"/>
        <v>100</v>
      </c>
      <c r="AT35" s="20">
        <f t="shared" si="16"/>
        <v>92</v>
      </c>
      <c r="AU35" s="19">
        <v>27</v>
      </c>
      <c r="AV35" s="19">
        <v>27</v>
      </c>
      <c r="AW35" s="20">
        <f t="shared" si="17"/>
        <v>100</v>
      </c>
      <c r="AX35" s="19">
        <v>24</v>
      </c>
      <c r="AY35" s="19">
        <v>27</v>
      </c>
      <c r="AZ35" s="20">
        <f t="shared" si="18"/>
        <v>89</v>
      </c>
      <c r="BA35" s="19">
        <v>27</v>
      </c>
      <c r="BB35" s="19">
        <v>27</v>
      </c>
      <c r="BC35" s="20">
        <f t="shared" si="19"/>
        <v>100</v>
      </c>
      <c r="BD35" s="20">
        <f t="shared" si="20"/>
        <v>98</v>
      </c>
      <c r="BE35" s="20">
        <f t="shared" si="21"/>
        <v>84</v>
      </c>
      <c r="BF35" s="24"/>
      <c r="BG35" s="19">
        <f t="shared" si="22"/>
        <v>17</v>
      </c>
      <c r="BH35" s="19">
        <f t="shared" si="23"/>
        <v>239</v>
      </c>
      <c r="BI35" s="19">
        <f t="shared" si="24"/>
        <v>319</v>
      </c>
      <c r="BJ35" s="19">
        <f t="shared" si="25"/>
        <v>253</v>
      </c>
      <c r="BK35" s="19">
        <f t="shared" si="26"/>
        <v>285</v>
      </c>
      <c r="BL35" s="19">
        <f t="shared" si="27"/>
        <v>232</v>
      </c>
      <c r="BM35" s="19">
        <f t="shared" si="28"/>
        <v>202</v>
      </c>
      <c r="BN35" s="19">
        <f t="shared" si="29"/>
        <v>92</v>
      </c>
      <c r="BO35" s="19">
        <f t="shared" si="30"/>
        <v>1</v>
      </c>
      <c r="BP35" s="19">
        <f t="shared" si="31"/>
        <v>261</v>
      </c>
      <c r="BQ35" s="19">
        <f t="shared" si="32"/>
        <v>306</v>
      </c>
      <c r="BR35" s="19">
        <f t="shared" si="33"/>
        <v>1</v>
      </c>
      <c r="BS35" s="19">
        <f t="shared" si="34"/>
        <v>1</v>
      </c>
      <c r="BT35" s="19">
        <f t="shared" si="35"/>
        <v>334</v>
      </c>
      <c r="BU35" s="19">
        <f t="shared" si="36"/>
        <v>1</v>
      </c>
      <c r="BV35" s="19">
        <f t="shared" si="37"/>
        <v>199</v>
      </c>
      <c r="BW35" s="19">
        <f t="shared" si="38"/>
        <v>285</v>
      </c>
      <c r="BX35" s="19">
        <f t="shared" si="39"/>
        <v>142</v>
      </c>
      <c r="BY35" s="19">
        <f t="shared" si="40"/>
        <v>259</v>
      </c>
      <c r="BZ35" s="19">
        <f t="shared" si="41"/>
        <v>96</v>
      </c>
      <c r="CA35" s="18">
        <f t="shared" si="0"/>
        <v>84</v>
      </c>
      <c r="CB35" s="19">
        <f t="shared" si="42"/>
        <v>14</v>
      </c>
    </row>
    <row r="36" spans="1:80" s="16" customFormat="1" ht="47.25">
      <c r="A36" s="21">
        <v>34</v>
      </c>
      <c r="B36" s="34">
        <v>6660128921</v>
      </c>
      <c r="C36" s="5" t="s">
        <v>504</v>
      </c>
      <c r="D36" s="5" t="s">
        <v>71</v>
      </c>
      <c r="E36" s="19">
        <v>10</v>
      </c>
      <c r="F36" s="19">
        <v>37</v>
      </c>
      <c r="G36" s="22">
        <v>11</v>
      </c>
      <c r="H36" s="22">
        <v>38</v>
      </c>
      <c r="I36" s="22">
        <f t="shared" si="1"/>
        <v>94</v>
      </c>
      <c r="J36" s="19">
        <v>30</v>
      </c>
      <c r="K36" s="19">
        <v>3</v>
      </c>
      <c r="L36" s="19">
        <f t="shared" si="2"/>
        <v>90</v>
      </c>
      <c r="M36" s="19">
        <v>64</v>
      </c>
      <c r="N36" s="19">
        <v>72</v>
      </c>
      <c r="O36" s="19">
        <v>66</v>
      </c>
      <c r="P36" s="19">
        <v>73</v>
      </c>
      <c r="Q36" s="19">
        <f t="shared" si="3"/>
        <v>98</v>
      </c>
      <c r="R36" s="19">
        <f t="shared" si="4"/>
        <v>94</v>
      </c>
      <c r="S36" s="19">
        <v>20</v>
      </c>
      <c r="T36" s="19">
        <v>4</v>
      </c>
      <c r="U36" s="19">
        <f t="shared" si="5"/>
        <v>80</v>
      </c>
      <c r="V36" s="19">
        <v>62</v>
      </c>
      <c r="W36" s="23">
        <v>75</v>
      </c>
      <c r="X36" s="20">
        <f t="shared" si="6"/>
        <v>83</v>
      </c>
      <c r="Y36" s="43">
        <f t="shared" si="7"/>
        <v>82</v>
      </c>
      <c r="Z36" s="20">
        <f t="shared" si="8"/>
        <v>82</v>
      </c>
      <c r="AA36" s="19">
        <v>20</v>
      </c>
      <c r="AB36" s="19">
        <v>0</v>
      </c>
      <c r="AC36" s="19">
        <f t="shared" si="9"/>
        <v>0</v>
      </c>
      <c r="AD36" s="19">
        <v>20</v>
      </c>
      <c r="AE36" s="19">
        <v>1</v>
      </c>
      <c r="AF36" s="19">
        <f t="shared" si="10"/>
        <v>20</v>
      </c>
      <c r="AG36" s="19">
        <v>0</v>
      </c>
      <c r="AH36" s="19">
        <v>1</v>
      </c>
      <c r="AI36" s="20">
        <f t="shared" si="11"/>
        <v>0</v>
      </c>
      <c r="AJ36" s="43">
        <f t="shared" si="12"/>
        <v>8</v>
      </c>
      <c r="AK36" s="19">
        <v>36</v>
      </c>
      <c r="AL36" s="19">
        <v>75</v>
      </c>
      <c r="AM36" s="20">
        <f t="shared" si="13"/>
        <v>48</v>
      </c>
      <c r="AN36" s="19">
        <v>70</v>
      </c>
      <c r="AO36" s="19">
        <v>75</v>
      </c>
      <c r="AP36" s="20">
        <f t="shared" si="14"/>
        <v>93</v>
      </c>
      <c r="AQ36" s="19">
        <v>58</v>
      </c>
      <c r="AR36" s="19">
        <v>58</v>
      </c>
      <c r="AS36" s="20">
        <f t="shared" si="15"/>
        <v>100</v>
      </c>
      <c r="AT36" s="20">
        <f t="shared" si="16"/>
        <v>76</v>
      </c>
      <c r="AU36" s="19">
        <v>61</v>
      </c>
      <c r="AV36" s="19">
        <v>75</v>
      </c>
      <c r="AW36" s="20">
        <f t="shared" si="17"/>
        <v>81</v>
      </c>
      <c r="AX36" s="19">
        <v>65</v>
      </c>
      <c r="AY36" s="19">
        <v>75</v>
      </c>
      <c r="AZ36" s="20">
        <f t="shared" si="18"/>
        <v>87</v>
      </c>
      <c r="BA36" s="19">
        <v>74</v>
      </c>
      <c r="BB36" s="19">
        <v>75</v>
      </c>
      <c r="BC36" s="20">
        <f t="shared" si="19"/>
        <v>99</v>
      </c>
      <c r="BD36" s="20">
        <f t="shared" si="20"/>
        <v>91</v>
      </c>
      <c r="BE36" s="20">
        <f t="shared" si="21"/>
        <v>70</v>
      </c>
      <c r="BF36" s="24"/>
      <c r="BG36" s="19">
        <f t="shared" si="22"/>
        <v>104</v>
      </c>
      <c r="BH36" s="19">
        <f t="shared" si="23"/>
        <v>239</v>
      </c>
      <c r="BI36" s="19">
        <f t="shared" si="24"/>
        <v>94</v>
      </c>
      <c r="BJ36" s="19">
        <f t="shared" si="25"/>
        <v>253</v>
      </c>
      <c r="BK36" s="19">
        <f t="shared" si="26"/>
        <v>297</v>
      </c>
      <c r="BL36" s="19">
        <f t="shared" si="27"/>
        <v>271</v>
      </c>
      <c r="BM36" s="19">
        <f t="shared" si="28"/>
        <v>202</v>
      </c>
      <c r="BN36" s="19">
        <f t="shared" si="29"/>
        <v>269</v>
      </c>
      <c r="BO36" s="19">
        <f t="shared" si="30"/>
        <v>367</v>
      </c>
      <c r="BP36" s="19">
        <f t="shared" si="31"/>
        <v>360</v>
      </c>
      <c r="BQ36" s="19">
        <f t="shared" si="32"/>
        <v>361</v>
      </c>
      <c r="BR36" s="19">
        <f t="shared" si="33"/>
        <v>1</v>
      </c>
      <c r="BS36" s="19">
        <f t="shared" si="34"/>
        <v>356</v>
      </c>
      <c r="BT36" s="19">
        <f t="shared" si="35"/>
        <v>353</v>
      </c>
      <c r="BU36" s="19">
        <f t="shared" si="36"/>
        <v>97</v>
      </c>
      <c r="BV36" s="19">
        <f t="shared" si="37"/>
        <v>199</v>
      </c>
      <c r="BW36" s="19">
        <f t="shared" si="38"/>
        <v>297</v>
      </c>
      <c r="BX36" s="19">
        <f t="shared" si="39"/>
        <v>374</v>
      </c>
      <c r="BY36" s="19">
        <f t="shared" si="40"/>
        <v>367</v>
      </c>
      <c r="BZ36" s="19">
        <f t="shared" si="41"/>
        <v>346</v>
      </c>
      <c r="CA36" s="18">
        <f t="shared" si="0"/>
        <v>70</v>
      </c>
      <c r="CB36" s="19">
        <f t="shared" si="42"/>
        <v>28</v>
      </c>
    </row>
    <row r="37" spans="1:80" s="16" customFormat="1" ht="47.25">
      <c r="A37" s="21">
        <v>35</v>
      </c>
      <c r="B37" s="34">
        <v>6660008007</v>
      </c>
      <c r="C37" s="5" t="s">
        <v>504</v>
      </c>
      <c r="D37" s="5" t="s">
        <v>72</v>
      </c>
      <c r="E37" s="19">
        <v>9</v>
      </c>
      <c r="F37" s="19">
        <v>38</v>
      </c>
      <c r="G37" s="22">
        <v>11</v>
      </c>
      <c r="H37" s="22">
        <v>38</v>
      </c>
      <c r="I37" s="22">
        <f t="shared" si="1"/>
        <v>91</v>
      </c>
      <c r="J37" s="19">
        <v>30</v>
      </c>
      <c r="K37" s="19">
        <v>4</v>
      </c>
      <c r="L37" s="19">
        <f t="shared" si="2"/>
        <v>100</v>
      </c>
      <c r="M37" s="19">
        <v>135</v>
      </c>
      <c r="N37" s="19">
        <v>130</v>
      </c>
      <c r="O37" s="19">
        <v>142</v>
      </c>
      <c r="P37" s="19">
        <v>138</v>
      </c>
      <c r="Q37" s="19">
        <f t="shared" si="3"/>
        <v>95</v>
      </c>
      <c r="R37" s="19">
        <f t="shared" si="4"/>
        <v>95</v>
      </c>
      <c r="S37" s="19">
        <v>20</v>
      </c>
      <c r="T37" s="19">
        <v>4</v>
      </c>
      <c r="U37" s="19">
        <f t="shared" si="5"/>
        <v>80</v>
      </c>
      <c r="V37" s="19">
        <v>137</v>
      </c>
      <c r="W37" s="23">
        <v>173</v>
      </c>
      <c r="X37" s="20">
        <f t="shared" si="6"/>
        <v>79</v>
      </c>
      <c r="Y37" s="43">
        <f t="shared" si="7"/>
        <v>80</v>
      </c>
      <c r="Z37" s="20">
        <f t="shared" si="8"/>
        <v>80</v>
      </c>
      <c r="AA37" s="19">
        <v>20</v>
      </c>
      <c r="AB37" s="19">
        <v>1</v>
      </c>
      <c r="AC37" s="19">
        <f t="shared" si="9"/>
        <v>20</v>
      </c>
      <c r="AD37" s="19">
        <v>20</v>
      </c>
      <c r="AE37" s="19">
        <v>2</v>
      </c>
      <c r="AF37" s="19">
        <f t="shared" si="10"/>
        <v>40</v>
      </c>
      <c r="AG37" s="19">
        <v>3</v>
      </c>
      <c r="AH37" s="19">
        <v>6</v>
      </c>
      <c r="AI37" s="20">
        <f t="shared" si="11"/>
        <v>50</v>
      </c>
      <c r="AJ37" s="43">
        <f t="shared" si="12"/>
        <v>37</v>
      </c>
      <c r="AK37" s="19">
        <v>170</v>
      </c>
      <c r="AL37" s="19">
        <v>173</v>
      </c>
      <c r="AM37" s="20">
        <f t="shared" si="13"/>
        <v>98</v>
      </c>
      <c r="AN37" s="19">
        <v>169</v>
      </c>
      <c r="AO37" s="19">
        <v>173</v>
      </c>
      <c r="AP37" s="20">
        <f t="shared" si="14"/>
        <v>98</v>
      </c>
      <c r="AQ37" s="19">
        <v>118</v>
      </c>
      <c r="AR37" s="19">
        <v>118</v>
      </c>
      <c r="AS37" s="20">
        <f t="shared" si="15"/>
        <v>100</v>
      </c>
      <c r="AT37" s="20">
        <f t="shared" si="16"/>
        <v>98</v>
      </c>
      <c r="AU37" s="19">
        <v>172</v>
      </c>
      <c r="AV37" s="19">
        <v>173</v>
      </c>
      <c r="AW37" s="20">
        <f t="shared" si="17"/>
        <v>99</v>
      </c>
      <c r="AX37" s="19">
        <v>165</v>
      </c>
      <c r="AY37" s="19">
        <v>173</v>
      </c>
      <c r="AZ37" s="20">
        <f t="shared" si="18"/>
        <v>95</v>
      </c>
      <c r="BA37" s="19">
        <v>172</v>
      </c>
      <c r="BB37" s="19">
        <v>173</v>
      </c>
      <c r="BC37" s="20">
        <f t="shared" si="19"/>
        <v>99</v>
      </c>
      <c r="BD37" s="20">
        <f t="shared" si="20"/>
        <v>98</v>
      </c>
      <c r="BE37" s="20">
        <f t="shared" si="21"/>
        <v>82</v>
      </c>
      <c r="BF37" s="24"/>
      <c r="BG37" s="19">
        <f t="shared" si="22"/>
        <v>216</v>
      </c>
      <c r="BH37" s="19">
        <f t="shared" si="23"/>
        <v>1</v>
      </c>
      <c r="BI37" s="19">
        <f t="shared" si="24"/>
        <v>232</v>
      </c>
      <c r="BJ37" s="19">
        <f t="shared" si="25"/>
        <v>253</v>
      </c>
      <c r="BK37" s="19">
        <f t="shared" si="26"/>
        <v>309</v>
      </c>
      <c r="BL37" s="19">
        <f t="shared" si="27"/>
        <v>314</v>
      </c>
      <c r="BM37" s="19">
        <f t="shared" si="28"/>
        <v>117</v>
      </c>
      <c r="BN37" s="19">
        <f t="shared" si="29"/>
        <v>185</v>
      </c>
      <c r="BO37" s="19">
        <f t="shared" si="30"/>
        <v>343</v>
      </c>
      <c r="BP37" s="19">
        <f t="shared" si="31"/>
        <v>65</v>
      </c>
      <c r="BQ37" s="19">
        <f t="shared" si="32"/>
        <v>198</v>
      </c>
      <c r="BR37" s="19">
        <f t="shared" si="33"/>
        <v>1</v>
      </c>
      <c r="BS37" s="19">
        <f t="shared" si="34"/>
        <v>78</v>
      </c>
      <c r="BT37" s="19">
        <f t="shared" si="35"/>
        <v>192</v>
      </c>
      <c r="BU37" s="19">
        <f t="shared" si="36"/>
        <v>97</v>
      </c>
      <c r="BV37" s="19">
        <f t="shared" si="37"/>
        <v>142</v>
      </c>
      <c r="BW37" s="19">
        <f t="shared" si="38"/>
        <v>309</v>
      </c>
      <c r="BX37" s="19">
        <f t="shared" si="39"/>
        <v>305</v>
      </c>
      <c r="BY37" s="19">
        <f t="shared" si="40"/>
        <v>72</v>
      </c>
      <c r="BZ37" s="19">
        <f t="shared" si="41"/>
        <v>96</v>
      </c>
      <c r="CA37" s="18">
        <f t="shared" si="0"/>
        <v>82</v>
      </c>
      <c r="CB37" s="19">
        <f t="shared" si="42"/>
        <v>16</v>
      </c>
    </row>
    <row r="38" spans="1:80" s="16" customFormat="1" ht="47.25">
      <c r="A38" s="21">
        <v>36</v>
      </c>
      <c r="B38" s="34">
        <v>6660010133</v>
      </c>
      <c r="C38" s="5" t="s">
        <v>504</v>
      </c>
      <c r="D38" s="5" t="s">
        <v>73</v>
      </c>
      <c r="E38" s="19">
        <v>0</v>
      </c>
      <c r="F38" s="19">
        <v>38</v>
      </c>
      <c r="G38" s="22">
        <v>11</v>
      </c>
      <c r="H38" s="22">
        <v>38</v>
      </c>
      <c r="I38" s="22">
        <f t="shared" si="1"/>
        <v>50</v>
      </c>
      <c r="J38" s="19">
        <v>30</v>
      </c>
      <c r="K38" s="19">
        <v>3</v>
      </c>
      <c r="L38" s="19">
        <f t="shared" si="2"/>
        <v>90</v>
      </c>
      <c r="M38" s="19">
        <v>576</v>
      </c>
      <c r="N38" s="19">
        <v>589</v>
      </c>
      <c r="O38" s="19">
        <v>580</v>
      </c>
      <c r="P38" s="19">
        <v>590</v>
      </c>
      <c r="Q38" s="19">
        <f t="shared" si="3"/>
        <v>100</v>
      </c>
      <c r="R38" s="19">
        <f t="shared" si="4"/>
        <v>82</v>
      </c>
      <c r="S38" s="19">
        <v>20</v>
      </c>
      <c r="T38" s="19">
        <v>0</v>
      </c>
      <c r="U38" s="19">
        <f t="shared" si="5"/>
        <v>0</v>
      </c>
      <c r="V38" s="19">
        <v>504</v>
      </c>
      <c r="W38" s="19">
        <v>600</v>
      </c>
      <c r="X38" s="20">
        <f t="shared" si="6"/>
        <v>84</v>
      </c>
      <c r="Y38" s="43">
        <f t="shared" si="7"/>
        <v>42</v>
      </c>
      <c r="Z38" s="20">
        <f t="shared" si="8"/>
        <v>42</v>
      </c>
      <c r="AA38" s="19">
        <v>20</v>
      </c>
      <c r="AB38" s="19">
        <v>0</v>
      </c>
      <c r="AC38" s="19">
        <f t="shared" si="9"/>
        <v>0</v>
      </c>
      <c r="AD38" s="19">
        <v>20</v>
      </c>
      <c r="AE38" s="19">
        <v>0</v>
      </c>
      <c r="AF38" s="19">
        <f t="shared" si="10"/>
        <v>0</v>
      </c>
      <c r="AG38" s="19">
        <v>14</v>
      </c>
      <c r="AH38" s="19">
        <v>16</v>
      </c>
      <c r="AI38" s="20">
        <f t="shared" si="11"/>
        <v>88</v>
      </c>
      <c r="AJ38" s="43">
        <f t="shared" si="12"/>
        <v>26</v>
      </c>
      <c r="AK38" s="19">
        <v>564</v>
      </c>
      <c r="AL38" s="19">
        <v>600</v>
      </c>
      <c r="AM38" s="20">
        <f t="shared" si="13"/>
        <v>94</v>
      </c>
      <c r="AN38" s="19">
        <v>581</v>
      </c>
      <c r="AO38" s="19">
        <v>600</v>
      </c>
      <c r="AP38" s="20">
        <f t="shared" si="14"/>
        <v>97</v>
      </c>
      <c r="AQ38" s="19">
        <v>512</v>
      </c>
      <c r="AR38" s="19">
        <v>528</v>
      </c>
      <c r="AS38" s="20">
        <f t="shared" si="15"/>
        <v>97</v>
      </c>
      <c r="AT38" s="20">
        <f t="shared" si="16"/>
        <v>96</v>
      </c>
      <c r="AU38" s="19">
        <v>597</v>
      </c>
      <c r="AV38" s="19">
        <v>600</v>
      </c>
      <c r="AW38" s="20">
        <f t="shared" si="17"/>
        <v>100</v>
      </c>
      <c r="AX38" s="19">
        <v>584</v>
      </c>
      <c r="AY38" s="19">
        <v>600</v>
      </c>
      <c r="AZ38" s="20">
        <f t="shared" si="18"/>
        <v>97</v>
      </c>
      <c r="BA38" s="19">
        <v>591</v>
      </c>
      <c r="BB38" s="19">
        <v>600</v>
      </c>
      <c r="BC38" s="20">
        <f t="shared" si="19"/>
        <v>99</v>
      </c>
      <c r="BD38" s="20">
        <f t="shared" si="20"/>
        <v>99</v>
      </c>
      <c r="BE38" s="20">
        <f t="shared" si="21"/>
        <v>69</v>
      </c>
      <c r="BF38" s="24"/>
      <c r="BG38" s="19">
        <f t="shared" si="22"/>
        <v>364</v>
      </c>
      <c r="BH38" s="19">
        <f t="shared" si="23"/>
        <v>239</v>
      </c>
      <c r="BI38" s="19">
        <f t="shared" si="24"/>
        <v>1</v>
      </c>
      <c r="BJ38" s="19">
        <f t="shared" si="25"/>
        <v>359</v>
      </c>
      <c r="BK38" s="19">
        <f t="shared" si="26"/>
        <v>375</v>
      </c>
      <c r="BL38" s="19">
        <f t="shared" si="27"/>
        <v>251</v>
      </c>
      <c r="BM38" s="19">
        <f t="shared" si="28"/>
        <v>202</v>
      </c>
      <c r="BN38" s="19">
        <f t="shared" si="29"/>
        <v>339</v>
      </c>
      <c r="BO38" s="19">
        <f t="shared" si="30"/>
        <v>242</v>
      </c>
      <c r="BP38" s="19">
        <f t="shared" si="31"/>
        <v>175</v>
      </c>
      <c r="BQ38" s="19">
        <f t="shared" si="32"/>
        <v>254</v>
      </c>
      <c r="BR38" s="19">
        <f t="shared" si="33"/>
        <v>233</v>
      </c>
      <c r="BS38" s="19">
        <f t="shared" si="34"/>
        <v>1</v>
      </c>
      <c r="BT38" s="19">
        <f t="shared" si="35"/>
        <v>109</v>
      </c>
      <c r="BU38" s="19">
        <f t="shared" si="36"/>
        <v>97</v>
      </c>
      <c r="BV38" s="19">
        <f t="shared" si="37"/>
        <v>357</v>
      </c>
      <c r="BW38" s="19">
        <f t="shared" si="38"/>
        <v>375</v>
      </c>
      <c r="BX38" s="19">
        <f t="shared" si="39"/>
        <v>354</v>
      </c>
      <c r="BY38" s="19">
        <f t="shared" si="40"/>
        <v>160</v>
      </c>
      <c r="BZ38" s="19">
        <f t="shared" si="41"/>
        <v>36</v>
      </c>
      <c r="CA38" s="18">
        <f t="shared" si="0"/>
        <v>69</v>
      </c>
      <c r="CB38" s="19">
        <f t="shared" si="42"/>
        <v>29</v>
      </c>
    </row>
    <row r="39" spans="1:80" s="16" customFormat="1" ht="47.25">
      <c r="A39" s="21">
        <v>37</v>
      </c>
      <c r="B39" s="34">
        <v>6662056430</v>
      </c>
      <c r="C39" s="5" t="s">
        <v>504</v>
      </c>
      <c r="D39" s="5" t="s">
        <v>74</v>
      </c>
      <c r="E39" s="19">
        <v>10</v>
      </c>
      <c r="F39" s="19">
        <v>34</v>
      </c>
      <c r="G39" s="22">
        <v>11</v>
      </c>
      <c r="H39" s="22">
        <v>38</v>
      </c>
      <c r="I39" s="22">
        <f t="shared" si="1"/>
        <v>90</v>
      </c>
      <c r="J39" s="19">
        <v>30</v>
      </c>
      <c r="K39" s="19">
        <v>3</v>
      </c>
      <c r="L39" s="19">
        <f t="shared" si="2"/>
        <v>90</v>
      </c>
      <c r="M39" s="19">
        <v>100</v>
      </c>
      <c r="N39" s="19">
        <v>122</v>
      </c>
      <c r="O39" s="19">
        <v>101</v>
      </c>
      <c r="P39" s="19">
        <v>127</v>
      </c>
      <c r="Q39" s="19">
        <f t="shared" si="3"/>
        <v>98</v>
      </c>
      <c r="R39" s="19">
        <f t="shared" si="4"/>
        <v>93</v>
      </c>
      <c r="S39" s="19">
        <v>20</v>
      </c>
      <c r="T39" s="19">
        <v>5</v>
      </c>
      <c r="U39" s="19">
        <f t="shared" si="5"/>
        <v>100</v>
      </c>
      <c r="V39" s="19">
        <v>117</v>
      </c>
      <c r="W39" s="23">
        <v>134</v>
      </c>
      <c r="X39" s="20">
        <f t="shared" si="6"/>
        <v>87</v>
      </c>
      <c r="Y39" s="43">
        <f t="shared" si="7"/>
        <v>94</v>
      </c>
      <c r="Z39" s="20">
        <f t="shared" si="8"/>
        <v>94</v>
      </c>
      <c r="AA39" s="19">
        <v>20</v>
      </c>
      <c r="AB39" s="19">
        <v>0</v>
      </c>
      <c r="AC39" s="19">
        <f t="shared" si="9"/>
        <v>0</v>
      </c>
      <c r="AD39" s="19">
        <v>20</v>
      </c>
      <c r="AE39" s="19">
        <v>4</v>
      </c>
      <c r="AF39" s="19">
        <f t="shared" si="10"/>
        <v>80</v>
      </c>
      <c r="AG39" s="19">
        <v>5</v>
      </c>
      <c r="AH39" s="19">
        <v>6</v>
      </c>
      <c r="AI39" s="20">
        <f t="shared" si="11"/>
        <v>83</v>
      </c>
      <c r="AJ39" s="43">
        <f t="shared" si="12"/>
        <v>57</v>
      </c>
      <c r="AK39" s="19">
        <v>114</v>
      </c>
      <c r="AL39" s="19">
        <v>134</v>
      </c>
      <c r="AM39" s="20">
        <f t="shared" si="13"/>
        <v>85</v>
      </c>
      <c r="AN39" s="19">
        <v>133</v>
      </c>
      <c r="AO39" s="19">
        <v>134</v>
      </c>
      <c r="AP39" s="20">
        <f t="shared" si="14"/>
        <v>99</v>
      </c>
      <c r="AQ39" s="19">
        <v>100</v>
      </c>
      <c r="AR39" s="19">
        <v>106</v>
      </c>
      <c r="AS39" s="20">
        <f t="shared" si="15"/>
        <v>94</v>
      </c>
      <c r="AT39" s="20">
        <f t="shared" si="16"/>
        <v>92</v>
      </c>
      <c r="AU39" s="19">
        <v>133</v>
      </c>
      <c r="AV39" s="19">
        <v>134</v>
      </c>
      <c r="AW39" s="20">
        <f t="shared" si="17"/>
        <v>99</v>
      </c>
      <c r="AX39" s="19">
        <v>127</v>
      </c>
      <c r="AY39" s="19">
        <v>134</v>
      </c>
      <c r="AZ39" s="20">
        <f t="shared" si="18"/>
        <v>95</v>
      </c>
      <c r="BA39" s="19">
        <v>132</v>
      </c>
      <c r="BB39" s="19">
        <v>134</v>
      </c>
      <c r="BC39" s="20">
        <f t="shared" si="19"/>
        <v>99</v>
      </c>
      <c r="BD39" s="20">
        <f t="shared" si="20"/>
        <v>98</v>
      </c>
      <c r="BE39" s="20">
        <f t="shared" si="21"/>
        <v>87</v>
      </c>
      <c r="BF39" s="24"/>
      <c r="BG39" s="19">
        <f t="shared" si="22"/>
        <v>228</v>
      </c>
      <c r="BH39" s="19">
        <f t="shared" si="23"/>
        <v>239</v>
      </c>
      <c r="BI39" s="19">
        <f t="shared" si="24"/>
        <v>94</v>
      </c>
      <c r="BJ39" s="19">
        <f t="shared" si="25"/>
        <v>1</v>
      </c>
      <c r="BK39" s="19">
        <f t="shared" si="26"/>
        <v>124</v>
      </c>
      <c r="BL39" s="19">
        <f t="shared" si="27"/>
        <v>203</v>
      </c>
      <c r="BM39" s="19">
        <f t="shared" si="28"/>
        <v>202</v>
      </c>
      <c r="BN39" s="19">
        <f t="shared" si="29"/>
        <v>41</v>
      </c>
      <c r="BO39" s="19">
        <f t="shared" si="30"/>
        <v>266</v>
      </c>
      <c r="BP39" s="19">
        <f t="shared" si="31"/>
        <v>261</v>
      </c>
      <c r="BQ39" s="19">
        <f t="shared" si="32"/>
        <v>112</v>
      </c>
      <c r="BR39" s="19">
        <f t="shared" si="33"/>
        <v>328</v>
      </c>
      <c r="BS39" s="19">
        <f t="shared" si="34"/>
        <v>78</v>
      </c>
      <c r="BT39" s="19">
        <f t="shared" si="35"/>
        <v>192</v>
      </c>
      <c r="BU39" s="19">
        <f t="shared" si="36"/>
        <v>97</v>
      </c>
      <c r="BV39" s="19">
        <f t="shared" si="37"/>
        <v>239</v>
      </c>
      <c r="BW39" s="19">
        <f t="shared" si="38"/>
        <v>124</v>
      </c>
      <c r="BX39" s="19">
        <f t="shared" si="39"/>
        <v>136</v>
      </c>
      <c r="BY39" s="19">
        <f t="shared" si="40"/>
        <v>259</v>
      </c>
      <c r="BZ39" s="19">
        <f t="shared" si="41"/>
        <v>96</v>
      </c>
      <c r="CA39" s="18">
        <f t="shared" si="0"/>
        <v>87</v>
      </c>
      <c r="CB39" s="19">
        <f t="shared" si="42"/>
        <v>11</v>
      </c>
    </row>
    <row r="40" spans="1:80" s="16" customFormat="1" ht="47.25">
      <c r="A40" s="21">
        <v>38</v>
      </c>
      <c r="B40" s="34">
        <v>6660018580</v>
      </c>
      <c r="C40" s="5" t="s">
        <v>504</v>
      </c>
      <c r="D40" s="5" t="s">
        <v>75</v>
      </c>
      <c r="E40" s="19">
        <v>9</v>
      </c>
      <c r="F40" s="19">
        <v>32</v>
      </c>
      <c r="G40" s="22">
        <v>11</v>
      </c>
      <c r="H40" s="22">
        <v>37</v>
      </c>
      <c r="I40" s="22">
        <f t="shared" si="1"/>
        <v>84</v>
      </c>
      <c r="J40" s="19">
        <v>30</v>
      </c>
      <c r="K40" s="19">
        <v>4</v>
      </c>
      <c r="L40" s="19">
        <f t="shared" si="2"/>
        <v>100</v>
      </c>
      <c r="M40" s="19">
        <v>46</v>
      </c>
      <c r="N40" s="19">
        <v>44</v>
      </c>
      <c r="O40" s="19">
        <v>46</v>
      </c>
      <c r="P40" s="19">
        <v>47</v>
      </c>
      <c r="Q40" s="19">
        <f t="shared" si="3"/>
        <v>97</v>
      </c>
      <c r="R40" s="19">
        <f t="shared" si="4"/>
        <v>94</v>
      </c>
      <c r="S40" s="19">
        <v>20</v>
      </c>
      <c r="T40" s="19">
        <v>5</v>
      </c>
      <c r="U40" s="19">
        <f t="shared" si="5"/>
        <v>100</v>
      </c>
      <c r="V40" s="19">
        <v>52</v>
      </c>
      <c r="W40" s="23">
        <v>62</v>
      </c>
      <c r="X40" s="20">
        <f t="shared" si="6"/>
        <v>84</v>
      </c>
      <c r="Y40" s="43">
        <f t="shared" si="7"/>
        <v>92</v>
      </c>
      <c r="Z40" s="20">
        <f t="shared" si="8"/>
        <v>92</v>
      </c>
      <c r="AA40" s="19">
        <v>20</v>
      </c>
      <c r="AB40" s="19">
        <v>0</v>
      </c>
      <c r="AC40" s="19">
        <f t="shared" si="9"/>
        <v>0</v>
      </c>
      <c r="AD40" s="19">
        <v>20</v>
      </c>
      <c r="AE40" s="19">
        <v>2</v>
      </c>
      <c r="AF40" s="19">
        <f t="shared" si="10"/>
        <v>40</v>
      </c>
      <c r="AG40" s="19">
        <v>5</v>
      </c>
      <c r="AH40" s="19">
        <v>6</v>
      </c>
      <c r="AI40" s="20">
        <f t="shared" si="11"/>
        <v>83</v>
      </c>
      <c r="AJ40" s="43">
        <f t="shared" si="12"/>
        <v>41</v>
      </c>
      <c r="AK40" s="19">
        <v>61</v>
      </c>
      <c r="AL40" s="19">
        <v>62</v>
      </c>
      <c r="AM40" s="20">
        <f t="shared" si="13"/>
        <v>98</v>
      </c>
      <c r="AN40" s="19">
        <v>62</v>
      </c>
      <c r="AO40" s="19">
        <v>62</v>
      </c>
      <c r="AP40" s="20">
        <f t="shared" si="14"/>
        <v>100</v>
      </c>
      <c r="AQ40" s="19">
        <v>48</v>
      </c>
      <c r="AR40" s="19">
        <v>49</v>
      </c>
      <c r="AS40" s="20">
        <f t="shared" si="15"/>
        <v>98</v>
      </c>
      <c r="AT40" s="20">
        <f t="shared" si="16"/>
        <v>99</v>
      </c>
      <c r="AU40" s="19">
        <v>61</v>
      </c>
      <c r="AV40" s="19">
        <v>62</v>
      </c>
      <c r="AW40" s="20">
        <f t="shared" si="17"/>
        <v>98</v>
      </c>
      <c r="AX40" s="19">
        <v>59</v>
      </c>
      <c r="AY40" s="19">
        <v>62</v>
      </c>
      <c r="AZ40" s="20">
        <f t="shared" si="18"/>
        <v>95</v>
      </c>
      <c r="BA40" s="19">
        <v>58</v>
      </c>
      <c r="BB40" s="19">
        <v>62</v>
      </c>
      <c r="BC40" s="20">
        <f t="shared" si="19"/>
        <v>94</v>
      </c>
      <c r="BD40" s="20">
        <f t="shared" si="20"/>
        <v>95</v>
      </c>
      <c r="BE40" s="20">
        <f t="shared" si="21"/>
        <v>84</v>
      </c>
      <c r="BF40" s="24"/>
      <c r="BG40" s="19">
        <f t="shared" si="22"/>
        <v>315</v>
      </c>
      <c r="BH40" s="19">
        <f t="shared" si="23"/>
        <v>1</v>
      </c>
      <c r="BI40" s="19">
        <f t="shared" si="24"/>
        <v>144</v>
      </c>
      <c r="BJ40" s="19">
        <f t="shared" si="25"/>
        <v>1</v>
      </c>
      <c r="BK40" s="19">
        <f t="shared" si="26"/>
        <v>165</v>
      </c>
      <c r="BL40" s="19">
        <f t="shared" si="27"/>
        <v>251</v>
      </c>
      <c r="BM40" s="19">
        <f t="shared" si="28"/>
        <v>202</v>
      </c>
      <c r="BN40" s="19">
        <f t="shared" si="29"/>
        <v>185</v>
      </c>
      <c r="BO40" s="19">
        <f t="shared" si="30"/>
        <v>266</v>
      </c>
      <c r="BP40" s="19">
        <f t="shared" si="31"/>
        <v>65</v>
      </c>
      <c r="BQ40" s="19">
        <f t="shared" si="32"/>
        <v>1</v>
      </c>
      <c r="BR40" s="19">
        <f t="shared" si="33"/>
        <v>172</v>
      </c>
      <c r="BS40" s="19">
        <f t="shared" si="34"/>
        <v>128</v>
      </c>
      <c r="BT40" s="19">
        <f t="shared" si="35"/>
        <v>192</v>
      </c>
      <c r="BU40" s="19">
        <f t="shared" si="36"/>
        <v>330</v>
      </c>
      <c r="BV40" s="19">
        <f t="shared" si="37"/>
        <v>199</v>
      </c>
      <c r="BW40" s="19">
        <f t="shared" si="38"/>
        <v>165</v>
      </c>
      <c r="BX40" s="19">
        <f t="shared" si="39"/>
        <v>271</v>
      </c>
      <c r="BY40" s="19">
        <f t="shared" si="40"/>
        <v>31</v>
      </c>
      <c r="BZ40" s="19">
        <f t="shared" si="41"/>
        <v>259</v>
      </c>
      <c r="CA40" s="18">
        <f t="shared" si="0"/>
        <v>84</v>
      </c>
      <c r="CB40" s="19">
        <f t="shared" si="42"/>
        <v>14</v>
      </c>
    </row>
    <row r="41" spans="1:80" s="16" customFormat="1" ht="47.25">
      <c r="A41" s="21">
        <v>39</v>
      </c>
      <c r="B41" s="36">
        <v>6662074750</v>
      </c>
      <c r="C41" s="5" t="s">
        <v>504</v>
      </c>
      <c r="D41" s="5" t="s">
        <v>76</v>
      </c>
      <c r="E41" s="19">
        <v>10</v>
      </c>
      <c r="F41" s="19">
        <v>35</v>
      </c>
      <c r="G41" s="22">
        <v>11</v>
      </c>
      <c r="H41" s="22">
        <v>38</v>
      </c>
      <c r="I41" s="22">
        <f t="shared" si="1"/>
        <v>92</v>
      </c>
      <c r="J41" s="19">
        <v>30</v>
      </c>
      <c r="K41" s="19">
        <v>3</v>
      </c>
      <c r="L41" s="19">
        <f t="shared" si="2"/>
        <v>90</v>
      </c>
      <c r="M41" s="19">
        <v>346</v>
      </c>
      <c r="N41" s="19">
        <v>326</v>
      </c>
      <c r="O41" s="19">
        <v>346</v>
      </c>
      <c r="P41" s="19">
        <v>346</v>
      </c>
      <c r="Q41" s="19">
        <f t="shared" si="3"/>
        <v>97</v>
      </c>
      <c r="R41" s="19">
        <f t="shared" si="4"/>
        <v>93</v>
      </c>
      <c r="S41" s="19">
        <v>20</v>
      </c>
      <c r="T41" s="19">
        <v>5</v>
      </c>
      <c r="U41" s="19">
        <f t="shared" si="5"/>
        <v>100</v>
      </c>
      <c r="V41" s="19">
        <v>346</v>
      </c>
      <c r="W41" s="23">
        <v>346</v>
      </c>
      <c r="X41" s="20">
        <f t="shared" si="6"/>
        <v>100</v>
      </c>
      <c r="Y41" s="43">
        <f t="shared" si="7"/>
        <v>100</v>
      </c>
      <c r="Z41" s="20">
        <f t="shared" si="8"/>
        <v>100</v>
      </c>
      <c r="AA41" s="19">
        <v>20</v>
      </c>
      <c r="AB41" s="19">
        <v>0</v>
      </c>
      <c r="AC41" s="19">
        <f t="shared" si="9"/>
        <v>0</v>
      </c>
      <c r="AD41" s="19">
        <v>20</v>
      </c>
      <c r="AE41" s="19">
        <v>2</v>
      </c>
      <c r="AF41" s="19">
        <f t="shared" si="10"/>
        <v>40</v>
      </c>
      <c r="AG41" s="19">
        <v>129</v>
      </c>
      <c r="AH41" s="19">
        <v>129</v>
      </c>
      <c r="AI41" s="20">
        <f t="shared" si="11"/>
        <v>100</v>
      </c>
      <c r="AJ41" s="43">
        <f t="shared" si="12"/>
        <v>46</v>
      </c>
      <c r="AK41" s="19">
        <v>307</v>
      </c>
      <c r="AL41" s="19">
        <v>346</v>
      </c>
      <c r="AM41" s="20">
        <f t="shared" si="13"/>
        <v>89</v>
      </c>
      <c r="AN41" s="19">
        <v>346</v>
      </c>
      <c r="AO41" s="19">
        <v>346</v>
      </c>
      <c r="AP41" s="20">
        <f t="shared" si="14"/>
        <v>100</v>
      </c>
      <c r="AQ41" s="19">
        <v>346</v>
      </c>
      <c r="AR41" s="19">
        <v>346</v>
      </c>
      <c r="AS41" s="20">
        <f t="shared" si="15"/>
        <v>100</v>
      </c>
      <c r="AT41" s="20">
        <f t="shared" si="16"/>
        <v>96</v>
      </c>
      <c r="AU41" s="19">
        <v>346</v>
      </c>
      <c r="AV41" s="19">
        <v>346</v>
      </c>
      <c r="AW41" s="20">
        <f t="shared" si="17"/>
        <v>100</v>
      </c>
      <c r="AX41" s="19">
        <v>346</v>
      </c>
      <c r="AY41" s="19">
        <v>346</v>
      </c>
      <c r="AZ41" s="20">
        <f t="shared" si="18"/>
        <v>100</v>
      </c>
      <c r="BA41" s="19">
        <v>331</v>
      </c>
      <c r="BB41" s="19">
        <v>346</v>
      </c>
      <c r="BC41" s="20">
        <f t="shared" si="19"/>
        <v>96</v>
      </c>
      <c r="BD41" s="20">
        <f t="shared" si="20"/>
        <v>98</v>
      </c>
      <c r="BE41" s="20">
        <f t="shared" si="21"/>
        <v>87</v>
      </c>
      <c r="BF41" s="24"/>
      <c r="BG41" s="19">
        <f t="shared" si="22"/>
        <v>186</v>
      </c>
      <c r="BH41" s="19">
        <f t="shared" si="23"/>
        <v>239</v>
      </c>
      <c r="BI41" s="19">
        <f t="shared" si="24"/>
        <v>144</v>
      </c>
      <c r="BJ41" s="19">
        <f t="shared" si="25"/>
        <v>1</v>
      </c>
      <c r="BK41" s="19">
        <f t="shared" si="26"/>
        <v>1</v>
      </c>
      <c r="BL41" s="19">
        <f t="shared" si="27"/>
        <v>1</v>
      </c>
      <c r="BM41" s="19">
        <f t="shared" si="28"/>
        <v>202</v>
      </c>
      <c r="BN41" s="19">
        <f t="shared" si="29"/>
        <v>185</v>
      </c>
      <c r="BO41" s="19">
        <f t="shared" si="30"/>
        <v>1</v>
      </c>
      <c r="BP41" s="19">
        <f t="shared" si="31"/>
        <v>239</v>
      </c>
      <c r="BQ41" s="19">
        <f t="shared" si="32"/>
        <v>1</v>
      </c>
      <c r="BR41" s="19">
        <f t="shared" si="33"/>
        <v>1</v>
      </c>
      <c r="BS41" s="19">
        <f t="shared" si="34"/>
        <v>1</v>
      </c>
      <c r="BT41" s="19">
        <f t="shared" si="35"/>
        <v>1</v>
      </c>
      <c r="BU41" s="19">
        <f t="shared" si="36"/>
        <v>270</v>
      </c>
      <c r="BV41" s="19">
        <f t="shared" si="37"/>
        <v>239</v>
      </c>
      <c r="BW41" s="19">
        <f t="shared" si="38"/>
        <v>1</v>
      </c>
      <c r="BX41" s="19">
        <f t="shared" si="39"/>
        <v>217</v>
      </c>
      <c r="BY41" s="19">
        <f t="shared" si="40"/>
        <v>160</v>
      </c>
      <c r="BZ41" s="19">
        <f t="shared" si="41"/>
        <v>96</v>
      </c>
      <c r="CA41" s="18">
        <f t="shared" si="0"/>
        <v>87</v>
      </c>
      <c r="CB41" s="19">
        <f t="shared" si="42"/>
        <v>11</v>
      </c>
    </row>
    <row r="42" spans="1:80" s="16" customFormat="1" ht="47.25">
      <c r="A42" s="21">
        <v>40</v>
      </c>
      <c r="B42" s="34">
        <v>6672137039</v>
      </c>
      <c r="C42" s="5" t="s">
        <v>504</v>
      </c>
      <c r="D42" s="5" t="s">
        <v>77</v>
      </c>
      <c r="E42" s="19">
        <v>9.5</v>
      </c>
      <c r="F42" s="19">
        <v>38</v>
      </c>
      <c r="G42" s="22">
        <v>11</v>
      </c>
      <c r="H42" s="22">
        <v>38</v>
      </c>
      <c r="I42" s="22">
        <f t="shared" si="1"/>
        <v>93</v>
      </c>
      <c r="J42" s="19">
        <v>30</v>
      </c>
      <c r="K42" s="19">
        <v>3</v>
      </c>
      <c r="L42" s="19">
        <f t="shared" si="2"/>
        <v>90</v>
      </c>
      <c r="M42" s="19">
        <v>142</v>
      </c>
      <c r="N42" s="19">
        <v>165</v>
      </c>
      <c r="O42" s="19">
        <v>143</v>
      </c>
      <c r="P42" s="19">
        <v>167</v>
      </c>
      <c r="Q42" s="19">
        <f t="shared" si="3"/>
        <v>99</v>
      </c>
      <c r="R42" s="19">
        <f t="shared" si="4"/>
        <v>95</v>
      </c>
      <c r="S42" s="19">
        <v>20</v>
      </c>
      <c r="T42" s="19">
        <v>5</v>
      </c>
      <c r="U42" s="19">
        <f t="shared" si="5"/>
        <v>100</v>
      </c>
      <c r="V42" s="19">
        <v>157</v>
      </c>
      <c r="W42" s="23">
        <v>173</v>
      </c>
      <c r="X42" s="20">
        <f t="shared" si="6"/>
        <v>91</v>
      </c>
      <c r="Y42" s="43">
        <f t="shared" si="7"/>
        <v>96</v>
      </c>
      <c r="Z42" s="20">
        <f t="shared" si="8"/>
        <v>96</v>
      </c>
      <c r="AA42" s="19">
        <v>20</v>
      </c>
      <c r="AB42" s="19">
        <v>0</v>
      </c>
      <c r="AC42" s="19">
        <f t="shared" si="9"/>
        <v>0</v>
      </c>
      <c r="AD42" s="19">
        <v>20</v>
      </c>
      <c r="AE42" s="19">
        <v>2</v>
      </c>
      <c r="AF42" s="19">
        <f t="shared" si="10"/>
        <v>40</v>
      </c>
      <c r="AG42" s="19">
        <v>2</v>
      </c>
      <c r="AH42" s="19">
        <v>3</v>
      </c>
      <c r="AI42" s="20">
        <f t="shared" si="11"/>
        <v>67</v>
      </c>
      <c r="AJ42" s="43">
        <f t="shared" si="12"/>
        <v>36</v>
      </c>
      <c r="AK42" s="19">
        <v>170</v>
      </c>
      <c r="AL42" s="19">
        <v>173</v>
      </c>
      <c r="AM42" s="20">
        <f t="shared" si="13"/>
        <v>98</v>
      </c>
      <c r="AN42" s="19">
        <v>172</v>
      </c>
      <c r="AO42" s="19">
        <v>173</v>
      </c>
      <c r="AP42" s="20">
        <f t="shared" si="14"/>
        <v>99</v>
      </c>
      <c r="AQ42" s="19">
        <v>142</v>
      </c>
      <c r="AR42" s="19">
        <v>150</v>
      </c>
      <c r="AS42" s="20">
        <f t="shared" si="15"/>
        <v>95</v>
      </c>
      <c r="AT42" s="20">
        <f t="shared" si="16"/>
        <v>98</v>
      </c>
      <c r="AU42" s="19">
        <v>173</v>
      </c>
      <c r="AV42" s="19">
        <v>173</v>
      </c>
      <c r="AW42" s="20">
        <f t="shared" si="17"/>
        <v>100</v>
      </c>
      <c r="AX42" s="19">
        <v>170</v>
      </c>
      <c r="AY42" s="19">
        <v>173</v>
      </c>
      <c r="AZ42" s="20">
        <f t="shared" si="18"/>
        <v>98</v>
      </c>
      <c r="BA42" s="19">
        <v>173</v>
      </c>
      <c r="BB42" s="19">
        <v>173</v>
      </c>
      <c r="BC42" s="20">
        <f t="shared" si="19"/>
        <v>100</v>
      </c>
      <c r="BD42" s="20">
        <f t="shared" si="20"/>
        <v>100</v>
      </c>
      <c r="BE42" s="20">
        <f t="shared" si="21"/>
        <v>85</v>
      </c>
      <c r="BF42" s="24"/>
      <c r="BG42" s="19">
        <f t="shared" si="22"/>
        <v>127</v>
      </c>
      <c r="BH42" s="19">
        <f t="shared" si="23"/>
        <v>239</v>
      </c>
      <c r="BI42" s="19">
        <f t="shared" si="24"/>
        <v>52</v>
      </c>
      <c r="BJ42" s="19">
        <f t="shared" si="25"/>
        <v>1</v>
      </c>
      <c r="BK42" s="19">
        <f t="shared" si="26"/>
        <v>80</v>
      </c>
      <c r="BL42" s="19">
        <f t="shared" si="27"/>
        <v>138</v>
      </c>
      <c r="BM42" s="19">
        <f t="shared" si="28"/>
        <v>202</v>
      </c>
      <c r="BN42" s="19">
        <f t="shared" si="29"/>
        <v>185</v>
      </c>
      <c r="BO42" s="19">
        <f t="shared" si="30"/>
        <v>320</v>
      </c>
      <c r="BP42" s="19">
        <f t="shared" si="31"/>
        <v>65</v>
      </c>
      <c r="BQ42" s="19">
        <f t="shared" si="32"/>
        <v>112</v>
      </c>
      <c r="BR42" s="19">
        <f t="shared" si="33"/>
        <v>306</v>
      </c>
      <c r="BS42" s="19">
        <f t="shared" si="34"/>
        <v>1</v>
      </c>
      <c r="BT42" s="19">
        <f t="shared" si="35"/>
        <v>76</v>
      </c>
      <c r="BU42" s="19">
        <f t="shared" si="36"/>
        <v>1</v>
      </c>
      <c r="BV42" s="19">
        <f t="shared" si="37"/>
        <v>142</v>
      </c>
      <c r="BW42" s="19">
        <f t="shared" si="38"/>
        <v>80</v>
      </c>
      <c r="BX42" s="19">
        <f t="shared" si="39"/>
        <v>311</v>
      </c>
      <c r="BY42" s="19">
        <f t="shared" si="40"/>
        <v>72</v>
      </c>
      <c r="BZ42" s="19">
        <f t="shared" si="41"/>
        <v>1</v>
      </c>
      <c r="CA42" s="18">
        <f t="shared" si="0"/>
        <v>85</v>
      </c>
      <c r="CB42" s="19">
        <f t="shared" si="42"/>
        <v>13</v>
      </c>
    </row>
    <row r="43" spans="1:80" s="16" customFormat="1" ht="47.25">
      <c r="A43" s="21">
        <v>41</v>
      </c>
      <c r="B43" s="34">
        <v>6660015910</v>
      </c>
      <c r="C43" s="5" t="s">
        <v>504</v>
      </c>
      <c r="D43" s="6" t="s">
        <v>78</v>
      </c>
      <c r="E43" s="19">
        <v>10</v>
      </c>
      <c r="F43" s="19">
        <v>38</v>
      </c>
      <c r="G43" s="22">
        <v>11</v>
      </c>
      <c r="H43" s="22">
        <v>38</v>
      </c>
      <c r="I43" s="22">
        <f t="shared" si="1"/>
        <v>95</v>
      </c>
      <c r="J43" s="19">
        <v>30</v>
      </c>
      <c r="K43" s="19">
        <v>4</v>
      </c>
      <c r="L43" s="19">
        <f t="shared" si="2"/>
        <v>100</v>
      </c>
      <c r="M43" s="19">
        <v>94</v>
      </c>
      <c r="N43" s="19">
        <v>88</v>
      </c>
      <c r="O43" s="19">
        <v>96</v>
      </c>
      <c r="P43" s="19">
        <v>98</v>
      </c>
      <c r="Q43" s="19">
        <f t="shared" si="3"/>
        <v>94</v>
      </c>
      <c r="R43" s="19">
        <f t="shared" si="4"/>
        <v>96</v>
      </c>
      <c r="S43" s="19">
        <v>20</v>
      </c>
      <c r="T43" s="19">
        <v>5</v>
      </c>
      <c r="U43" s="19">
        <f t="shared" si="5"/>
        <v>100</v>
      </c>
      <c r="V43" s="19">
        <v>76</v>
      </c>
      <c r="W43" s="23">
        <v>107</v>
      </c>
      <c r="X43" s="20">
        <f t="shared" si="6"/>
        <v>71</v>
      </c>
      <c r="Y43" s="43">
        <f t="shared" si="7"/>
        <v>86</v>
      </c>
      <c r="Z43" s="20">
        <f t="shared" si="8"/>
        <v>86</v>
      </c>
      <c r="AA43" s="19">
        <v>20</v>
      </c>
      <c r="AB43" s="19">
        <v>1</v>
      </c>
      <c r="AC43" s="19">
        <f t="shared" si="9"/>
        <v>20</v>
      </c>
      <c r="AD43" s="19">
        <v>20</v>
      </c>
      <c r="AE43" s="19">
        <v>0</v>
      </c>
      <c r="AF43" s="19">
        <f t="shared" si="10"/>
        <v>0</v>
      </c>
      <c r="AG43" s="19">
        <v>3</v>
      </c>
      <c r="AH43" s="19">
        <v>3</v>
      </c>
      <c r="AI43" s="20">
        <f t="shared" si="11"/>
        <v>100</v>
      </c>
      <c r="AJ43" s="43">
        <f t="shared" si="12"/>
        <v>36</v>
      </c>
      <c r="AK43" s="19">
        <v>77</v>
      </c>
      <c r="AL43" s="19">
        <v>107</v>
      </c>
      <c r="AM43" s="20">
        <f t="shared" si="13"/>
        <v>72</v>
      </c>
      <c r="AN43" s="19">
        <v>103</v>
      </c>
      <c r="AO43" s="19">
        <v>107</v>
      </c>
      <c r="AP43" s="20">
        <f t="shared" si="14"/>
        <v>96</v>
      </c>
      <c r="AQ43" s="19">
        <v>79</v>
      </c>
      <c r="AR43" s="19">
        <v>81</v>
      </c>
      <c r="AS43" s="20">
        <f t="shared" si="15"/>
        <v>98</v>
      </c>
      <c r="AT43" s="20">
        <f t="shared" si="16"/>
        <v>87</v>
      </c>
      <c r="AU43" s="19">
        <v>97</v>
      </c>
      <c r="AV43" s="19">
        <v>107</v>
      </c>
      <c r="AW43" s="20">
        <f t="shared" si="17"/>
        <v>91</v>
      </c>
      <c r="AX43" s="19">
        <v>101</v>
      </c>
      <c r="AY43" s="19">
        <v>107</v>
      </c>
      <c r="AZ43" s="20">
        <f t="shared" si="18"/>
        <v>94</v>
      </c>
      <c r="BA43" s="19">
        <v>105</v>
      </c>
      <c r="BB43" s="19">
        <v>107</v>
      </c>
      <c r="BC43" s="20">
        <f t="shared" si="19"/>
        <v>98</v>
      </c>
      <c r="BD43" s="20">
        <f t="shared" si="20"/>
        <v>95</v>
      </c>
      <c r="BE43" s="20">
        <f t="shared" si="21"/>
        <v>80</v>
      </c>
      <c r="BF43" s="24"/>
      <c r="BG43" s="19">
        <f t="shared" si="22"/>
        <v>41</v>
      </c>
      <c r="BH43" s="19">
        <f t="shared" si="23"/>
        <v>1</v>
      </c>
      <c r="BI43" s="19">
        <f t="shared" si="24"/>
        <v>272</v>
      </c>
      <c r="BJ43" s="19">
        <f t="shared" si="25"/>
        <v>1</v>
      </c>
      <c r="BK43" s="19">
        <f t="shared" si="26"/>
        <v>257</v>
      </c>
      <c r="BL43" s="19">
        <f t="shared" si="27"/>
        <v>359</v>
      </c>
      <c r="BM43" s="19">
        <f t="shared" si="28"/>
        <v>117</v>
      </c>
      <c r="BN43" s="19">
        <f t="shared" si="29"/>
        <v>339</v>
      </c>
      <c r="BO43" s="19">
        <f t="shared" si="30"/>
        <v>1</v>
      </c>
      <c r="BP43" s="19">
        <f t="shared" si="31"/>
        <v>311</v>
      </c>
      <c r="BQ43" s="19">
        <f t="shared" si="32"/>
        <v>306</v>
      </c>
      <c r="BR43" s="19">
        <f t="shared" si="33"/>
        <v>172</v>
      </c>
      <c r="BS43" s="19">
        <f t="shared" si="34"/>
        <v>309</v>
      </c>
      <c r="BT43" s="19">
        <f t="shared" si="35"/>
        <v>227</v>
      </c>
      <c r="BU43" s="19">
        <f t="shared" si="36"/>
        <v>159</v>
      </c>
      <c r="BV43" s="19">
        <f t="shared" si="37"/>
        <v>103</v>
      </c>
      <c r="BW43" s="19">
        <f t="shared" si="38"/>
        <v>257</v>
      </c>
      <c r="BX43" s="19">
        <f t="shared" si="39"/>
        <v>311</v>
      </c>
      <c r="BY43" s="19">
        <f t="shared" si="40"/>
        <v>308</v>
      </c>
      <c r="BZ43" s="19">
        <f t="shared" si="41"/>
        <v>259</v>
      </c>
      <c r="CA43" s="18">
        <f t="shared" si="0"/>
        <v>80</v>
      </c>
      <c r="CB43" s="19">
        <f t="shared" si="42"/>
        <v>18</v>
      </c>
    </row>
    <row r="44" spans="1:80" s="16" customFormat="1" ht="47.25">
      <c r="A44" s="21">
        <v>42</v>
      </c>
      <c r="B44" s="39">
        <v>6671172023</v>
      </c>
      <c r="C44" s="5" t="s">
        <v>504</v>
      </c>
      <c r="D44" s="5" t="s">
        <v>79</v>
      </c>
      <c r="E44" s="19">
        <v>11</v>
      </c>
      <c r="F44" s="19">
        <v>35</v>
      </c>
      <c r="G44" s="22">
        <v>11</v>
      </c>
      <c r="H44" s="22">
        <v>37</v>
      </c>
      <c r="I44" s="22">
        <f t="shared" si="1"/>
        <v>97</v>
      </c>
      <c r="J44" s="19">
        <v>30</v>
      </c>
      <c r="K44" s="19">
        <v>2</v>
      </c>
      <c r="L44" s="19">
        <f t="shared" si="2"/>
        <v>60</v>
      </c>
      <c r="M44" s="19">
        <v>468</v>
      </c>
      <c r="N44" s="19">
        <v>318</v>
      </c>
      <c r="O44" s="19">
        <v>475</v>
      </c>
      <c r="P44" s="19">
        <v>336</v>
      </c>
      <c r="Q44" s="19">
        <f t="shared" si="3"/>
        <v>97</v>
      </c>
      <c r="R44" s="19">
        <f t="shared" si="4"/>
        <v>86</v>
      </c>
      <c r="S44" s="19">
        <v>20</v>
      </c>
      <c r="T44" s="19">
        <v>4</v>
      </c>
      <c r="U44" s="19">
        <f t="shared" si="5"/>
        <v>80</v>
      </c>
      <c r="V44" s="19">
        <v>475</v>
      </c>
      <c r="W44" s="23">
        <v>600</v>
      </c>
      <c r="X44" s="20">
        <f t="shared" si="6"/>
        <v>79</v>
      </c>
      <c r="Y44" s="43">
        <f t="shared" si="7"/>
        <v>80</v>
      </c>
      <c r="Z44" s="20">
        <f t="shared" si="8"/>
        <v>80</v>
      </c>
      <c r="AA44" s="19">
        <v>20</v>
      </c>
      <c r="AB44" s="19">
        <v>2</v>
      </c>
      <c r="AC44" s="19">
        <f t="shared" si="9"/>
        <v>40</v>
      </c>
      <c r="AD44" s="19">
        <v>20</v>
      </c>
      <c r="AE44" s="19">
        <v>1</v>
      </c>
      <c r="AF44" s="19">
        <f t="shared" si="10"/>
        <v>20</v>
      </c>
      <c r="AG44" s="19">
        <v>71</v>
      </c>
      <c r="AH44" s="19">
        <v>86</v>
      </c>
      <c r="AI44" s="20">
        <f t="shared" si="11"/>
        <v>83</v>
      </c>
      <c r="AJ44" s="43">
        <f t="shared" si="12"/>
        <v>45</v>
      </c>
      <c r="AK44" s="19">
        <v>530</v>
      </c>
      <c r="AL44" s="19">
        <v>600</v>
      </c>
      <c r="AM44" s="20">
        <f t="shared" si="13"/>
        <v>88</v>
      </c>
      <c r="AN44" s="19">
        <v>563</v>
      </c>
      <c r="AO44" s="19">
        <v>600</v>
      </c>
      <c r="AP44" s="20">
        <f t="shared" si="14"/>
        <v>94</v>
      </c>
      <c r="AQ44" s="19">
        <v>288</v>
      </c>
      <c r="AR44" s="19">
        <v>298</v>
      </c>
      <c r="AS44" s="20">
        <f t="shared" si="15"/>
        <v>97</v>
      </c>
      <c r="AT44" s="20">
        <f t="shared" si="16"/>
        <v>92</v>
      </c>
      <c r="AU44" s="19">
        <v>501</v>
      </c>
      <c r="AV44" s="19">
        <v>600</v>
      </c>
      <c r="AW44" s="20">
        <f t="shared" si="17"/>
        <v>84</v>
      </c>
      <c r="AX44" s="19">
        <v>487</v>
      </c>
      <c r="AY44" s="19">
        <v>600</v>
      </c>
      <c r="AZ44" s="20">
        <f t="shared" si="18"/>
        <v>81</v>
      </c>
      <c r="BA44" s="19">
        <v>531</v>
      </c>
      <c r="BB44" s="19">
        <v>600</v>
      </c>
      <c r="BC44" s="20">
        <f t="shared" si="19"/>
        <v>89</v>
      </c>
      <c r="BD44" s="20">
        <f t="shared" si="20"/>
        <v>86</v>
      </c>
      <c r="BE44" s="20">
        <f t="shared" si="21"/>
        <v>78</v>
      </c>
      <c r="BF44" s="24"/>
      <c r="BG44" s="19">
        <f t="shared" si="22"/>
        <v>27</v>
      </c>
      <c r="BH44" s="19">
        <f t="shared" si="23"/>
        <v>355</v>
      </c>
      <c r="BI44" s="19">
        <f t="shared" si="24"/>
        <v>144</v>
      </c>
      <c r="BJ44" s="19">
        <f t="shared" si="25"/>
        <v>253</v>
      </c>
      <c r="BK44" s="19">
        <f t="shared" si="26"/>
        <v>309</v>
      </c>
      <c r="BL44" s="19">
        <f t="shared" si="27"/>
        <v>314</v>
      </c>
      <c r="BM44" s="19">
        <f t="shared" si="28"/>
        <v>62</v>
      </c>
      <c r="BN44" s="19">
        <f t="shared" si="29"/>
        <v>269</v>
      </c>
      <c r="BO44" s="19">
        <f t="shared" si="30"/>
        <v>266</v>
      </c>
      <c r="BP44" s="19">
        <f t="shared" si="31"/>
        <v>249</v>
      </c>
      <c r="BQ44" s="19">
        <f t="shared" si="32"/>
        <v>355</v>
      </c>
      <c r="BR44" s="19">
        <f t="shared" si="33"/>
        <v>233</v>
      </c>
      <c r="BS44" s="19">
        <f t="shared" si="34"/>
        <v>347</v>
      </c>
      <c r="BT44" s="19">
        <f t="shared" si="35"/>
        <v>373</v>
      </c>
      <c r="BU44" s="19">
        <f t="shared" si="36"/>
        <v>367</v>
      </c>
      <c r="BV44" s="19">
        <f t="shared" si="37"/>
        <v>338</v>
      </c>
      <c r="BW44" s="19">
        <f t="shared" si="38"/>
        <v>309</v>
      </c>
      <c r="BX44" s="19">
        <f t="shared" si="39"/>
        <v>240</v>
      </c>
      <c r="BY44" s="19">
        <f t="shared" si="40"/>
        <v>259</v>
      </c>
      <c r="BZ44" s="19">
        <f t="shared" si="41"/>
        <v>370</v>
      </c>
      <c r="CA44" s="18">
        <f t="shared" si="0"/>
        <v>78</v>
      </c>
      <c r="CB44" s="19">
        <f t="shared" si="42"/>
        <v>20</v>
      </c>
    </row>
    <row r="45" spans="1:80" s="16" customFormat="1" ht="47.25">
      <c r="A45" s="21">
        <v>43</v>
      </c>
      <c r="B45" s="33">
        <v>6664035019</v>
      </c>
      <c r="C45" s="5" t="s">
        <v>504</v>
      </c>
      <c r="D45" s="6" t="s">
        <v>80</v>
      </c>
      <c r="E45" s="19">
        <v>10</v>
      </c>
      <c r="F45" s="19">
        <v>36</v>
      </c>
      <c r="G45" s="22">
        <v>11</v>
      </c>
      <c r="H45" s="22">
        <v>38</v>
      </c>
      <c r="I45" s="22">
        <f t="shared" si="1"/>
        <v>93</v>
      </c>
      <c r="J45" s="19">
        <v>30</v>
      </c>
      <c r="K45" s="19">
        <v>4</v>
      </c>
      <c r="L45" s="19">
        <f t="shared" si="2"/>
        <v>100</v>
      </c>
      <c r="M45" s="19">
        <v>137</v>
      </c>
      <c r="N45" s="19">
        <v>129</v>
      </c>
      <c r="O45" s="19">
        <v>138</v>
      </c>
      <c r="P45" s="19">
        <v>134</v>
      </c>
      <c r="Q45" s="19">
        <f t="shared" si="3"/>
        <v>98</v>
      </c>
      <c r="R45" s="19">
        <f t="shared" si="4"/>
        <v>97</v>
      </c>
      <c r="S45" s="19">
        <v>20</v>
      </c>
      <c r="T45" s="19">
        <v>5</v>
      </c>
      <c r="U45" s="19">
        <f t="shared" si="5"/>
        <v>100</v>
      </c>
      <c r="V45" s="19">
        <v>140</v>
      </c>
      <c r="W45" s="23">
        <v>154</v>
      </c>
      <c r="X45" s="20">
        <f t="shared" si="6"/>
        <v>91</v>
      </c>
      <c r="Y45" s="43">
        <f t="shared" si="7"/>
        <v>96</v>
      </c>
      <c r="Z45" s="20">
        <f t="shared" si="8"/>
        <v>96</v>
      </c>
      <c r="AA45" s="19">
        <v>20</v>
      </c>
      <c r="AB45" s="19">
        <v>0</v>
      </c>
      <c r="AC45" s="19">
        <f t="shared" si="9"/>
        <v>0</v>
      </c>
      <c r="AD45" s="19">
        <v>20</v>
      </c>
      <c r="AE45" s="19">
        <v>3</v>
      </c>
      <c r="AF45" s="19">
        <f t="shared" si="10"/>
        <v>60</v>
      </c>
      <c r="AG45" s="19">
        <v>19</v>
      </c>
      <c r="AH45" s="19">
        <v>19</v>
      </c>
      <c r="AI45" s="20">
        <f t="shared" si="11"/>
        <v>100</v>
      </c>
      <c r="AJ45" s="43">
        <f t="shared" si="12"/>
        <v>54</v>
      </c>
      <c r="AK45" s="19">
        <v>153</v>
      </c>
      <c r="AL45" s="19">
        <v>154</v>
      </c>
      <c r="AM45" s="20">
        <f t="shared" si="13"/>
        <v>99</v>
      </c>
      <c r="AN45" s="19">
        <v>153</v>
      </c>
      <c r="AO45" s="19">
        <v>154</v>
      </c>
      <c r="AP45" s="20">
        <f t="shared" si="14"/>
        <v>99</v>
      </c>
      <c r="AQ45" s="19">
        <v>110</v>
      </c>
      <c r="AR45" s="19">
        <v>116</v>
      </c>
      <c r="AS45" s="20">
        <f t="shared" si="15"/>
        <v>95</v>
      </c>
      <c r="AT45" s="20">
        <f t="shared" si="16"/>
        <v>98</v>
      </c>
      <c r="AU45" s="19">
        <v>152</v>
      </c>
      <c r="AV45" s="19">
        <v>154</v>
      </c>
      <c r="AW45" s="20">
        <f t="shared" si="17"/>
        <v>99</v>
      </c>
      <c r="AX45" s="19">
        <v>150</v>
      </c>
      <c r="AY45" s="19">
        <v>154</v>
      </c>
      <c r="AZ45" s="20">
        <f t="shared" si="18"/>
        <v>97</v>
      </c>
      <c r="BA45" s="19">
        <v>153</v>
      </c>
      <c r="BB45" s="19">
        <v>154</v>
      </c>
      <c r="BC45" s="20">
        <f t="shared" si="19"/>
        <v>99</v>
      </c>
      <c r="BD45" s="20">
        <f t="shared" si="20"/>
        <v>99</v>
      </c>
      <c r="BE45" s="20">
        <f t="shared" si="21"/>
        <v>89</v>
      </c>
      <c r="BF45" s="24"/>
      <c r="BG45" s="19">
        <f t="shared" si="22"/>
        <v>127</v>
      </c>
      <c r="BH45" s="19">
        <f t="shared" si="23"/>
        <v>1</v>
      </c>
      <c r="BI45" s="19">
        <f t="shared" si="24"/>
        <v>94</v>
      </c>
      <c r="BJ45" s="19">
        <f t="shared" si="25"/>
        <v>1</v>
      </c>
      <c r="BK45" s="19">
        <f t="shared" si="26"/>
        <v>80</v>
      </c>
      <c r="BL45" s="19">
        <f t="shared" si="27"/>
        <v>138</v>
      </c>
      <c r="BM45" s="19">
        <f t="shared" si="28"/>
        <v>202</v>
      </c>
      <c r="BN45" s="19">
        <f t="shared" si="29"/>
        <v>92</v>
      </c>
      <c r="BO45" s="19">
        <f t="shared" si="30"/>
        <v>1</v>
      </c>
      <c r="BP45" s="19">
        <f t="shared" si="31"/>
        <v>46</v>
      </c>
      <c r="BQ45" s="19">
        <f t="shared" si="32"/>
        <v>112</v>
      </c>
      <c r="BR45" s="19">
        <f t="shared" si="33"/>
        <v>306</v>
      </c>
      <c r="BS45" s="19">
        <f t="shared" si="34"/>
        <v>78</v>
      </c>
      <c r="BT45" s="19">
        <f t="shared" si="35"/>
        <v>109</v>
      </c>
      <c r="BU45" s="19">
        <f t="shared" si="36"/>
        <v>97</v>
      </c>
      <c r="BV45" s="19">
        <f t="shared" si="37"/>
        <v>59</v>
      </c>
      <c r="BW45" s="19">
        <f t="shared" si="38"/>
        <v>80</v>
      </c>
      <c r="BX45" s="19">
        <f t="shared" si="39"/>
        <v>142</v>
      </c>
      <c r="BY45" s="19">
        <f t="shared" si="40"/>
        <v>72</v>
      </c>
      <c r="BZ45" s="19">
        <f t="shared" si="41"/>
        <v>36</v>
      </c>
      <c r="CA45" s="18">
        <f t="shared" si="0"/>
        <v>89</v>
      </c>
      <c r="CB45" s="19">
        <f t="shared" si="42"/>
        <v>9</v>
      </c>
    </row>
    <row r="46" spans="1:80" s="16" customFormat="1" ht="47.25">
      <c r="A46" s="21">
        <v>44</v>
      </c>
      <c r="B46" s="34">
        <v>6660013416</v>
      </c>
      <c r="C46" s="5" t="s">
        <v>504</v>
      </c>
      <c r="D46" s="5" t="s">
        <v>81</v>
      </c>
      <c r="E46" s="19">
        <v>10</v>
      </c>
      <c r="F46" s="19">
        <v>38</v>
      </c>
      <c r="G46" s="22">
        <v>11</v>
      </c>
      <c r="H46" s="22">
        <v>38</v>
      </c>
      <c r="I46" s="22">
        <f t="shared" si="1"/>
        <v>95</v>
      </c>
      <c r="J46" s="19">
        <v>30</v>
      </c>
      <c r="K46" s="19">
        <v>3</v>
      </c>
      <c r="L46" s="19">
        <f t="shared" si="2"/>
        <v>90</v>
      </c>
      <c r="M46" s="19">
        <v>339</v>
      </c>
      <c r="N46" s="19">
        <v>344</v>
      </c>
      <c r="O46" s="19">
        <v>353</v>
      </c>
      <c r="P46" s="19">
        <v>373</v>
      </c>
      <c r="Q46" s="19">
        <f t="shared" si="3"/>
        <v>94</v>
      </c>
      <c r="R46" s="19">
        <f t="shared" si="4"/>
        <v>93</v>
      </c>
      <c r="S46" s="19">
        <v>20</v>
      </c>
      <c r="T46" s="19">
        <v>5</v>
      </c>
      <c r="U46" s="19">
        <f t="shared" si="5"/>
        <v>100</v>
      </c>
      <c r="V46" s="19">
        <v>395</v>
      </c>
      <c r="W46" s="23">
        <v>504</v>
      </c>
      <c r="X46" s="20">
        <f t="shared" si="6"/>
        <v>78</v>
      </c>
      <c r="Y46" s="43">
        <f t="shared" si="7"/>
        <v>89</v>
      </c>
      <c r="Z46" s="20">
        <f t="shared" si="8"/>
        <v>89</v>
      </c>
      <c r="AA46" s="19">
        <v>20</v>
      </c>
      <c r="AB46" s="19">
        <v>0</v>
      </c>
      <c r="AC46" s="19">
        <f t="shared" si="9"/>
        <v>0</v>
      </c>
      <c r="AD46" s="19">
        <v>20</v>
      </c>
      <c r="AE46" s="19">
        <v>4</v>
      </c>
      <c r="AF46" s="19">
        <f t="shared" si="10"/>
        <v>80</v>
      </c>
      <c r="AG46" s="19">
        <v>9</v>
      </c>
      <c r="AH46" s="19">
        <v>12</v>
      </c>
      <c r="AI46" s="20">
        <f t="shared" si="11"/>
        <v>75</v>
      </c>
      <c r="AJ46" s="43">
        <f t="shared" si="12"/>
        <v>55</v>
      </c>
      <c r="AK46" s="19">
        <v>471</v>
      </c>
      <c r="AL46" s="19">
        <v>504</v>
      </c>
      <c r="AM46" s="20">
        <f t="shared" si="13"/>
        <v>93</v>
      </c>
      <c r="AN46" s="19">
        <v>499</v>
      </c>
      <c r="AO46" s="19">
        <v>504</v>
      </c>
      <c r="AP46" s="20">
        <f t="shared" si="14"/>
        <v>99</v>
      </c>
      <c r="AQ46" s="19">
        <v>293</v>
      </c>
      <c r="AR46" s="19">
        <v>307</v>
      </c>
      <c r="AS46" s="20">
        <f t="shared" si="15"/>
        <v>95</v>
      </c>
      <c r="AT46" s="20">
        <f t="shared" si="16"/>
        <v>96</v>
      </c>
      <c r="AU46" s="19">
        <v>502</v>
      </c>
      <c r="AV46" s="19">
        <v>504</v>
      </c>
      <c r="AW46" s="20">
        <f t="shared" si="17"/>
        <v>100</v>
      </c>
      <c r="AX46" s="19">
        <v>473</v>
      </c>
      <c r="AY46" s="19">
        <v>504</v>
      </c>
      <c r="AZ46" s="20">
        <f t="shared" si="18"/>
        <v>94</v>
      </c>
      <c r="BA46" s="19">
        <v>501</v>
      </c>
      <c r="BB46" s="19">
        <v>504</v>
      </c>
      <c r="BC46" s="20">
        <f t="shared" si="19"/>
        <v>99</v>
      </c>
      <c r="BD46" s="20">
        <f t="shared" si="20"/>
        <v>98</v>
      </c>
      <c r="BE46" s="20">
        <f t="shared" si="21"/>
        <v>86</v>
      </c>
      <c r="BF46" s="24"/>
      <c r="BG46" s="19">
        <f t="shared" si="22"/>
        <v>41</v>
      </c>
      <c r="BH46" s="19">
        <f t="shared" si="23"/>
        <v>239</v>
      </c>
      <c r="BI46" s="19">
        <f t="shared" si="24"/>
        <v>272</v>
      </c>
      <c r="BJ46" s="19">
        <f t="shared" si="25"/>
        <v>1</v>
      </c>
      <c r="BK46" s="19">
        <f t="shared" si="26"/>
        <v>223</v>
      </c>
      <c r="BL46" s="19">
        <f t="shared" si="27"/>
        <v>327</v>
      </c>
      <c r="BM46" s="19">
        <f t="shared" si="28"/>
        <v>202</v>
      </c>
      <c r="BN46" s="19">
        <f t="shared" si="29"/>
        <v>41</v>
      </c>
      <c r="BO46" s="19">
        <f t="shared" si="30"/>
        <v>296</v>
      </c>
      <c r="BP46" s="19">
        <f t="shared" si="31"/>
        <v>189</v>
      </c>
      <c r="BQ46" s="19">
        <f t="shared" si="32"/>
        <v>112</v>
      </c>
      <c r="BR46" s="19">
        <f t="shared" si="33"/>
        <v>306</v>
      </c>
      <c r="BS46" s="19">
        <f t="shared" si="34"/>
        <v>1</v>
      </c>
      <c r="BT46" s="19">
        <f t="shared" si="35"/>
        <v>227</v>
      </c>
      <c r="BU46" s="19">
        <f t="shared" si="36"/>
        <v>97</v>
      </c>
      <c r="BV46" s="19">
        <f t="shared" si="37"/>
        <v>239</v>
      </c>
      <c r="BW46" s="19">
        <f t="shared" si="38"/>
        <v>223</v>
      </c>
      <c r="BX46" s="19">
        <f t="shared" si="39"/>
        <v>139</v>
      </c>
      <c r="BY46" s="19">
        <f t="shared" si="40"/>
        <v>160</v>
      </c>
      <c r="BZ46" s="19">
        <f t="shared" si="41"/>
        <v>96</v>
      </c>
      <c r="CA46" s="18">
        <f t="shared" si="0"/>
        <v>86</v>
      </c>
      <c r="CB46" s="19">
        <f t="shared" si="42"/>
        <v>12</v>
      </c>
    </row>
    <row r="47" spans="1:80" s="16" customFormat="1" ht="47.25">
      <c r="A47" s="21">
        <v>45</v>
      </c>
      <c r="B47" s="34">
        <v>6660013920</v>
      </c>
      <c r="C47" s="5" t="s">
        <v>504</v>
      </c>
      <c r="D47" s="5" t="s">
        <v>82</v>
      </c>
      <c r="E47" s="19">
        <v>0</v>
      </c>
      <c r="F47" s="19">
        <v>38</v>
      </c>
      <c r="G47" s="22">
        <v>11</v>
      </c>
      <c r="H47" s="22">
        <v>38</v>
      </c>
      <c r="I47" s="22">
        <f t="shared" si="1"/>
        <v>50</v>
      </c>
      <c r="J47" s="19">
        <v>30</v>
      </c>
      <c r="K47" s="19">
        <v>4</v>
      </c>
      <c r="L47" s="19">
        <f t="shared" si="2"/>
        <v>100</v>
      </c>
      <c r="M47" s="19">
        <v>40</v>
      </c>
      <c r="N47" s="19">
        <v>60</v>
      </c>
      <c r="O47" s="19">
        <v>40</v>
      </c>
      <c r="P47" s="19">
        <v>60</v>
      </c>
      <c r="Q47" s="19">
        <f t="shared" si="3"/>
        <v>100</v>
      </c>
      <c r="R47" s="19">
        <f t="shared" si="4"/>
        <v>85</v>
      </c>
      <c r="S47" s="19">
        <v>20</v>
      </c>
      <c r="T47" s="19">
        <v>0</v>
      </c>
      <c r="U47" s="19">
        <f t="shared" si="5"/>
        <v>0</v>
      </c>
      <c r="V47" s="19">
        <v>60</v>
      </c>
      <c r="W47" s="23">
        <v>60</v>
      </c>
      <c r="X47" s="20">
        <f t="shared" si="6"/>
        <v>100</v>
      </c>
      <c r="Y47" s="43">
        <f t="shared" si="7"/>
        <v>50</v>
      </c>
      <c r="Z47" s="20">
        <f t="shared" si="8"/>
        <v>50</v>
      </c>
      <c r="AA47" s="19">
        <v>20</v>
      </c>
      <c r="AB47" s="19">
        <v>0</v>
      </c>
      <c r="AC47" s="19">
        <f t="shared" si="9"/>
        <v>0</v>
      </c>
      <c r="AD47" s="19">
        <v>20</v>
      </c>
      <c r="AE47" s="19">
        <v>0</v>
      </c>
      <c r="AF47" s="19">
        <f t="shared" si="10"/>
        <v>0</v>
      </c>
      <c r="AG47" s="19">
        <v>1</v>
      </c>
      <c r="AH47" s="19">
        <v>1</v>
      </c>
      <c r="AI47" s="20">
        <f t="shared" si="11"/>
        <v>100</v>
      </c>
      <c r="AJ47" s="43">
        <f t="shared" si="12"/>
        <v>30</v>
      </c>
      <c r="AK47" s="19">
        <v>60</v>
      </c>
      <c r="AL47" s="19">
        <v>60</v>
      </c>
      <c r="AM47" s="20">
        <f t="shared" si="13"/>
        <v>100</v>
      </c>
      <c r="AN47" s="19">
        <v>40</v>
      </c>
      <c r="AO47" s="19">
        <v>60</v>
      </c>
      <c r="AP47" s="20">
        <f t="shared" si="14"/>
        <v>67</v>
      </c>
      <c r="AQ47" s="19">
        <v>60</v>
      </c>
      <c r="AR47" s="19">
        <v>60</v>
      </c>
      <c r="AS47" s="20">
        <f t="shared" si="15"/>
        <v>100</v>
      </c>
      <c r="AT47" s="20">
        <f t="shared" si="16"/>
        <v>87</v>
      </c>
      <c r="AU47" s="19">
        <v>60</v>
      </c>
      <c r="AV47" s="19">
        <v>60</v>
      </c>
      <c r="AW47" s="20">
        <f t="shared" si="17"/>
        <v>100</v>
      </c>
      <c r="AX47" s="19">
        <v>60</v>
      </c>
      <c r="AY47" s="19">
        <v>60</v>
      </c>
      <c r="AZ47" s="20">
        <f t="shared" si="18"/>
        <v>100</v>
      </c>
      <c r="BA47" s="19">
        <v>60</v>
      </c>
      <c r="BB47" s="19">
        <v>60</v>
      </c>
      <c r="BC47" s="20">
        <f t="shared" si="19"/>
        <v>100</v>
      </c>
      <c r="BD47" s="20">
        <f t="shared" si="20"/>
        <v>100</v>
      </c>
      <c r="BE47" s="20">
        <f t="shared" si="21"/>
        <v>70</v>
      </c>
      <c r="BF47" s="24"/>
      <c r="BG47" s="19">
        <f t="shared" si="22"/>
        <v>364</v>
      </c>
      <c r="BH47" s="19">
        <f t="shared" si="23"/>
        <v>1</v>
      </c>
      <c r="BI47" s="19">
        <f t="shared" si="24"/>
        <v>1</v>
      </c>
      <c r="BJ47" s="19">
        <f t="shared" si="25"/>
        <v>359</v>
      </c>
      <c r="BK47" s="19">
        <f t="shared" si="26"/>
        <v>358</v>
      </c>
      <c r="BL47" s="19">
        <f t="shared" si="27"/>
        <v>1</v>
      </c>
      <c r="BM47" s="19">
        <f t="shared" si="28"/>
        <v>202</v>
      </c>
      <c r="BN47" s="19">
        <f t="shared" si="29"/>
        <v>339</v>
      </c>
      <c r="BO47" s="19">
        <f t="shared" si="30"/>
        <v>1</v>
      </c>
      <c r="BP47" s="19">
        <f t="shared" si="31"/>
        <v>1</v>
      </c>
      <c r="BQ47" s="19">
        <f t="shared" si="32"/>
        <v>379</v>
      </c>
      <c r="BR47" s="19">
        <f t="shared" si="33"/>
        <v>1</v>
      </c>
      <c r="BS47" s="19">
        <f t="shared" si="34"/>
        <v>1</v>
      </c>
      <c r="BT47" s="19">
        <f t="shared" si="35"/>
        <v>1</v>
      </c>
      <c r="BU47" s="19">
        <f t="shared" si="36"/>
        <v>1</v>
      </c>
      <c r="BV47" s="19">
        <f t="shared" si="37"/>
        <v>343</v>
      </c>
      <c r="BW47" s="19">
        <f t="shared" si="38"/>
        <v>358</v>
      </c>
      <c r="BX47" s="19">
        <f t="shared" si="39"/>
        <v>331</v>
      </c>
      <c r="BY47" s="19">
        <f t="shared" si="40"/>
        <v>308</v>
      </c>
      <c r="BZ47" s="19">
        <f t="shared" si="41"/>
        <v>1</v>
      </c>
      <c r="CA47" s="18">
        <f t="shared" si="0"/>
        <v>70</v>
      </c>
      <c r="CB47" s="19">
        <f t="shared" si="42"/>
        <v>28</v>
      </c>
    </row>
    <row r="48" spans="1:80" s="16" customFormat="1" ht="47.25">
      <c r="A48" s="21">
        <v>46</v>
      </c>
      <c r="B48" s="34">
        <v>6662055323</v>
      </c>
      <c r="C48" s="5" t="s">
        <v>504</v>
      </c>
      <c r="D48" s="5" t="s">
        <v>83</v>
      </c>
      <c r="E48" s="19">
        <v>8</v>
      </c>
      <c r="F48" s="19">
        <v>30.5</v>
      </c>
      <c r="G48" s="22">
        <v>9</v>
      </c>
      <c r="H48" s="22">
        <v>36</v>
      </c>
      <c r="I48" s="22">
        <f t="shared" si="1"/>
        <v>87</v>
      </c>
      <c r="J48" s="19">
        <v>30</v>
      </c>
      <c r="K48" s="19">
        <v>3</v>
      </c>
      <c r="L48" s="19">
        <f t="shared" si="2"/>
        <v>90</v>
      </c>
      <c r="M48" s="19">
        <v>186</v>
      </c>
      <c r="N48" s="19">
        <v>162</v>
      </c>
      <c r="O48" s="19">
        <v>199</v>
      </c>
      <c r="P48" s="19">
        <v>184</v>
      </c>
      <c r="Q48" s="19">
        <f t="shared" si="3"/>
        <v>91</v>
      </c>
      <c r="R48" s="19">
        <f t="shared" si="4"/>
        <v>90</v>
      </c>
      <c r="S48" s="19">
        <v>20</v>
      </c>
      <c r="T48" s="19">
        <v>5</v>
      </c>
      <c r="U48" s="19">
        <f t="shared" si="5"/>
        <v>100</v>
      </c>
      <c r="V48" s="19">
        <v>218</v>
      </c>
      <c r="W48" s="23">
        <v>283</v>
      </c>
      <c r="X48" s="20">
        <f t="shared" si="6"/>
        <v>77</v>
      </c>
      <c r="Y48" s="43">
        <f t="shared" si="7"/>
        <v>89</v>
      </c>
      <c r="Z48" s="20">
        <f t="shared" si="8"/>
        <v>89</v>
      </c>
      <c r="AA48" s="19">
        <v>20</v>
      </c>
      <c r="AB48" s="19">
        <v>0</v>
      </c>
      <c r="AC48" s="19">
        <f t="shared" si="9"/>
        <v>0</v>
      </c>
      <c r="AD48" s="19">
        <v>20</v>
      </c>
      <c r="AE48" s="19">
        <v>0</v>
      </c>
      <c r="AF48" s="19">
        <f t="shared" si="10"/>
        <v>0</v>
      </c>
      <c r="AG48" s="19">
        <v>3</v>
      </c>
      <c r="AH48" s="19">
        <v>4</v>
      </c>
      <c r="AI48" s="20">
        <f t="shared" si="11"/>
        <v>75</v>
      </c>
      <c r="AJ48" s="43">
        <f t="shared" si="12"/>
        <v>23</v>
      </c>
      <c r="AK48" s="19">
        <v>251</v>
      </c>
      <c r="AL48" s="19">
        <v>283</v>
      </c>
      <c r="AM48" s="20">
        <f t="shared" si="13"/>
        <v>89</v>
      </c>
      <c r="AN48" s="19">
        <v>267</v>
      </c>
      <c r="AO48" s="19">
        <v>283</v>
      </c>
      <c r="AP48" s="20">
        <f t="shared" si="14"/>
        <v>94</v>
      </c>
      <c r="AQ48" s="19">
        <v>118</v>
      </c>
      <c r="AR48" s="19">
        <v>124</v>
      </c>
      <c r="AS48" s="20">
        <f t="shared" si="15"/>
        <v>95</v>
      </c>
      <c r="AT48" s="20">
        <f t="shared" si="16"/>
        <v>92</v>
      </c>
      <c r="AU48" s="19">
        <v>269</v>
      </c>
      <c r="AV48" s="19">
        <v>283</v>
      </c>
      <c r="AW48" s="20">
        <f t="shared" si="17"/>
        <v>95</v>
      </c>
      <c r="AX48" s="19">
        <v>247</v>
      </c>
      <c r="AY48" s="19">
        <v>283</v>
      </c>
      <c r="AZ48" s="20">
        <f t="shared" si="18"/>
        <v>87</v>
      </c>
      <c r="BA48" s="19">
        <v>264</v>
      </c>
      <c r="BB48" s="19">
        <v>283</v>
      </c>
      <c r="BC48" s="20">
        <f t="shared" si="19"/>
        <v>93</v>
      </c>
      <c r="BD48" s="20">
        <f t="shared" si="20"/>
        <v>92</v>
      </c>
      <c r="BE48" s="20">
        <f t="shared" si="21"/>
        <v>77</v>
      </c>
      <c r="BF48" s="24"/>
      <c r="BG48" s="19">
        <f t="shared" si="22"/>
        <v>282</v>
      </c>
      <c r="BH48" s="19">
        <f t="shared" si="23"/>
        <v>239</v>
      </c>
      <c r="BI48" s="19">
        <f t="shared" si="24"/>
        <v>332</v>
      </c>
      <c r="BJ48" s="19">
        <f t="shared" si="25"/>
        <v>1</v>
      </c>
      <c r="BK48" s="19">
        <f t="shared" si="26"/>
        <v>223</v>
      </c>
      <c r="BL48" s="19">
        <f t="shared" si="27"/>
        <v>331</v>
      </c>
      <c r="BM48" s="19">
        <f t="shared" si="28"/>
        <v>202</v>
      </c>
      <c r="BN48" s="19">
        <f t="shared" si="29"/>
        <v>339</v>
      </c>
      <c r="BO48" s="19">
        <f t="shared" si="30"/>
        <v>296</v>
      </c>
      <c r="BP48" s="19">
        <f t="shared" si="31"/>
        <v>239</v>
      </c>
      <c r="BQ48" s="19">
        <f t="shared" si="32"/>
        <v>355</v>
      </c>
      <c r="BR48" s="19">
        <f t="shared" si="33"/>
        <v>306</v>
      </c>
      <c r="BS48" s="19">
        <f t="shared" si="34"/>
        <v>244</v>
      </c>
      <c r="BT48" s="19">
        <f t="shared" si="35"/>
        <v>353</v>
      </c>
      <c r="BU48" s="19">
        <f t="shared" si="36"/>
        <v>339</v>
      </c>
      <c r="BV48" s="19">
        <f t="shared" si="37"/>
        <v>310</v>
      </c>
      <c r="BW48" s="19">
        <f t="shared" si="38"/>
        <v>223</v>
      </c>
      <c r="BX48" s="19">
        <f t="shared" si="39"/>
        <v>363</v>
      </c>
      <c r="BY48" s="19">
        <f t="shared" si="40"/>
        <v>259</v>
      </c>
      <c r="BZ48" s="19">
        <f t="shared" si="41"/>
        <v>331</v>
      </c>
      <c r="CA48" s="18">
        <f t="shared" si="0"/>
        <v>77</v>
      </c>
      <c r="CB48" s="19">
        <f t="shared" si="42"/>
        <v>21</v>
      </c>
    </row>
    <row r="49" spans="1:80" s="16" customFormat="1" ht="47.25">
      <c r="A49" s="21">
        <v>47</v>
      </c>
      <c r="B49" s="34">
        <v>6664032642</v>
      </c>
      <c r="C49" s="5" t="s">
        <v>504</v>
      </c>
      <c r="D49" s="6" t="s">
        <v>84</v>
      </c>
      <c r="E49" s="19">
        <v>0</v>
      </c>
      <c r="F49" s="19">
        <v>38</v>
      </c>
      <c r="G49" s="22">
        <v>11</v>
      </c>
      <c r="H49" s="22">
        <v>38</v>
      </c>
      <c r="I49" s="22">
        <f t="shared" si="1"/>
        <v>50</v>
      </c>
      <c r="J49" s="19">
        <v>30</v>
      </c>
      <c r="K49" s="19">
        <v>4</v>
      </c>
      <c r="L49" s="19">
        <f t="shared" si="2"/>
        <v>100</v>
      </c>
      <c r="M49" s="19">
        <v>546</v>
      </c>
      <c r="N49" s="19">
        <v>531</v>
      </c>
      <c r="O49" s="19">
        <v>576</v>
      </c>
      <c r="P49" s="19">
        <v>543</v>
      </c>
      <c r="Q49" s="19">
        <f t="shared" si="3"/>
        <v>96</v>
      </c>
      <c r="R49" s="19">
        <f t="shared" si="4"/>
        <v>83</v>
      </c>
      <c r="S49" s="19">
        <v>20</v>
      </c>
      <c r="T49" s="19">
        <v>0</v>
      </c>
      <c r="U49" s="19">
        <f t="shared" si="5"/>
        <v>0</v>
      </c>
      <c r="V49" s="19">
        <v>564</v>
      </c>
      <c r="W49" s="19">
        <v>600</v>
      </c>
      <c r="X49" s="20">
        <f t="shared" si="6"/>
        <v>94</v>
      </c>
      <c r="Y49" s="43">
        <f t="shared" si="7"/>
        <v>47</v>
      </c>
      <c r="Z49" s="20">
        <f t="shared" si="8"/>
        <v>47</v>
      </c>
      <c r="AA49" s="19">
        <v>20</v>
      </c>
      <c r="AB49" s="19">
        <v>0</v>
      </c>
      <c r="AC49" s="19">
        <f t="shared" si="9"/>
        <v>0</v>
      </c>
      <c r="AD49" s="19">
        <v>20</v>
      </c>
      <c r="AE49" s="19">
        <v>0</v>
      </c>
      <c r="AF49" s="19">
        <f t="shared" si="10"/>
        <v>0</v>
      </c>
      <c r="AG49" s="19">
        <v>6</v>
      </c>
      <c r="AH49" s="19">
        <v>8</v>
      </c>
      <c r="AI49" s="20">
        <f t="shared" si="11"/>
        <v>75</v>
      </c>
      <c r="AJ49" s="43">
        <f t="shared" si="12"/>
        <v>23</v>
      </c>
      <c r="AK49" s="19">
        <v>578</v>
      </c>
      <c r="AL49" s="19">
        <v>600</v>
      </c>
      <c r="AM49" s="20">
        <f t="shared" si="13"/>
        <v>96</v>
      </c>
      <c r="AN49" s="19">
        <v>581</v>
      </c>
      <c r="AO49" s="19">
        <v>600</v>
      </c>
      <c r="AP49" s="20">
        <f t="shared" si="14"/>
        <v>97</v>
      </c>
      <c r="AQ49" s="19">
        <v>438</v>
      </c>
      <c r="AR49" s="19">
        <v>484</v>
      </c>
      <c r="AS49" s="20">
        <f t="shared" si="15"/>
        <v>90</v>
      </c>
      <c r="AT49" s="20">
        <f t="shared" si="16"/>
        <v>95</v>
      </c>
      <c r="AU49" s="19">
        <v>594</v>
      </c>
      <c r="AV49" s="19">
        <v>600</v>
      </c>
      <c r="AW49" s="20">
        <f t="shared" si="17"/>
        <v>99</v>
      </c>
      <c r="AX49" s="19">
        <v>508</v>
      </c>
      <c r="AY49" s="19">
        <v>600</v>
      </c>
      <c r="AZ49" s="20">
        <f t="shared" si="18"/>
        <v>85</v>
      </c>
      <c r="BA49" s="19">
        <v>534</v>
      </c>
      <c r="BB49" s="19">
        <v>600</v>
      </c>
      <c r="BC49" s="20">
        <f t="shared" si="19"/>
        <v>89</v>
      </c>
      <c r="BD49" s="20">
        <f t="shared" si="20"/>
        <v>91</v>
      </c>
      <c r="BE49" s="20">
        <f t="shared" si="21"/>
        <v>68</v>
      </c>
      <c r="BF49" s="24"/>
      <c r="BG49" s="19">
        <f t="shared" si="22"/>
        <v>364</v>
      </c>
      <c r="BH49" s="19">
        <f t="shared" si="23"/>
        <v>1</v>
      </c>
      <c r="BI49" s="19">
        <f t="shared" si="24"/>
        <v>181</v>
      </c>
      <c r="BJ49" s="19">
        <f t="shared" si="25"/>
        <v>359</v>
      </c>
      <c r="BK49" s="19">
        <f t="shared" si="26"/>
        <v>364</v>
      </c>
      <c r="BL49" s="19">
        <f t="shared" si="27"/>
        <v>75</v>
      </c>
      <c r="BM49" s="19">
        <f t="shared" si="28"/>
        <v>202</v>
      </c>
      <c r="BN49" s="19">
        <f t="shared" si="29"/>
        <v>339</v>
      </c>
      <c r="BO49" s="19">
        <f t="shared" si="30"/>
        <v>296</v>
      </c>
      <c r="BP49" s="19">
        <f t="shared" si="31"/>
        <v>123</v>
      </c>
      <c r="BQ49" s="19">
        <f t="shared" si="32"/>
        <v>254</v>
      </c>
      <c r="BR49" s="19">
        <f t="shared" si="33"/>
        <v>361</v>
      </c>
      <c r="BS49" s="19">
        <f t="shared" si="34"/>
        <v>78</v>
      </c>
      <c r="BT49" s="19">
        <f t="shared" si="35"/>
        <v>367</v>
      </c>
      <c r="BU49" s="19">
        <f t="shared" si="36"/>
        <v>367</v>
      </c>
      <c r="BV49" s="19">
        <f t="shared" si="37"/>
        <v>349</v>
      </c>
      <c r="BW49" s="19">
        <f t="shared" si="38"/>
        <v>364</v>
      </c>
      <c r="BX49" s="19">
        <f t="shared" si="39"/>
        <v>363</v>
      </c>
      <c r="BY49" s="19">
        <f t="shared" si="40"/>
        <v>199</v>
      </c>
      <c r="BZ49" s="19">
        <f t="shared" si="41"/>
        <v>346</v>
      </c>
      <c r="CA49" s="18">
        <f t="shared" si="0"/>
        <v>68</v>
      </c>
      <c r="CB49" s="19">
        <f t="shared" si="42"/>
        <v>30</v>
      </c>
    </row>
    <row r="50" spans="1:80" s="16" customFormat="1" ht="47.25">
      <c r="A50" s="21">
        <v>48</v>
      </c>
      <c r="B50" s="34">
        <v>6664041904</v>
      </c>
      <c r="C50" s="5" t="s">
        <v>504</v>
      </c>
      <c r="D50" s="5" t="s">
        <v>85</v>
      </c>
      <c r="E50" s="19">
        <v>9</v>
      </c>
      <c r="F50" s="19">
        <v>38</v>
      </c>
      <c r="G50" s="22">
        <v>11</v>
      </c>
      <c r="H50" s="22">
        <v>38</v>
      </c>
      <c r="I50" s="22">
        <f t="shared" si="1"/>
        <v>91</v>
      </c>
      <c r="J50" s="19">
        <v>30</v>
      </c>
      <c r="K50" s="19">
        <v>4</v>
      </c>
      <c r="L50" s="19">
        <f t="shared" si="2"/>
        <v>100</v>
      </c>
      <c r="M50" s="19">
        <v>533</v>
      </c>
      <c r="N50" s="19">
        <v>535</v>
      </c>
      <c r="O50" s="19">
        <v>559</v>
      </c>
      <c r="P50" s="19">
        <v>562</v>
      </c>
      <c r="Q50" s="19">
        <f t="shared" si="3"/>
        <v>95</v>
      </c>
      <c r="R50" s="19">
        <f t="shared" si="4"/>
        <v>95</v>
      </c>
      <c r="S50" s="19">
        <v>20</v>
      </c>
      <c r="T50" s="19">
        <v>3</v>
      </c>
      <c r="U50" s="19">
        <f t="shared" si="5"/>
        <v>60</v>
      </c>
      <c r="V50" s="19">
        <v>514</v>
      </c>
      <c r="W50" s="23">
        <v>600</v>
      </c>
      <c r="X50" s="20">
        <f t="shared" si="6"/>
        <v>86</v>
      </c>
      <c r="Y50" s="43">
        <f t="shared" si="7"/>
        <v>73</v>
      </c>
      <c r="Z50" s="20">
        <f t="shared" si="8"/>
        <v>73</v>
      </c>
      <c r="AA50" s="19">
        <v>20</v>
      </c>
      <c r="AB50" s="19">
        <v>0</v>
      </c>
      <c r="AC50" s="19">
        <f t="shared" si="9"/>
        <v>0</v>
      </c>
      <c r="AD50" s="19">
        <v>20</v>
      </c>
      <c r="AE50" s="19">
        <v>2</v>
      </c>
      <c r="AF50" s="19">
        <f t="shared" si="10"/>
        <v>40</v>
      </c>
      <c r="AG50" s="19">
        <v>11</v>
      </c>
      <c r="AH50" s="19">
        <v>16</v>
      </c>
      <c r="AI50" s="20">
        <f t="shared" si="11"/>
        <v>69</v>
      </c>
      <c r="AJ50" s="43">
        <f t="shared" si="12"/>
        <v>37</v>
      </c>
      <c r="AK50" s="19">
        <v>573</v>
      </c>
      <c r="AL50" s="19">
        <v>600</v>
      </c>
      <c r="AM50" s="20">
        <f t="shared" si="13"/>
        <v>96</v>
      </c>
      <c r="AN50" s="19">
        <v>596</v>
      </c>
      <c r="AO50" s="19">
        <v>600</v>
      </c>
      <c r="AP50" s="20">
        <f t="shared" si="14"/>
        <v>99</v>
      </c>
      <c r="AQ50" s="19">
        <v>504</v>
      </c>
      <c r="AR50" s="19">
        <v>510</v>
      </c>
      <c r="AS50" s="20">
        <f t="shared" si="15"/>
        <v>99</v>
      </c>
      <c r="AT50" s="20">
        <f t="shared" si="16"/>
        <v>98</v>
      </c>
      <c r="AU50" s="19">
        <v>595</v>
      </c>
      <c r="AV50" s="19">
        <v>600</v>
      </c>
      <c r="AW50" s="20">
        <f t="shared" si="17"/>
        <v>99</v>
      </c>
      <c r="AX50" s="19">
        <v>587</v>
      </c>
      <c r="AY50" s="19">
        <v>600</v>
      </c>
      <c r="AZ50" s="20">
        <f t="shared" si="18"/>
        <v>98</v>
      </c>
      <c r="BA50" s="19">
        <v>594</v>
      </c>
      <c r="BB50" s="19">
        <v>600</v>
      </c>
      <c r="BC50" s="20">
        <f t="shared" si="19"/>
        <v>99</v>
      </c>
      <c r="BD50" s="20">
        <f t="shared" si="20"/>
        <v>99</v>
      </c>
      <c r="BE50" s="20">
        <f t="shared" si="21"/>
        <v>80</v>
      </c>
      <c r="BF50" s="24"/>
      <c r="BG50" s="19">
        <f t="shared" si="22"/>
        <v>216</v>
      </c>
      <c r="BH50" s="19">
        <f t="shared" si="23"/>
        <v>1</v>
      </c>
      <c r="BI50" s="19">
        <f t="shared" si="24"/>
        <v>232</v>
      </c>
      <c r="BJ50" s="19">
        <f t="shared" si="25"/>
        <v>319</v>
      </c>
      <c r="BK50" s="19">
        <f t="shared" si="26"/>
        <v>329</v>
      </c>
      <c r="BL50" s="19">
        <f t="shared" si="27"/>
        <v>218</v>
      </c>
      <c r="BM50" s="19">
        <f t="shared" si="28"/>
        <v>202</v>
      </c>
      <c r="BN50" s="19">
        <f t="shared" si="29"/>
        <v>185</v>
      </c>
      <c r="BO50" s="19">
        <f t="shared" si="30"/>
        <v>318</v>
      </c>
      <c r="BP50" s="19">
        <f t="shared" si="31"/>
        <v>123</v>
      </c>
      <c r="BQ50" s="19">
        <f t="shared" si="32"/>
        <v>112</v>
      </c>
      <c r="BR50" s="19">
        <f t="shared" si="33"/>
        <v>112</v>
      </c>
      <c r="BS50" s="19">
        <f t="shared" si="34"/>
        <v>78</v>
      </c>
      <c r="BT50" s="19">
        <f t="shared" si="35"/>
        <v>76</v>
      </c>
      <c r="BU50" s="19">
        <f t="shared" si="36"/>
        <v>97</v>
      </c>
      <c r="BV50" s="19">
        <f t="shared" si="37"/>
        <v>142</v>
      </c>
      <c r="BW50" s="19">
        <f t="shared" si="38"/>
        <v>329</v>
      </c>
      <c r="BX50" s="19">
        <f t="shared" si="39"/>
        <v>305</v>
      </c>
      <c r="BY50" s="19">
        <f t="shared" si="40"/>
        <v>72</v>
      </c>
      <c r="BZ50" s="19">
        <f t="shared" si="41"/>
        <v>36</v>
      </c>
      <c r="CA50" s="18">
        <f t="shared" si="0"/>
        <v>80</v>
      </c>
      <c r="CB50" s="19">
        <f t="shared" si="42"/>
        <v>18</v>
      </c>
    </row>
    <row r="51" spans="1:80" s="16" customFormat="1" ht="47.25">
      <c r="A51" s="21">
        <v>49</v>
      </c>
      <c r="B51" s="34">
        <v>6664035033</v>
      </c>
      <c r="C51" s="5" t="s">
        <v>504</v>
      </c>
      <c r="D51" s="6" t="s">
        <v>86</v>
      </c>
      <c r="E51" s="19">
        <v>10</v>
      </c>
      <c r="F51" s="19">
        <v>38</v>
      </c>
      <c r="G51" s="22">
        <v>11</v>
      </c>
      <c r="H51" s="22">
        <v>38</v>
      </c>
      <c r="I51" s="22">
        <f t="shared" si="1"/>
        <v>95</v>
      </c>
      <c r="J51" s="19">
        <v>30</v>
      </c>
      <c r="K51" s="19">
        <v>3</v>
      </c>
      <c r="L51" s="19">
        <f t="shared" si="2"/>
        <v>90</v>
      </c>
      <c r="M51" s="19">
        <v>66</v>
      </c>
      <c r="N51" s="19">
        <v>68</v>
      </c>
      <c r="O51" s="19">
        <v>70</v>
      </c>
      <c r="P51" s="19">
        <v>72</v>
      </c>
      <c r="Q51" s="19">
        <f t="shared" si="3"/>
        <v>94</v>
      </c>
      <c r="R51" s="19">
        <f t="shared" si="4"/>
        <v>93</v>
      </c>
      <c r="S51" s="19">
        <v>20</v>
      </c>
      <c r="T51" s="19">
        <v>5</v>
      </c>
      <c r="U51" s="19">
        <f t="shared" si="5"/>
        <v>100</v>
      </c>
      <c r="V51" s="19">
        <v>58</v>
      </c>
      <c r="W51" s="23">
        <v>74</v>
      </c>
      <c r="X51" s="20">
        <f t="shared" si="6"/>
        <v>78</v>
      </c>
      <c r="Y51" s="43">
        <f t="shared" si="7"/>
        <v>89</v>
      </c>
      <c r="Z51" s="20">
        <f t="shared" si="8"/>
        <v>89</v>
      </c>
      <c r="AA51" s="19">
        <v>20</v>
      </c>
      <c r="AB51" s="19">
        <v>0</v>
      </c>
      <c r="AC51" s="19">
        <f t="shared" si="9"/>
        <v>0</v>
      </c>
      <c r="AD51" s="19">
        <v>20</v>
      </c>
      <c r="AE51" s="19">
        <v>2</v>
      </c>
      <c r="AF51" s="19">
        <f t="shared" si="10"/>
        <v>40</v>
      </c>
      <c r="AG51" s="19">
        <v>1</v>
      </c>
      <c r="AH51" s="19">
        <v>2</v>
      </c>
      <c r="AI51" s="20">
        <f t="shared" si="11"/>
        <v>50</v>
      </c>
      <c r="AJ51" s="43">
        <f t="shared" si="12"/>
        <v>31</v>
      </c>
      <c r="AK51" s="19">
        <v>72</v>
      </c>
      <c r="AL51" s="19">
        <v>74</v>
      </c>
      <c r="AM51" s="20">
        <f t="shared" si="13"/>
        <v>97</v>
      </c>
      <c r="AN51" s="19">
        <v>73</v>
      </c>
      <c r="AO51" s="19">
        <v>74</v>
      </c>
      <c r="AP51" s="20">
        <f t="shared" si="14"/>
        <v>99</v>
      </c>
      <c r="AQ51" s="19">
        <v>59</v>
      </c>
      <c r="AR51" s="19">
        <v>60</v>
      </c>
      <c r="AS51" s="20">
        <f t="shared" si="15"/>
        <v>98</v>
      </c>
      <c r="AT51" s="20">
        <f t="shared" si="16"/>
        <v>98</v>
      </c>
      <c r="AU51" s="19">
        <v>74</v>
      </c>
      <c r="AV51" s="19">
        <v>74</v>
      </c>
      <c r="AW51" s="20">
        <f t="shared" si="17"/>
        <v>100</v>
      </c>
      <c r="AX51" s="19">
        <v>69</v>
      </c>
      <c r="AY51" s="19">
        <v>74</v>
      </c>
      <c r="AZ51" s="20">
        <f t="shared" si="18"/>
        <v>93</v>
      </c>
      <c r="BA51" s="19">
        <v>72</v>
      </c>
      <c r="BB51" s="19">
        <v>74</v>
      </c>
      <c r="BC51" s="20">
        <f t="shared" si="19"/>
        <v>97</v>
      </c>
      <c r="BD51" s="20">
        <f t="shared" si="20"/>
        <v>97</v>
      </c>
      <c r="BE51" s="20">
        <f t="shared" si="21"/>
        <v>82</v>
      </c>
      <c r="BF51" s="24"/>
      <c r="BG51" s="19">
        <f t="shared" si="22"/>
        <v>41</v>
      </c>
      <c r="BH51" s="19">
        <f t="shared" si="23"/>
        <v>239</v>
      </c>
      <c r="BI51" s="19">
        <f t="shared" si="24"/>
        <v>272</v>
      </c>
      <c r="BJ51" s="19">
        <f t="shared" si="25"/>
        <v>1</v>
      </c>
      <c r="BK51" s="19">
        <f t="shared" si="26"/>
        <v>223</v>
      </c>
      <c r="BL51" s="19">
        <f t="shared" si="27"/>
        <v>327</v>
      </c>
      <c r="BM51" s="19">
        <f t="shared" si="28"/>
        <v>202</v>
      </c>
      <c r="BN51" s="19">
        <f t="shared" si="29"/>
        <v>185</v>
      </c>
      <c r="BO51" s="19">
        <f t="shared" si="30"/>
        <v>343</v>
      </c>
      <c r="BP51" s="19">
        <f t="shared" si="31"/>
        <v>98</v>
      </c>
      <c r="BQ51" s="19">
        <f t="shared" si="32"/>
        <v>112</v>
      </c>
      <c r="BR51" s="19">
        <f t="shared" si="33"/>
        <v>172</v>
      </c>
      <c r="BS51" s="19">
        <f t="shared" si="34"/>
        <v>1</v>
      </c>
      <c r="BT51" s="19">
        <f t="shared" si="35"/>
        <v>258</v>
      </c>
      <c r="BU51" s="19">
        <f t="shared" si="36"/>
        <v>223</v>
      </c>
      <c r="BV51" s="19">
        <f t="shared" si="37"/>
        <v>239</v>
      </c>
      <c r="BW51" s="19">
        <f t="shared" si="38"/>
        <v>223</v>
      </c>
      <c r="BX51" s="19">
        <f t="shared" si="39"/>
        <v>324</v>
      </c>
      <c r="BY51" s="19">
        <f t="shared" si="40"/>
        <v>72</v>
      </c>
      <c r="BZ51" s="19">
        <f t="shared" si="41"/>
        <v>163</v>
      </c>
      <c r="CA51" s="18">
        <f t="shared" si="0"/>
        <v>82</v>
      </c>
      <c r="CB51" s="19">
        <f t="shared" si="42"/>
        <v>16</v>
      </c>
    </row>
    <row r="52" spans="1:80" s="16" customFormat="1" ht="47.25">
      <c r="A52" s="21">
        <v>50</v>
      </c>
      <c r="B52" s="34">
        <v>6658035638</v>
      </c>
      <c r="C52" s="5" t="s">
        <v>504</v>
      </c>
      <c r="D52" s="5" t="s">
        <v>87</v>
      </c>
      <c r="E52" s="19">
        <v>10</v>
      </c>
      <c r="F52" s="19">
        <v>38</v>
      </c>
      <c r="G52" s="22">
        <v>11</v>
      </c>
      <c r="H52" s="22">
        <v>38</v>
      </c>
      <c r="I52" s="22">
        <f t="shared" si="1"/>
        <v>95</v>
      </c>
      <c r="J52" s="19">
        <v>30</v>
      </c>
      <c r="K52" s="19">
        <v>3</v>
      </c>
      <c r="L52" s="19">
        <f t="shared" si="2"/>
        <v>90</v>
      </c>
      <c r="M52" s="19">
        <v>155</v>
      </c>
      <c r="N52" s="19">
        <v>136</v>
      </c>
      <c r="O52" s="19">
        <v>156</v>
      </c>
      <c r="P52" s="19">
        <v>137</v>
      </c>
      <c r="Q52" s="19">
        <f t="shared" si="3"/>
        <v>99</v>
      </c>
      <c r="R52" s="19">
        <f t="shared" si="4"/>
        <v>95</v>
      </c>
      <c r="S52" s="19">
        <v>20</v>
      </c>
      <c r="T52" s="19">
        <v>5</v>
      </c>
      <c r="U52" s="19">
        <f t="shared" si="5"/>
        <v>100</v>
      </c>
      <c r="V52" s="19">
        <v>153</v>
      </c>
      <c r="W52" s="23">
        <v>168</v>
      </c>
      <c r="X52" s="20">
        <f t="shared" si="6"/>
        <v>91</v>
      </c>
      <c r="Y52" s="43">
        <f t="shared" si="7"/>
        <v>96</v>
      </c>
      <c r="Z52" s="20">
        <f t="shared" si="8"/>
        <v>96</v>
      </c>
      <c r="AA52" s="19">
        <v>20</v>
      </c>
      <c r="AB52" s="19">
        <v>0</v>
      </c>
      <c r="AC52" s="19">
        <f t="shared" si="9"/>
        <v>0</v>
      </c>
      <c r="AD52" s="19">
        <v>20</v>
      </c>
      <c r="AE52" s="19">
        <v>2</v>
      </c>
      <c r="AF52" s="19">
        <f t="shared" si="10"/>
        <v>40</v>
      </c>
      <c r="AG52" s="19">
        <v>17</v>
      </c>
      <c r="AH52" s="19">
        <v>18</v>
      </c>
      <c r="AI52" s="20">
        <f t="shared" si="11"/>
        <v>94</v>
      </c>
      <c r="AJ52" s="43">
        <f t="shared" si="12"/>
        <v>44</v>
      </c>
      <c r="AK52" s="19">
        <v>161</v>
      </c>
      <c r="AL52" s="19">
        <v>168</v>
      </c>
      <c r="AM52" s="20">
        <f t="shared" si="13"/>
        <v>96</v>
      </c>
      <c r="AN52" s="19">
        <v>165</v>
      </c>
      <c r="AO52" s="19">
        <v>168</v>
      </c>
      <c r="AP52" s="20">
        <f t="shared" si="14"/>
        <v>98</v>
      </c>
      <c r="AQ52" s="19">
        <v>141</v>
      </c>
      <c r="AR52" s="19">
        <v>141</v>
      </c>
      <c r="AS52" s="20">
        <f t="shared" si="15"/>
        <v>100</v>
      </c>
      <c r="AT52" s="20">
        <f t="shared" si="16"/>
        <v>98</v>
      </c>
      <c r="AU52" s="19">
        <v>167</v>
      </c>
      <c r="AV52" s="19">
        <v>168</v>
      </c>
      <c r="AW52" s="20">
        <f t="shared" si="17"/>
        <v>99</v>
      </c>
      <c r="AX52" s="19">
        <v>166</v>
      </c>
      <c r="AY52" s="19">
        <v>168</v>
      </c>
      <c r="AZ52" s="20">
        <f t="shared" si="18"/>
        <v>99</v>
      </c>
      <c r="BA52" s="19">
        <v>168</v>
      </c>
      <c r="BB52" s="19">
        <v>168</v>
      </c>
      <c r="BC52" s="20">
        <f t="shared" si="19"/>
        <v>100</v>
      </c>
      <c r="BD52" s="20">
        <f t="shared" si="20"/>
        <v>100</v>
      </c>
      <c r="BE52" s="20">
        <f t="shared" si="21"/>
        <v>87</v>
      </c>
      <c r="BF52" s="24"/>
      <c r="BG52" s="19">
        <f t="shared" si="22"/>
        <v>41</v>
      </c>
      <c r="BH52" s="19">
        <f t="shared" si="23"/>
        <v>239</v>
      </c>
      <c r="BI52" s="19">
        <f t="shared" si="24"/>
        <v>52</v>
      </c>
      <c r="BJ52" s="19">
        <f t="shared" si="25"/>
        <v>1</v>
      </c>
      <c r="BK52" s="19">
        <f t="shared" si="26"/>
        <v>80</v>
      </c>
      <c r="BL52" s="19">
        <f t="shared" si="27"/>
        <v>138</v>
      </c>
      <c r="BM52" s="19">
        <f t="shared" si="28"/>
        <v>202</v>
      </c>
      <c r="BN52" s="19">
        <f t="shared" si="29"/>
        <v>185</v>
      </c>
      <c r="BO52" s="19">
        <f t="shared" si="30"/>
        <v>202</v>
      </c>
      <c r="BP52" s="19">
        <f t="shared" si="31"/>
        <v>123</v>
      </c>
      <c r="BQ52" s="19">
        <f t="shared" si="32"/>
        <v>198</v>
      </c>
      <c r="BR52" s="19">
        <f t="shared" si="33"/>
        <v>1</v>
      </c>
      <c r="BS52" s="19">
        <f t="shared" si="34"/>
        <v>78</v>
      </c>
      <c r="BT52" s="19">
        <f t="shared" si="35"/>
        <v>54</v>
      </c>
      <c r="BU52" s="19">
        <f t="shared" si="36"/>
        <v>1</v>
      </c>
      <c r="BV52" s="19">
        <f t="shared" si="37"/>
        <v>142</v>
      </c>
      <c r="BW52" s="19">
        <f t="shared" si="38"/>
        <v>80</v>
      </c>
      <c r="BX52" s="19">
        <f t="shared" si="39"/>
        <v>244</v>
      </c>
      <c r="BY52" s="19">
        <f t="shared" si="40"/>
        <v>72</v>
      </c>
      <c r="BZ52" s="19">
        <f t="shared" si="41"/>
        <v>1</v>
      </c>
      <c r="CA52" s="18">
        <f t="shared" si="0"/>
        <v>87</v>
      </c>
      <c r="CB52" s="19">
        <f t="shared" si="42"/>
        <v>11</v>
      </c>
    </row>
    <row r="53" spans="1:80" s="16" customFormat="1" ht="47.25">
      <c r="A53" s="21">
        <v>51</v>
      </c>
      <c r="B53" s="34">
        <v>6661048940</v>
      </c>
      <c r="C53" s="5" t="s">
        <v>504</v>
      </c>
      <c r="D53" s="5" t="s">
        <v>88</v>
      </c>
      <c r="E53" s="19">
        <v>10</v>
      </c>
      <c r="F53" s="19">
        <v>38</v>
      </c>
      <c r="G53" s="22">
        <v>11</v>
      </c>
      <c r="H53" s="22">
        <v>38</v>
      </c>
      <c r="I53" s="22">
        <f t="shared" si="1"/>
        <v>95</v>
      </c>
      <c r="J53" s="19">
        <v>30</v>
      </c>
      <c r="K53" s="19">
        <v>4</v>
      </c>
      <c r="L53" s="19">
        <f t="shared" si="2"/>
        <v>100</v>
      </c>
      <c r="M53" s="19">
        <v>135</v>
      </c>
      <c r="N53" s="19">
        <v>139</v>
      </c>
      <c r="O53" s="19">
        <v>137</v>
      </c>
      <c r="P53" s="19">
        <v>141</v>
      </c>
      <c r="Q53" s="19">
        <f t="shared" si="3"/>
        <v>99</v>
      </c>
      <c r="R53" s="19">
        <f t="shared" si="4"/>
        <v>98</v>
      </c>
      <c r="S53" s="19">
        <v>20</v>
      </c>
      <c r="T53" s="19">
        <v>5</v>
      </c>
      <c r="U53" s="19">
        <f t="shared" si="5"/>
        <v>100</v>
      </c>
      <c r="V53" s="19">
        <v>156</v>
      </c>
      <c r="W53" s="23">
        <v>185</v>
      </c>
      <c r="X53" s="20">
        <f t="shared" si="6"/>
        <v>84</v>
      </c>
      <c r="Y53" s="43">
        <f t="shared" si="7"/>
        <v>92</v>
      </c>
      <c r="Z53" s="20">
        <f t="shared" si="8"/>
        <v>92</v>
      </c>
      <c r="AA53" s="19">
        <v>20</v>
      </c>
      <c r="AB53" s="19">
        <v>3</v>
      </c>
      <c r="AC53" s="19">
        <f t="shared" si="9"/>
        <v>60</v>
      </c>
      <c r="AD53" s="19">
        <v>20</v>
      </c>
      <c r="AE53" s="19">
        <v>0</v>
      </c>
      <c r="AF53" s="19">
        <f t="shared" si="10"/>
        <v>0</v>
      </c>
      <c r="AG53" s="19">
        <v>1</v>
      </c>
      <c r="AH53" s="19">
        <v>3</v>
      </c>
      <c r="AI53" s="20">
        <f t="shared" si="11"/>
        <v>33</v>
      </c>
      <c r="AJ53" s="43">
        <f t="shared" si="12"/>
        <v>28</v>
      </c>
      <c r="AK53" s="19">
        <v>172</v>
      </c>
      <c r="AL53" s="19">
        <v>185</v>
      </c>
      <c r="AM53" s="20">
        <f t="shared" si="13"/>
        <v>93</v>
      </c>
      <c r="AN53" s="19">
        <v>183</v>
      </c>
      <c r="AO53" s="19">
        <v>185</v>
      </c>
      <c r="AP53" s="20">
        <f t="shared" si="14"/>
        <v>99</v>
      </c>
      <c r="AQ53" s="19">
        <v>129</v>
      </c>
      <c r="AR53" s="19">
        <v>132</v>
      </c>
      <c r="AS53" s="20">
        <f t="shared" si="15"/>
        <v>98</v>
      </c>
      <c r="AT53" s="20">
        <f t="shared" si="16"/>
        <v>96</v>
      </c>
      <c r="AU53" s="19">
        <v>179</v>
      </c>
      <c r="AV53" s="19">
        <v>185</v>
      </c>
      <c r="AW53" s="20">
        <f t="shared" si="17"/>
        <v>97</v>
      </c>
      <c r="AX53" s="19">
        <v>181</v>
      </c>
      <c r="AY53" s="19">
        <v>185</v>
      </c>
      <c r="AZ53" s="20">
        <f t="shared" si="18"/>
        <v>98</v>
      </c>
      <c r="BA53" s="19">
        <v>179</v>
      </c>
      <c r="BB53" s="19">
        <v>185</v>
      </c>
      <c r="BC53" s="20">
        <f t="shared" si="19"/>
        <v>97</v>
      </c>
      <c r="BD53" s="20">
        <f t="shared" si="20"/>
        <v>97</v>
      </c>
      <c r="BE53" s="20">
        <f t="shared" si="21"/>
        <v>82</v>
      </c>
      <c r="BF53" s="24"/>
      <c r="BG53" s="19">
        <f t="shared" si="22"/>
        <v>41</v>
      </c>
      <c r="BH53" s="19">
        <f t="shared" si="23"/>
        <v>1</v>
      </c>
      <c r="BI53" s="19">
        <f t="shared" si="24"/>
        <v>52</v>
      </c>
      <c r="BJ53" s="19">
        <f t="shared" si="25"/>
        <v>1</v>
      </c>
      <c r="BK53" s="19">
        <f t="shared" si="26"/>
        <v>165</v>
      </c>
      <c r="BL53" s="19">
        <f t="shared" si="27"/>
        <v>251</v>
      </c>
      <c r="BM53" s="19">
        <f t="shared" si="28"/>
        <v>28</v>
      </c>
      <c r="BN53" s="19">
        <f t="shared" si="29"/>
        <v>339</v>
      </c>
      <c r="BO53" s="19">
        <f t="shared" si="30"/>
        <v>363</v>
      </c>
      <c r="BP53" s="19">
        <f t="shared" si="31"/>
        <v>189</v>
      </c>
      <c r="BQ53" s="19">
        <f t="shared" si="32"/>
        <v>112</v>
      </c>
      <c r="BR53" s="19">
        <f t="shared" si="33"/>
        <v>172</v>
      </c>
      <c r="BS53" s="19">
        <f t="shared" si="34"/>
        <v>168</v>
      </c>
      <c r="BT53" s="19">
        <f t="shared" si="35"/>
        <v>76</v>
      </c>
      <c r="BU53" s="19">
        <f t="shared" si="36"/>
        <v>223</v>
      </c>
      <c r="BV53" s="19">
        <f t="shared" si="37"/>
        <v>18</v>
      </c>
      <c r="BW53" s="19">
        <f t="shared" si="38"/>
        <v>165</v>
      </c>
      <c r="BX53" s="19">
        <f t="shared" si="39"/>
        <v>349</v>
      </c>
      <c r="BY53" s="19">
        <f t="shared" si="40"/>
        <v>160</v>
      </c>
      <c r="BZ53" s="19">
        <f t="shared" si="41"/>
        <v>163</v>
      </c>
      <c r="CA53" s="18">
        <f t="shared" si="0"/>
        <v>82</v>
      </c>
      <c r="CB53" s="19">
        <f t="shared" si="42"/>
        <v>16</v>
      </c>
    </row>
    <row r="54" spans="1:80" s="16" customFormat="1" ht="47.25">
      <c r="A54" s="21">
        <v>52</v>
      </c>
      <c r="B54" s="34">
        <v>6663049883</v>
      </c>
      <c r="C54" s="5" t="s">
        <v>504</v>
      </c>
      <c r="D54" s="5" t="s">
        <v>89</v>
      </c>
      <c r="E54" s="19">
        <v>10</v>
      </c>
      <c r="F54" s="19">
        <v>38</v>
      </c>
      <c r="G54" s="22">
        <v>11</v>
      </c>
      <c r="H54" s="22">
        <v>38</v>
      </c>
      <c r="I54" s="22">
        <f t="shared" si="1"/>
        <v>95</v>
      </c>
      <c r="J54" s="19">
        <v>30</v>
      </c>
      <c r="K54" s="19">
        <v>4</v>
      </c>
      <c r="L54" s="19">
        <f t="shared" si="2"/>
        <v>100</v>
      </c>
      <c r="M54" s="19">
        <v>164</v>
      </c>
      <c r="N54" s="19">
        <v>122</v>
      </c>
      <c r="O54" s="19">
        <v>175</v>
      </c>
      <c r="P54" s="19">
        <v>139</v>
      </c>
      <c r="Q54" s="19">
        <f t="shared" si="3"/>
        <v>91</v>
      </c>
      <c r="R54" s="19">
        <f t="shared" si="4"/>
        <v>95</v>
      </c>
      <c r="S54" s="19">
        <v>20</v>
      </c>
      <c r="T54" s="19">
        <v>4</v>
      </c>
      <c r="U54" s="19">
        <f t="shared" si="5"/>
        <v>80</v>
      </c>
      <c r="V54" s="19">
        <v>175</v>
      </c>
      <c r="W54" s="23">
        <v>216</v>
      </c>
      <c r="X54" s="20">
        <f t="shared" si="6"/>
        <v>81</v>
      </c>
      <c r="Y54" s="43">
        <f t="shared" si="7"/>
        <v>81</v>
      </c>
      <c r="Z54" s="20">
        <f t="shared" si="8"/>
        <v>81</v>
      </c>
      <c r="AA54" s="19">
        <v>20</v>
      </c>
      <c r="AB54" s="19">
        <v>2</v>
      </c>
      <c r="AC54" s="19">
        <f t="shared" si="9"/>
        <v>40</v>
      </c>
      <c r="AD54" s="19">
        <v>20</v>
      </c>
      <c r="AE54" s="19">
        <v>1</v>
      </c>
      <c r="AF54" s="19">
        <f t="shared" si="10"/>
        <v>20</v>
      </c>
      <c r="AG54" s="19">
        <v>3</v>
      </c>
      <c r="AH54" s="19">
        <v>4</v>
      </c>
      <c r="AI54" s="20">
        <f t="shared" si="11"/>
        <v>75</v>
      </c>
      <c r="AJ54" s="43">
        <f t="shared" si="12"/>
        <v>43</v>
      </c>
      <c r="AK54" s="19">
        <v>210</v>
      </c>
      <c r="AL54" s="19">
        <v>216</v>
      </c>
      <c r="AM54" s="20">
        <f t="shared" si="13"/>
        <v>97</v>
      </c>
      <c r="AN54" s="19">
        <v>216</v>
      </c>
      <c r="AO54" s="19">
        <v>216</v>
      </c>
      <c r="AP54" s="20">
        <f t="shared" si="14"/>
        <v>100</v>
      </c>
      <c r="AQ54" s="19">
        <v>140</v>
      </c>
      <c r="AR54" s="19">
        <v>142</v>
      </c>
      <c r="AS54" s="20">
        <f t="shared" si="15"/>
        <v>99</v>
      </c>
      <c r="AT54" s="20">
        <f t="shared" si="16"/>
        <v>99</v>
      </c>
      <c r="AU54" s="19">
        <v>214</v>
      </c>
      <c r="AV54" s="19">
        <v>216</v>
      </c>
      <c r="AW54" s="20">
        <f t="shared" si="17"/>
        <v>99</v>
      </c>
      <c r="AX54" s="19">
        <v>203</v>
      </c>
      <c r="AY54" s="19">
        <v>216</v>
      </c>
      <c r="AZ54" s="20">
        <f t="shared" si="18"/>
        <v>94</v>
      </c>
      <c r="BA54" s="19">
        <v>215</v>
      </c>
      <c r="BB54" s="19">
        <v>216</v>
      </c>
      <c r="BC54" s="20">
        <f t="shared" si="19"/>
        <v>100</v>
      </c>
      <c r="BD54" s="20">
        <f t="shared" si="20"/>
        <v>99</v>
      </c>
      <c r="BE54" s="20">
        <f t="shared" si="21"/>
        <v>83</v>
      </c>
      <c r="BF54" s="24"/>
      <c r="BG54" s="19">
        <f t="shared" si="22"/>
        <v>41</v>
      </c>
      <c r="BH54" s="19">
        <f t="shared" si="23"/>
        <v>1</v>
      </c>
      <c r="BI54" s="19">
        <f t="shared" si="24"/>
        <v>332</v>
      </c>
      <c r="BJ54" s="19">
        <f t="shared" si="25"/>
        <v>253</v>
      </c>
      <c r="BK54" s="19">
        <f t="shared" si="26"/>
        <v>305</v>
      </c>
      <c r="BL54" s="19">
        <f t="shared" si="27"/>
        <v>295</v>
      </c>
      <c r="BM54" s="19">
        <f t="shared" si="28"/>
        <v>62</v>
      </c>
      <c r="BN54" s="19">
        <f t="shared" si="29"/>
        <v>269</v>
      </c>
      <c r="BO54" s="19">
        <f t="shared" si="30"/>
        <v>296</v>
      </c>
      <c r="BP54" s="19">
        <f t="shared" si="31"/>
        <v>98</v>
      </c>
      <c r="BQ54" s="19">
        <f t="shared" si="32"/>
        <v>1</v>
      </c>
      <c r="BR54" s="19">
        <f t="shared" si="33"/>
        <v>112</v>
      </c>
      <c r="BS54" s="19">
        <f t="shared" si="34"/>
        <v>78</v>
      </c>
      <c r="BT54" s="19">
        <f t="shared" si="35"/>
        <v>227</v>
      </c>
      <c r="BU54" s="19">
        <f t="shared" si="36"/>
        <v>1</v>
      </c>
      <c r="BV54" s="19">
        <f t="shared" si="37"/>
        <v>142</v>
      </c>
      <c r="BW54" s="19">
        <f t="shared" si="38"/>
        <v>305</v>
      </c>
      <c r="BX54" s="19">
        <f t="shared" si="39"/>
        <v>260</v>
      </c>
      <c r="BY54" s="19">
        <f t="shared" si="40"/>
        <v>31</v>
      </c>
      <c r="BZ54" s="19">
        <f t="shared" si="41"/>
        <v>36</v>
      </c>
      <c r="CA54" s="18">
        <f t="shared" si="0"/>
        <v>83</v>
      </c>
      <c r="CB54" s="19">
        <f t="shared" si="42"/>
        <v>15</v>
      </c>
    </row>
    <row r="55" spans="1:80" s="16" customFormat="1" ht="47.25">
      <c r="A55" s="21">
        <v>53</v>
      </c>
      <c r="B55" s="34">
        <v>6673139215</v>
      </c>
      <c r="C55" s="5" t="s">
        <v>504</v>
      </c>
      <c r="D55" s="5" t="s">
        <v>90</v>
      </c>
      <c r="E55" s="19">
        <v>0</v>
      </c>
      <c r="F55" s="19">
        <v>38</v>
      </c>
      <c r="G55" s="22">
        <v>11</v>
      </c>
      <c r="H55" s="22">
        <v>38</v>
      </c>
      <c r="I55" s="22">
        <f t="shared" si="1"/>
        <v>50</v>
      </c>
      <c r="J55" s="19">
        <v>30</v>
      </c>
      <c r="K55" s="19">
        <v>4</v>
      </c>
      <c r="L55" s="19">
        <f t="shared" si="2"/>
        <v>100</v>
      </c>
      <c r="M55" s="19">
        <v>95</v>
      </c>
      <c r="N55" s="19">
        <v>129</v>
      </c>
      <c r="O55" s="19">
        <v>104</v>
      </c>
      <c r="P55" s="19">
        <v>153</v>
      </c>
      <c r="Q55" s="19">
        <f t="shared" si="3"/>
        <v>88</v>
      </c>
      <c r="R55" s="19">
        <f t="shared" si="4"/>
        <v>80</v>
      </c>
      <c r="S55" s="19">
        <v>20</v>
      </c>
      <c r="T55" s="19">
        <v>0</v>
      </c>
      <c r="U55" s="19">
        <f t="shared" si="5"/>
        <v>0</v>
      </c>
      <c r="V55" s="19">
        <v>115</v>
      </c>
      <c r="W55" s="23">
        <v>191</v>
      </c>
      <c r="X55" s="20">
        <f t="shared" si="6"/>
        <v>60</v>
      </c>
      <c r="Y55" s="43">
        <f t="shared" si="7"/>
        <v>30</v>
      </c>
      <c r="Z55" s="20">
        <f t="shared" si="8"/>
        <v>30</v>
      </c>
      <c r="AA55" s="19">
        <v>20</v>
      </c>
      <c r="AB55" s="19">
        <v>0</v>
      </c>
      <c r="AC55" s="19">
        <f t="shared" si="9"/>
        <v>0</v>
      </c>
      <c r="AD55" s="19">
        <v>20</v>
      </c>
      <c r="AE55" s="19">
        <v>0</v>
      </c>
      <c r="AF55" s="19">
        <f t="shared" si="10"/>
        <v>0</v>
      </c>
      <c r="AG55" s="19">
        <v>3</v>
      </c>
      <c r="AH55" s="19">
        <v>3</v>
      </c>
      <c r="AI55" s="20">
        <f t="shared" si="11"/>
        <v>100</v>
      </c>
      <c r="AJ55" s="43">
        <f t="shared" si="12"/>
        <v>30</v>
      </c>
      <c r="AK55" s="19">
        <v>166</v>
      </c>
      <c r="AL55" s="19">
        <v>191</v>
      </c>
      <c r="AM55" s="20">
        <f t="shared" si="13"/>
        <v>87</v>
      </c>
      <c r="AN55" s="19">
        <v>166</v>
      </c>
      <c r="AO55" s="19">
        <v>191</v>
      </c>
      <c r="AP55" s="20">
        <f t="shared" si="14"/>
        <v>87</v>
      </c>
      <c r="AQ55" s="19">
        <v>94</v>
      </c>
      <c r="AR55" s="19">
        <v>101</v>
      </c>
      <c r="AS55" s="20">
        <f t="shared" si="15"/>
        <v>93</v>
      </c>
      <c r="AT55" s="20">
        <f t="shared" si="16"/>
        <v>88</v>
      </c>
      <c r="AU55" s="19">
        <v>157</v>
      </c>
      <c r="AV55" s="19">
        <v>191</v>
      </c>
      <c r="AW55" s="20">
        <f t="shared" si="17"/>
        <v>82</v>
      </c>
      <c r="AX55" s="19">
        <v>154</v>
      </c>
      <c r="AY55" s="19">
        <v>191</v>
      </c>
      <c r="AZ55" s="20">
        <f t="shared" si="18"/>
        <v>81</v>
      </c>
      <c r="BA55" s="19">
        <v>145</v>
      </c>
      <c r="BB55" s="19">
        <v>191</v>
      </c>
      <c r="BC55" s="20">
        <f t="shared" si="19"/>
        <v>76</v>
      </c>
      <c r="BD55" s="20">
        <f t="shared" si="20"/>
        <v>79</v>
      </c>
      <c r="BE55" s="20">
        <f t="shared" si="21"/>
        <v>61</v>
      </c>
      <c r="BF55" s="24"/>
      <c r="BG55" s="19">
        <f t="shared" si="22"/>
        <v>364</v>
      </c>
      <c r="BH55" s="19">
        <f t="shared" si="23"/>
        <v>1</v>
      </c>
      <c r="BI55" s="19">
        <f t="shared" si="24"/>
        <v>354</v>
      </c>
      <c r="BJ55" s="19">
        <f t="shared" si="25"/>
        <v>359</v>
      </c>
      <c r="BK55" s="19">
        <f t="shared" si="26"/>
        <v>379</v>
      </c>
      <c r="BL55" s="19">
        <f t="shared" si="27"/>
        <v>377</v>
      </c>
      <c r="BM55" s="19">
        <f t="shared" si="28"/>
        <v>202</v>
      </c>
      <c r="BN55" s="19">
        <f t="shared" si="29"/>
        <v>339</v>
      </c>
      <c r="BO55" s="19">
        <f t="shared" si="30"/>
        <v>1</v>
      </c>
      <c r="BP55" s="19">
        <f t="shared" si="31"/>
        <v>255</v>
      </c>
      <c r="BQ55" s="19">
        <f t="shared" si="32"/>
        <v>374</v>
      </c>
      <c r="BR55" s="19">
        <f t="shared" si="33"/>
        <v>339</v>
      </c>
      <c r="BS55" s="19">
        <f t="shared" si="34"/>
        <v>353</v>
      </c>
      <c r="BT55" s="19">
        <f t="shared" si="35"/>
        <v>373</v>
      </c>
      <c r="BU55" s="19">
        <f t="shared" si="36"/>
        <v>378</v>
      </c>
      <c r="BV55" s="19">
        <f t="shared" si="37"/>
        <v>364</v>
      </c>
      <c r="BW55" s="19">
        <f t="shared" si="38"/>
        <v>379</v>
      </c>
      <c r="BX55" s="19">
        <f t="shared" si="39"/>
        <v>331</v>
      </c>
      <c r="BY55" s="19">
        <f t="shared" si="40"/>
        <v>296</v>
      </c>
      <c r="BZ55" s="19">
        <f t="shared" si="41"/>
        <v>377</v>
      </c>
      <c r="CA55" s="18">
        <f t="shared" si="0"/>
        <v>61</v>
      </c>
      <c r="CB55" s="19">
        <f t="shared" si="42"/>
        <v>35</v>
      </c>
    </row>
    <row r="56" spans="1:80" s="16" customFormat="1" ht="47.25">
      <c r="A56" s="21">
        <v>54</v>
      </c>
      <c r="B56" s="34">
        <v>6662105687</v>
      </c>
      <c r="C56" s="5" t="s">
        <v>504</v>
      </c>
      <c r="D56" s="5" t="s">
        <v>91</v>
      </c>
      <c r="E56" s="19">
        <v>10</v>
      </c>
      <c r="F56" s="19">
        <v>38</v>
      </c>
      <c r="G56" s="22">
        <v>11</v>
      </c>
      <c r="H56" s="22">
        <v>38</v>
      </c>
      <c r="I56" s="22">
        <f t="shared" si="1"/>
        <v>95</v>
      </c>
      <c r="J56" s="19">
        <v>30</v>
      </c>
      <c r="K56" s="19">
        <v>3</v>
      </c>
      <c r="L56" s="19">
        <f t="shared" si="2"/>
        <v>90</v>
      </c>
      <c r="M56" s="19">
        <v>96</v>
      </c>
      <c r="N56" s="19">
        <v>110</v>
      </c>
      <c r="O56" s="19">
        <v>102</v>
      </c>
      <c r="P56" s="19">
        <v>111</v>
      </c>
      <c r="Q56" s="19">
        <f t="shared" si="3"/>
        <v>97</v>
      </c>
      <c r="R56" s="19">
        <f t="shared" si="4"/>
        <v>94</v>
      </c>
      <c r="S56" s="19">
        <v>20</v>
      </c>
      <c r="T56" s="19">
        <v>5</v>
      </c>
      <c r="U56" s="19">
        <f t="shared" si="5"/>
        <v>100</v>
      </c>
      <c r="V56" s="19">
        <v>81</v>
      </c>
      <c r="W56" s="23">
        <v>114</v>
      </c>
      <c r="X56" s="20">
        <f t="shared" si="6"/>
        <v>71</v>
      </c>
      <c r="Y56" s="43">
        <f t="shared" si="7"/>
        <v>86</v>
      </c>
      <c r="Z56" s="20">
        <f t="shared" si="8"/>
        <v>86</v>
      </c>
      <c r="AA56" s="19">
        <v>20</v>
      </c>
      <c r="AB56" s="19">
        <v>1</v>
      </c>
      <c r="AC56" s="19">
        <f t="shared" si="9"/>
        <v>20</v>
      </c>
      <c r="AD56" s="19">
        <v>20</v>
      </c>
      <c r="AE56" s="19">
        <v>3</v>
      </c>
      <c r="AF56" s="19">
        <f t="shared" si="10"/>
        <v>60</v>
      </c>
      <c r="AG56" s="19">
        <v>3</v>
      </c>
      <c r="AH56" s="19">
        <v>4</v>
      </c>
      <c r="AI56" s="20">
        <f t="shared" si="11"/>
        <v>75</v>
      </c>
      <c r="AJ56" s="43">
        <f t="shared" si="12"/>
        <v>53</v>
      </c>
      <c r="AK56" s="19">
        <v>70</v>
      </c>
      <c r="AL56" s="19">
        <v>114</v>
      </c>
      <c r="AM56" s="20">
        <f t="shared" si="13"/>
        <v>61</v>
      </c>
      <c r="AN56" s="19">
        <v>113</v>
      </c>
      <c r="AO56" s="19">
        <v>114</v>
      </c>
      <c r="AP56" s="20">
        <f t="shared" si="14"/>
        <v>99</v>
      </c>
      <c r="AQ56" s="19">
        <v>97</v>
      </c>
      <c r="AR56" s="19">
        <v>100</v>
      </c>
      <c r="AS56" s="20">
        <f t="shared" si="15"/>
        <v>97</v>
      </c>
      <c r="AT56" s="20">
        <f t="shared" si="16"/>
        <v>83</v>
      </c>
      <c r="AU56" s="19">
        <v>109</v>
      </c>
      <c r="AV56" s="19">
        <v>114</v>
      </c>
      <c r="AW56" s="20">
        <f t="shared" si="17"/>
        <v>96</v>
      </c>
      <c r="AX56" s="19">
        <v>106</v>
      </c>
      <c r="AY56" s="19">
        <v>114</v>
      </c>
      <c r="AZ56" s="20">
        <f t="shared" si="18"/>
        <v>93</v>
      </c>
      <c r="BA56" s="19">
        <v>114</v>
      </c>
      <c r="BB56" s="19">
        <v>114</v>
      </c>
      <c r="BC56" s="20">
        <f t="shared" si="19"/>
        <v>100</v>
      </c>
      <c r="BD56" s="20">
        <f t="shared" si="20"/>
        <v>97</v>
      </c>
      <c r="BE56" s="20">
        <f t="shared" si="21"/>
        <v>83</v>
      </c>
      <c r="BF56" s="24"/>
      <c r="BG56" s="19">
        <f t="shared" si="22"/>
        <v>41</v>
      </c>
      <c r="BH56" s="19">
        <f t="shared" si="23"/>
        <v>239</v>
      </c>
      <c r="BI56" s="19">
        <f t="shared" si="24"/>
        <v>144</v>
      </c>
      <c r="BJ56" s="19">
        <f t="shared" si="25"/>
        <v>1</v>
      </c>
      <c r="BK56" s="19">
        <f t="shared" si="26"/>
        <v>257</v>
      </c>
      <c r="BL56" s="19">
        <f t="shared" si="27"/>
        <v>359</v>
      </c>
      <c r="BM56" s="19">
        <f t="shared" si="28"/>
        <v>117</v>
      </c>
      <c r="BN56" s="19">
        <f t="shared" si="29"/>
        <v>92</v>
      </c>
      <c r="BO56" s="19">
        <f t="shared" si="30"/>
        <v>296</v>
      </c>
      <c r="BP56" s="19">
        <f t="shared" si="31"/>
        <v>336</v>
      </c>
      <c r="BQ56" s="19">
        <f t="shared" si="32"/>
        <v>112</v>
      </c>
      <c r="BR56" s="19">
        <f t="shared" si="33"/>
        <v>233</v>
      </c>
      <c r="BS56" s="19">
        <f t="shared" si="34"/>
        <v>203</v>
      </c>
      <c r="BT56" s="19">
        <f t="shared" si="35"/>
        <v>258</v>
      </c>
      <c r="BU56" s="19">
        <f t="shared" si="36"/>
        <v>1</v>
      </c>
      <c r="BV56" s="19">
        <f t="shared" si="37"/>
        <v>199</v>
      </c>
      <c r="BW56" s="19">
        <f t="shared" si="38"/>
        <v>257</v>
      </c>
      <c r="BX56" s="19">
        <f t="shared" si="39"/>
        <v>170</v>
      </c>
      <c r="BY56" s="19">
        <f t="shared" si="40"/>
        <v>332</v>
      </c>
      <c r="BZ56" s="19">
        <f t="shared" si="41"/>
        <v>163</v>
      </c>
      <c r="CA56" s="18">
        <f t="shared" si="0"/>
        <v>83</v>
      </c>
      <c r="CB56" s="19">
        <f t="shared" si="42"/>
        <v>15</v>
      </c>
    </row>
    <row r="57" spans="1:80" s="16" customFormat="1" ht="47.25">
      <c r="A57" s="21">
        <v>55</v>
      </c>
      <c r="B57" s="34">
        <v>6673084647</v>
      </c>
      <c r="C57" s="5" t="s">
        <v>504</v>
      </c>
      <c r="D57" s="5" t="s">
        <v>92</v>
      </c>
      <c r="E57" s="19">
        <v>8</v>
      </c>
      <c r="F57" s="19">
        <v>36</v>
      </c>
      <c r="G57" s="22">
        <v>9</v>
      </c>
      <c r="H57" s="22">
        <v>36</v>
      </c>
      <c r="I57" s="22">
        <f t="shared" si="1"/>
        <v>94</v>
      </c>
      <c r="J57" s="19">
        <v>30</v>
      </c>
      <c r="K57" s="19">
        <v>4</v>
      </c>
      <c r="L57" s="19">
        <f t="shared" si="2"/>
        <v>100</v>
      </c>
      <c r="M57" s="19">
        <v>491</v>
      </c>
      <c r="N57" s="19">
        <v>448</v>
      </c>
      <c r="O57" s="19">
        <v>505</v>
      </c>
      <c r="P57" s="19">
        <v>472</v>
      </c>
      <c r="Q57" s="19">
        <f t="shared" si="3"/>
        <v>96</v>
      </c>
      <c r="R57" s="19">
        <f t="shared" si="4"/>
        <v>97</v>
      </c>
      <c r="S57" s="19">
        <v>20</v>
      </c>
      <c r="T57" s="19">
        <v>5</v>
      </c>
      <c r="U57" s="19">
        <f t="shared" si="5"/>
        <v>100</v>
      </c>
      <c r="V57" s="19">
        <v>502</v>
      </c>
      <c r="W57" s="23">
        <v>600</v>
      </c>
      <c r="X57" s="20">
        <f t="shared" si="6"/>
        <v>84</v>
      </c>
      <c r="Y57" s="43">
        <f t="shared" si="7"/>
        <v>92</v>
      </c>
      <c r="Z57" s="20">
        <f t="shared" si="8"/>
        <v>92</v>
      </c>
      <c r="AA57" s="19">
        <v>20</v>
      </c>
      <c r="AB57" s="19">
        <v>1</v>
      </c>
      <c r="AC57" s="19">
        <f t="shared" si="9"/>
        <v>20</v>
      </c>
      <c r="AD57" s="19">
        <v>20</v>
      </c>
      <c r="AE57" s="19">
        <v>3</v>
      </c>
      <c r="AF57" s="19">
        <f t="shared" si="10"/>
        <v>60</v>
      </c>
      <c r="AG57" s="19">
        <v>15</v>
      </c>
      <c r="AH57" s="19">
        <v>16</v>
      </c>
      <c r="AI57" s="20">
        <f t="shared" si="11"/>
        <v>94</v>
      </c>
      <c r="AJ57" s="43">
        <f t="shared" si="12"/>
        <v>58</v>
      </c>
      <c r="AK57" s="19">
        <v>585</v>
      </c>
      <c r="AL57" s="19">
        <v>600</v>
      </c>
      <c r="AM57" s="20">
        <f t="shared" si="13"/>
        <v>98</v>
      </c>
      <c r="AN57" s="19">
        <v>597</v>
      </c>
      <c r="AO57" s="19">
        <v>600</v>
      </c>
      <c r="AP57" s="20">
        <f t="shared" si="14"/>
        <v>100</v>
      </c>
      <c r="AQ57" s="19">
        <v>416</v>
      </c>
      <c r="AR57" s="19">
        <v>427</v>
      </c>
      <c r="AS57" s="20">
        <f t="shared" si="15"/>
        <v>97</v>
      </c>
      <c r="AT57" s="20">
        <f t="shared" si="16"/>
        <v>99</v>
      </c>
      <c r="AU57" s="19">
        <v>592</v>
      </c>
      <c r="AV57" s="19">
        <v>600</v>
      </c>
      <c r="AW57" s="20">
        <f t="shared" si="17"/>
        <v>99</v>
      </c>
      <c r="AX57" s="19">
        <v>583</v>
      </c>
      <c r="AY57" s="19">
        <v>600</v>
      </c>
      <c r="AZ57" s="20">
        <f t="shared" si="18"/>
        <v>97</v>
      </c>
      <c r="BA57" s="19">
        <v>594</v>
      </c>
      <c r="BB57" s="19">
        <v>600</v>
      </c>
      <c r="BC57" s="20">
        <f t="shared" si="19"/>
        <v>99</v>
      </c>
      <c r="BD57" s="20">
        <f t="shared" si="20"/>
        <v>99</v>
      </c>
      <c r="BE57" s="20">
        <f t="shared" si="21"/>
        <v>89</v>
      </c>
      <c r="BF57" s="24"/>
      <c r="BG57" s="19">
        <f t="shared" si="22"/>
        <v>104</v>
      </c>
      <c r="BH57" s="19">
        <f t="shared" si="23"/>
        <v>1</v>
      </c>
      <c r="BI57" s="19">
        <f t="shared" si="24"/>
        <v>181</v>
      </c>
      <c r="BJ57" s="19">
        <f t="shared" si="25"/>
        <v>1</v>
      </c>
      <c r="BK57" s="19">
        <f t="shared" si="26"/>
        <v>165</v>
      </c>
      <c r="BL57" s="19">
        <f t="shared" si="27"/>
        <v>251</v>
      </c>
      <c r="BM57" s="19">
        <f t="shared" si="28"/>
        <v>117</v>
      </c>
      <c r="BN57" s="19">
        <f t="shared" si="29"/>
        <v>92</v>
      </c>
      <c r="BO57" s="19">
        <f t="shared" si="30"/>
        <v>202</v>
      </c>
      <c r="BP57" s="19">
        <f t="shared" si="31"/>
        <v>65</v>
      </c>
      <c r="BQ57" s="19">
        <f t="shared" si="32"/>
        <v>1</v>
      </c>
      <c r="BR57" s="19">
        <f t="shared" si="33"/>
        <v>233</v>
      </c>
      <c r="BS57" s="19">
        <f t="shared" si="34"/>
        <v>78</v>
      </c>
      <c r="BT57" s="19">
        <f t="shared" si="35"/>
        <v>109</v>
      </c>
      <c r="BU57" s="19">
        <f t="shared" si="36"/>
        <v>97</v>
      </c>
      <c r="BV57" s="19">
        <f t="shared" si="37"/>
        <v>59</v>
      </c>
      <c r="BW57" s="19">
        <f t="shared" si="38"/>
        <v>165</v>
      </c>
      <c r="BX57" s="19">
        <f t="shared" si="39"/>
        <v>127</v>
      </c>
      <c r="BY57" s="19">
        <f t="shared" si="40"/>
        <v>31</v>
      </c>
      <c r="BZ57" s="19">
        <f t="shared" si="41"/>
        <v>36</v>
      </c>
      <c r="CA57" s="18">
        <f t="shared" si="0"/>
        <v>89</v>
      </c>
      <c r="CB57" s="19">
        <f t="shared" si="42"/>
        <v>9</v>
      </c>
    </row>
    <row r="58" spans="1:80" s="16" customFormat="1" ht="47.25">
      <c r="A58" s="21">
        <v>56</v>
      </c>
      <c r="B58" s="34">
        <v>6658068351</v>
      </c>
      <c r="C58" s="5" t="s">
        <v>504</v>
      </c>
      <c r="D58" s="5" t="s">
        <v>93</v>
      </c>
      <c r="E58" s="19">
        <v>11</v>
      </c>
      <c r="F58" s="19">
        <v>38</v>
      </c>
      <c r="G58" s="22">
        <v>11</v>
      </c>
      <c r="H58" s="22">
        <v>38</v>
      </c>
      <c r="I58" s="22">
        <f t="shared" si="1"/>
        <v>100</v>
      </c>
      <c r="J58" s="19">
        <v>30</v>
      </c>
      <c r="K58" s="19">
        <v>4</v>
      </c>
      <c r="L58" s="19">
        <f t="shared" si="2"/>
        <v>100</v>
      </c>
      <c r="M58" s="19">
        <v>109</v>
      </c>
      <c r="N58" s="19">
        <v>110</v>
      </c>
      <c r="O58" s="19">
        <v>123</v>
      </c>
      <c r="P58" s="19">
        <v>126</v>
      </c>
      <c r="Q58" s="19">
        <f t="shared" si="3"/>
        <v>88</v>
      </c>
      <c r="R58" s="19">
        <f t="shared" si="4"/>
        <v>95</v>
      </c>
      <c r="S58" s="19">
        <v>20</v>
      </c>
      <c r="T58" s="19">
        <v>5</v>
      </c>
      <c r="U58" s="19">
        <f t="shared" si="5"/>
        <v>100</v>
      </c>
      <c r="V58" s="19">
        <v>111</v>
      </c>
      <c r="W58" s="23">
        <v>133</v>
      </c>
      <c r="X58" s="20">
        <f t="shared" si="6"/>
        <v>83</v>
      </c>
      <c r="Y58" s="43">
        <f t="shared" si="7"/>
        <v>92</v>
      </c>
      <c r="Z58" s="20">
        <f t="shared" si="8"/>
        <v>92</v>
      </c>
      <c r="AA58" s="19">
        <v>20</v>
      </c>
      <c r="AB58" s="19">
        <v>0</v>
      </c>
      <c r="AC58" s="19">
        <f t="shared" si="9"/>
        <v>0</v>
      </c>
      <c r="AD58" s="19">
        <v>20</v>
      </c>
      <c r="AE58" s="19">
        <v>3</v>
      </c>
      <c r="AF58" s="19">
        <f t="shared" si="10"/>
        <v>60</v>
      </c>
      <c r="AG58" s="19">
        <v>3</v>
      </c>
      <c r="AH58" s="19">
        <v>3</v>
      </c>
      <c r="AI58" s="20">
        <f t="shared" si="11"/>
        <v>100</v>
      </c>
      <c r="AJ58" s="43">
        <f t="shared" si="12"/>
        <v>54</v>
      </c>
      <c r="AK58" s="19">
        <v>105</v>
      </c>
      <c r="AL58" s="19">
        <v>133</v>
      </c>
      <c r="AM58" s="20">
        <f t="shared" si="13"/>
        <v>79</v>
      </c>
      <c r="AN58" s="19">
        <v>127</v>
      </c>
      <c r="AO58" s="19">
        <v>133</v>
      </c>
      <c r="AP58" s="20">
        <f t="shared" si="14"/>
        <v>95</v>
      </c>
      <c r="AQ58" s="19">
        <v>110</v>
      </c>
      <c r="AR58" s="19">
        <v>118</v>
      </c>
      <c r="AS58" s="20">
        <f t="shared" si="15"/>
        <v>93</v>
      </c>
      <c r="AT58" s="20">
        <f t="shared" si="16"/>
        <v>88</v>
      </c>
      <c r="AU58" s="19">
        <v>125</v>
      </c>
      <c r="AV58" s="19">
        <v>133</v>
      </c>
      <c r="AW58" s="20">
        <f t="shared" si="17"/>
        <v>94</v>
      </c>
      <c r="AX58" s="19">
        <v>117</v>
      </c>
      <c r="AY58" s="19">
        <v>133</v>
      </c>
      <c r="AZ58" s="20">
        <f t="shared" si="18"/>
        <v>88</v>
      </c>
      <c r="BA58" s="19">
        <v>128</v>
      </c>
      <c r="BB58" s="19">
        <v>133</v>
      </c>
      <c r="BC58" s="20">
        <f t="shared" si="19"/>
        <v>96</v>
      </c>
      <c r="BD58" s="20">
        <f t="shared" si="20"/>
        <v>94</v>
      </c>
      <c r="BE58" s="20">
        <f t="shared" si="21"/>
        <v>85</v>
      </c>
      <c r="BF58" s="24"/>
      <c r="BG58" s="19">
        <f t="shared" si="22"/>
        <v>1</v>
      </c>
      <c r="BH58" s="19">
        <f t="shared" si="23"/>
        <v>1</v>
      </c>
      <c r="BI58" s="19">
        <f t="shared" si="24"/>
        <v>354</v>
      </c>
      <c r="BJ58" s="19">
        <f t="shared" si="25"/>
        <v>1</v>
      </c>
      <c r="BK58" s="19">
        <f t="shared" si="26"/>
        <v>165</v>
      </c>
      <c r="BL58" s="19">
        <f t="shared" si="27"/>
        <v>271</v>
      </c>
      <c r="BM58" s="19">
        <f t="shared" si="28"/>
        <v>202</v>
      </c>
      <c r="BN58" s="19">
        <f t="shared" si="29"/>
        <v>92</v>
      </c>
      <c r="BO58" s="19">
        <f t="shared" si="30"/>
        <v>1</v>
      </c>
      <c r="BP58" s="19">
        <f t="shared" si="31"/>
        <v>284</v>
      </c>
      <c r="BQ58" s="19">
        <f t="shared" si="32"/>
        <v>338</v>
      </c>
      <c r="BR58" s="19">
        <f t="shared" si="33"/>
        <v>339</v>
      </c>
      <c r="BS58" s="19">
        <f t="shared" si="34"/>
        <v>268</v>
      </c>
      <c r="BT58" s="19">
        <f t="shared" si="35"/>
        <v>346</v>
      </c>
      <c r="BU58" s="19">
        <f t="shared" si="36"/>
        <v>270</v>
      </c>
      <c r="BV58" s="19">
        <f t="shared" si="37"/>
        <v>142</v>
      </c>
      <c r="BW58" s="19">
        <f t="shared" si="38"/>
        <v>165</v>
      </c>
      <c r="BX58" s="19">
        <f t="shared" si="39"/>
        <v>142</v>
      </c>
      <c r="BY58" s="19">
        <f t="shared" si="40"/>
        <v>296</v>
      </c>
      <c r="BZ58" s="19">
        <f t="shared" si="41"/>
        <v>284</v>
      </c>
      <c r="CA58" s="18">
        <f t="shared" si="0"/>
        <v>85</v>
      </c>
      <c r="CB58" s="19">
        <f t="shared" si="42"/>
        <v>13</v>
      </c>
    </row>
    <row r="59" spans="1:80" s="16" customFormat="1" ht="47.25">
      <c r="A59" s="21">
        <v>57</v>
      </c>
      <c r="B59" s="34">
        <v>6658068369</v>
      </c>
      <c r="C59" s="5" t="s">
        <v>504</v>
      </c>
      <c r="D59" s="6" t="s">
        <v>94</v>
      </c>
      <c r="E59" s="19">
        <v>11</v>
      </c>
      <c r="F59" s="19">
        <v>38</v>
      </c>
      <c r="G59" s="22">
        <v>11</v>
      </c>
      <c r="H59" s="22">
        <v>38</v>
      </c>
      <c r="I59" s="22">
        <f t="shared" si="1"/>
        <v>100</v>
      </c>
      <c r="J59" s="19">
        <v>30</v>
      </c>
      <c r="K59" s="19">
        <v>4</v>
      </c>
      <c r="L59" s="19">
        <f t="shared" si="2"/>
        <v>100</v>
      </c>
      <c r="M59" s="19">
        <v>66</v>
      </c>
      <c r="N59" s="19">
        <v>64</v>
      </c>
      <c r="O59" s="19">
        <v>71</v>
      </c>
      <c r="P59" s="19">
        <v>75</v>
      </c>
      <c r="Q59" s="19">
        <f t="shared" si="3"/>
        <v>89</v>
      </c>
      <c r="R59" s="19">
        <f t="shared" si="4"/>
        <v>96</v>
      </c>
      <c r="S59" s="19">
        <v>20</v>
      </c>
      <c r="T59" s="19">
        <v>5</v>
      </c>
      <c r="U59" s="19">
        <f t="shared" si="5"/>
        <v>100</v>
      </c>
      <c r="V59" s="19">
        <v>72</v>
      </c>
      <c r="W59" s="23">
        <v>86</v>
      </c>
      <c r="X59" s="20">
        <f t="shared" si="6"/>
        <v>84</v>
      </c>
      <c r="Y59" s="43">
        <f t="shared" si="7"/>
        <v>92</v>
      </c>
      <c r="Z59" s="20">
        <f t="shared" si="8"/>
        <v>92</v>
      </c>
      <c r="AA59" s="19">
        <v>20</v>
      </c>
      <c r="AB59" s="19">
        <v>0</v>
      </c>
      <c r="AC59" s="19">
        <f t="shared" si="9"/>
        <v>0</v>
      </c>
      <c r="AD59" s="19">
        <v>20</v>
      </c>
      <c r="AE59" s="19">
        <v>3</v>
      </c>
      <c r="AF59" s="19">
        <f t="shared" si="10"/>
        <v>60</v>
      </c>
      <c r="AG59" s="19">
        <v>1</v>
      </c>
      <c r="AH59" s="19">
        <v>1</v>
      </c>
      <c r="AI59" s="20">
        <f t="shared" si="11"/>
        <v>100</v>
      </c>
      <c r="AJ59" s="43">
        <f t="shared" si="12"/>
        <v>54</v>
      </c>
      <c r="AK59" s="19">
        <v>38</v>
      </c>
      <c r="AL59" s="19">
        <v>86</v>
      </c>
      <c r="AM59" s="20">
        <f t="shared" si="13"/>
        <v>44</v>
      </c>
      <c r="AN59" s="19">
        <v>83</v>
      </c>
      <c r="AO59" s="19">
        <v>86</v>
      </c>
      <c r="AP59" s="20">
        <f t="shared" si="14"/>
        <v>97</v>
      </c>
      <c r="AQ59" s="19">
        <v>72</v>
      </c>
      <c r="AR59" s="19">
        <v>72</v>
      </c>
      <c r="AS59" s="20">
        <f t="shared" si="15"/>
        <v>100</v>
      </c>
      <c r="AT59" s="20">
        <f t="shared" si="16"/>
        <v>76</v>
      </c>
      <c r="AU59" s="19">
        <v>75</v>
      </c>
      <c r="AV59" s="19">
        <v>86</v>
      </c>
      <c r="AW59" s="20">
        <f t="shared" si="17"/>
        <v>87</v>
      </c>
      <c r="AX59" s="19">
        <v>78</v>
      </c>
      <c r="AY59" s="19">
        <v>86</v>
      </c>
      <c r="AZ59" s="20">
        <f t="shared" si="18"/>
        <v>91</v>
      </c>
      <c r="BA59" s="19">
        <v>85</v>
      </c>
      <c r="BB59" s="19">
        <v>86</v>
      </c>
      <c r="BC59" s="20">
        <f t="shared" si="19"/>
        <v>99</v>
      </c>
      <c r="BD59" s="20">
        <f t="shared" si="20"/>
        <v>94</v>
      </c>
      <c r="BE59" s="20">
        <f t="shared" si="21"/>
        <v>82</v>
      </c>
      <c r="BF59" s="24"/>
      <c r="BG59" s="19">
        <f t="shared" si="22"/>
        <v>1</v>
      </c>
      <c r="BH59" s="19">
        <f t="shared" si="23"/>
        <v>1</v>
      </c>
      <c r="BI59" s="19">
        <f t="shared" si="24"/>
        <v>348</v>
      </c>
      <c r="BJ59" s="19">
        <f t="shared" si="25"/>
        <v>1</v>
      </c>
      <c r="BK59" s="19">
        <f t="shared" si="26"/>
        <v>165</v>
      </c>
      <c r="BL59" s="19">
        <f t="shared" si="27"/>
        <v>251</v>
      </c>
      <c r="BM59" s="19">
        <f t="shared" si="28"/>
        <v>202</v>
      </c>
      <c r="BN59" s="19">
        <f t="shared" si="29"/>
        <v>92</v>
      </c>
      <c r="BO59" s="19">
        <f t="shared" si="30"/>
        <v>1</v>
      </c>
      <c r="BP59" s="19">
        <f t="shared" si="31"/>
        <v>373</v>
      </c>
      <c r="BQ59" s="19">
        <f t="shared" si="32"/>
        <v>254</v>
      </c>
      <c r="BR59" s="19">
        <f t="shared" si="33"/>
        <v>1</v>
      </c>
      <c r="BS59" s="19">
        <f t="shared" si="34"/>
        <v>335</v>
      </c>
      <c r="BT59" s="19">
        <f t="shared" si="35"/>
        <v>303</v>
      </c>
      <c r="BU59" s="19">
        <f t="shared" si="36"/>
        <v>97</v>
      </c>
      <c r="BV59" s="19">
        <f t="shared" si="37"/>
        <v>103</v>
      </c>
      <c r="BW59" s="19">
        <f t="shared" si="38"/>
        <v>165</v>
      </c>
      <c r="BX59" s="19">
        <f t="shared" si="39"/>
        <v>142</v>
      </c>
      <c r="BY59" s="19">
        <f t="shared" si="40"/>
        <v>367</v>
      </c>
      <c r="BZ59" s="19">
        <f t="shared" si="41"/>
        <v>284</v>
      </c>
      <c r="CA59" s="18">
        <f t="shared" si="0"/>
        <v>82</v>
      </c>
      <c r="CB59" s="19">
        <f t="shared" si="42"/>
        <v>16</v>
      </c>
    </row>
    <row r="60" spans="1:80" s="16" customFormat="1" ht="47.25">
      <c r="A60" s="21">
        <v>58</v>
      </c>
      <c r="B60" s="34">
        <v>6658068344</v>
      </c>
      <c r="C60" s="5" t="s">
        <v>504</v>
      </c>
      <c r="D60" s="6" t="s">
        <v>95</v>
      </c>
      <c r="E60" s="19">
        <v>11</v>
      </c>
      <c r="F60" s="19">
        <v>38</v>
      </c>
      <c r="G60" s="22">
        <v>11</v>
      </c>
      <c r="H60" s="22">
        <v>38</v>
      </c>
      <c r="I60" s="22">
        <f t="shared" si="1"/>
        <v>100</v>
      </c>
      <c r="J60" s="19">
        <v>30</v>
      </c>
      <c r="K60" s="19">
        <v>3</v>
      </c>
      <c r="L60" s="19">
        <f t="shared" si="2"/>
        <v>90</v>
      </c>
      <c r="M60" s="19">
        <v>79</v>
      </c>
      <c r="N60" s="19">
        <v>78</v>
      </c>
      <c r="O60" s="19">
        <v>81</v>
      </c>
      <c r="P60" s="19">
        <v>79</v>
      </c>
      <c r="Q60" s="19">
        <f t="shared" si="3"/>
        <v>98</v>
      </c>
      <c r="R60" s="19">
        <f t="shared" si="4"/>
        <v>96</v>
      </c>
      <c r="S60" s="19">
        <v>20</v>
      </c>
      <c r="T60" s="19">
        <v>5</v>
      </c>
      <c r="U60" s="19">
        <f t="shared" si="5"/>
        <v>100</v>
      </c>
      <c r="V60" s="19">
        <v>74</v>
      </c>
      <c r="W60" s="23">
        <v>92</v>
      </c>
      <c r="X60" s="20">
        <f t="shared" si="6"/>
        <v>80</v>
      </c>
      <c r="Y60" s="43">
        <f t="shared" si="7"/>
        <v>90</v>
      </c>
      <c r="Z60" s="20">
        <f t="shared" si="8"/>
        <v>90</v>
      </c>
      <c r="AA60" s="19">
        <v>20</v>
      </c>
      <c r="AB60" s="19">
        <v>1</v>
      </c>
      <c r="AC60" s="19">
        <f t="shared" si="9"/>
        <v>20</v>
      </c>
      <c r="AD60" s="19">
        <v>20</v>
      </c>
      <c r="AE60" s="19">
        <v>4</v>
      </c>
      <c r="AF60" s="19">
        <f t="shared" si="10"/>
        <v>80</v>
      </c>
      <c r="AG60" s="19">
        <v>7</v>
      </c>
      <c r="AH60" s="19">
        <v>7</v>
      </c>
      <c r="AI60" s="20">
        <f t="shared" si="11"/>
        <v>100</v>
      </c>
      <c r="AJ60" s="43">
        <f t="shared" si="12"/>
        <v>68</v>
      </c>
      <c r="AK60" s="19">
        <v>84</v>
      </c>
      <c r="AL60" s="19">
        <v>92</v>
      </c>
      <c r="AM60" s="20">
        <f t="shared" si="13"/>
        <v>91</v>
      </c>
      <c r="AN60" s="19">
        <v>90</v>
      </c>
      <c r="AO60" s="19">
        <v>92</v>
      </c>
      <c r="AP60" s="20">
        <f t="shared" si="14"/>
        <v>98</v>
      </c>
      <c r="AQ60" s="19">
        <v>79</v>
      </c>
      <c r="AR60" s="19">
        <v>81</v>
      </c>
      <c r="AS60" s="20">
        <f t="shared" si="15"/>
        <v>98</v>
      </c>
      <c r="AT60" s="20">
        <f t="shared" si="16"/>
        <v>95</v>
      </c>
      <c r="AU60" s="19">
        <v>92</v>
      </c>
      <c r="AV60" s="19">
        <v>92</v>
      </c>
      <c r="AW60" s="20">
        <f t="shared" si="17"/>
        <v>100</v>
      </c>
      <c r="AX60" s="19">
        <v>88</v>
      </c>
      <c r="AY60" s="19">
        <v>92</v>
      </c>
      <c r="AZ60" s="20">
        <f t="shared" si="18"/>
        <v>96</v>
      </c>
      <c r="BA60" s="19">
        <v>91</v>
      </c>
      <c r="BB60" s="19">
        <v>92</v>
      </c>
      <c r="BC60" s="20">
        <f t="shared" si="19"/>
        <v>99</v>
      </c>
      <c r="BD60" s="20">
        <f t="shared" si="20"/>
        <v>99</v>
      </c>
      <c r="BE60" s="20">
        <f t="shared" si="21"/>
        <v>90</v>
      </c>
      <c r="BF60" s="24"/>
      <c r="BG60" s="19">
        <f t="shared" si="22"/>
        <v>1</v>
      </c>
      <c r="BH60" s="19">
        <f t="shared" si="23"/>
        <v>239</v>
      </c>
      <c r="BI60" s="19">
        <f t="shared" si="24"/>
        <v>94</v>
      </c>
      <c r="BJ60" s="19">
        <f t="shared" si="25"/>
        <v>1</v>
      </c>
      <c r="BK60" s="19">
        <f t="shared" si="26"/>
        <v>204</v>
      </c>
      <c r="BL60" s="19">
        <f t="shared" si="27"/>
        <v>308</v>
      </c>
      <c r="BM60" s="19">
        <f t="shared" si="28"/>
        <v>117</v>
      </c>
      <c r="BN60" s="19">
        <f t="shared" si="29"/>
        <v>41</v>
      </c>
      <c r="BO60" s="19">
        <f t="shared" si="30"/>
        <v>1</v>
      </c>
      <c r="BP60" s="19">
        <f t="shared" si="31"/>
        <v>226</v>
      </c>
      <c r="BQ60" s="19">
        <f t="shared" si="32"/>
        <v>198</v>
      </c>
      <c r="BR60" s="19">
        <f t="shared" si="33"/>
        <v>172</v>
      </c>
      <c r="BS60" s="19">
        <f t="shared" si="34"/>
        <v>1</v>
      </c>
      <c r="BT60" s="19">
        <f t="shared" si="35"/>
        <v>153</v>
      </c>
      <c r="BU60" s="19">
        <f t="shared" si="36"/>
        <v>97</v>
      </c>
      <c r="BV60" s="19">
        <f t="shared" si="37"/>
        <v>103</v>
      </c>
      <c r="BW60" s="19">
        <f t="shared" si="38"/>
        <v>204</v>
      </c>
      <c r="BX60" s="19">
        <f t="shared" si="39"/>
        <v>69</v>
      </c>
      <c r="BY60" s="19">
        <f t="shared" si="40"/>
        <v>199</v>
      </c>
      <c r="BZ60" s="19">
        <f t="shared" si="41"/>
        <v>36</v>
      </c>
      <c r="CA60" s="18">
        <f t="shared" si="0"/>
        <v>90</v>
      </c>
      <c r="CB60" s="19">
        <f t="shared" si="42"/>
        <v>8</v>
      </c>
    </row>
    <row r="61" spans="1:80" s="16" customFormat="1" ht="47.25">
      <c r="A61" s="21">
        <v>59</v>
      </c>
      <c r="B61" s="34">
        <v>6658065350</v>
      </c>
      <c r="C61" s="5" t="s">
        <v>504</v>
      </c>
      <c r="D61" s="5" t="s">
        <v>96</v>
      </c>
      <c r="E61" s="19">
        <v>0</v>
      </c>
      <c r="F61" s="19">
        <v>38</v>
      </c>
      <c r="G61" s="22">
        <v>11</v>
      </c>
      <c r="H61" s="22">
        <v>38</v>
      </c>
      <c r="I61" s="22">
        <f t="shared" si="1"/>
        <v>50</v>
      </c>
      <c r="J61" s="19">
        <v>30</v>
      </c>
      <c r="K61" s="19">
        <v>3</v>
      </c>
      <c r="L61" s="19">
        <f t="shared" si="2"/>
        <v>90</v>
      </c>
      <c r="M61" s="19">
        <v>576</v>
      </c>
      <c r="N61" s="19">
        <v>409</v>
      </c>
      <c r="O61" s="19">
        <v>576</v>
      </c>
      <c r="P61" s="19">
        <v>417</v>
      </c>
      <c r="Q61" s="19">
        <f t="shared" si="3"/>
        <v>99</v>
      </c>
      <c r="R61" s="19">
        <f t="shared" si="4"/>
        <v>82</v>
      </c>
      <c r="S61" s="19">
        <v>20</v>
      </c>
      <c r="T61" s="19">
        <v>0</v>
      </c>
      <c r="U61" s="19">
        <f t="shared" si="5"/>
        <v>0</v>
      </c>
      <c r="V61" s="19">
        <v>544</v>
      </c>
      <c r="W61" s="23">
        <v>600</v>
      </c>
      <c r="X61" s="20">
        <f t="shared" si="6"/>
        <v>91</v>
      </c>
      <c r="Y61" s="43">
        <f t="shared" si="7"/>
        <v>46</v>
      </c>
      <c r="Z61" s="20">
        <f t="shared" si="8"/>
        <v>46</v>
      </c>
      <c r="AA61" s="19">
        <v>20</v>
      </c>
      <c r="AB61" s="19">
        <v>0</v>
      </c>
      <c r="AC61" s="19">
        <f t="shared" si="9"/>
        <v>0</v>
      </c>
      <c r="AD61" s="19">
        <v>20</v>
      </c>
      <c r="AE61" s="19">
        <v>0</v>
      </c>
      <c r="AF61" s="19">
        <f t="shared" si="10"/>
        <v>0</v>
      </c>
      <c r="AG61" s="19">
        <v>24</v>
      </c>
      <c r="AH61" s="19">
        <v>24</v>
      </c>
      <c r="AI61" s="20">
        <f t="shared" si="11"/>
        <v>100</v>
      </c>
      <c r="AJ61" s="43">
        <f t="shared" si="12"/>
        <v>30</v>
      </c>
      <c r="AK61" s="19">
        <v>332</v>
      </c>
      <c r="AL61" s="19">
        <v>600</v>
      </c>
      <c r="AM61" s="20">
        <f t="shared" si="13"/>
        <v>55</v>
      </c>
      <c r="AN61" s="19">
        <v>600</v>
      </c>
      <c r="AO61" s="19">
        <v>600</v>
      </c>
      <c r="AP61" s="20">
        <f t="shared" si="14"/>
        <v>100</v>
      </c>
      <c r="AQ61" s="19">
        <v>461</v>
      </c>
      <c r="AR61" s="19">
        <v>461</v>
      </c>
      <c r="AS61" s="20">
        <f t="shared" si="15"/>
        <v>100</v>
      </c>
      <c r="AT61" s="20">
        <f t="shared" si="16"/>
        <v>82</v>
      </c>
      <c r="AU61" s="19">
        <v>517</v>
      </c>
      <c r="AV61" s="19">
        <v>600</v>
      </c>
      <c r="AW61" s="20">
        <f t="shared" si="17"/>
        <v>86</v>
      </c>
      <c r="AX61" s="19">
        <v>592</v>
      </c>
      <c r="AY61" s="19">
        <v>600</v>
      </c>
      <c r="AZ61" s="20">
        <f t="shared" si="18"/>
        <v>99</v>
      </c>
      <c r="BA61" s="19">
        <v>592</v>
      </c>
      <c r="BB61" s="19">
        <v>600</v>
      </c>
      <c r="BC61" s="20">
        <f t="shared" si="19"/>
        <v>99</v>
      </c>
      <c r="BD61" s="20">
        <f t="shared" si="20"/>
        <v>95</v>
      </c>
      <c r="BE61" s="20">
        <f t="shared" si="21"/>
        <v>67</v>
      </c>
      <c r="BF61" s="24"/>
      <c r="BG61" s="19">
        <f t="shared" si="22"/>
        <v>364</v>
      </c>
      <c r="BH61" s="19">
        <f t="shared" si="23"/>
        <v>239</v>
      </c>
      <c r="BI61" s="19">
        <f t="shared" si="24"/>
        <v>52</v>
      </c>
      <c r="BJ61" s="19">
        <f t="shared" si="25"/>
        <v>359</v>
      </c>
      <c r="BK61" s="19">
        <f t="shared" si="26"/>
        <v>367</v>
      </c>
      <c r="BL61" s="19">
        <f t="shared" si="27"/>
        <v>138</v>
      </c>
      <c r="BM61" s="19">
        <f t="shared" si="28"/>
        <v>202</v>
      </c>
      <c r="BN61" s="19">
        <f t="shared" si="29"/>
        <v>339</v>
      </c>
      <c r="BO61" s="19">
        <f t="shared" si="30"/>
        <v>1</v>
      </c>
      <c r="BP61" s="19">
        <f t="shared" si="31"/>
        <v>344</v>
      </c>
      <c r="BQ61" s="19">
        <f t="shared" si="32"/>
        <v>1</v>
      </c>
      <c r="BR61" s="19">
        <f t="shared" si="33"/>
        <v>1</v>
      </c>
      <c r="BS61" s="19">
        <f t="shared" si="34"/>
        <v>342</v>
      </c>
      <c r="BT61" s="19">
        <f t="shared" si="35"/>
        <v>54</v>
      </c>
      <c r="BU61" s="19">
        <f t="shared" si="36"/>
        <v>97</v>
      </c>
      <c r="BV61" s="19">
        <f t="shared" si="37"/>
        <v>357</v>
      </c>
      <c r="BW61" s="19">
        <f t="shared" si="38"/>
        <v>367</v>
      </c>
      <c r="BX61" s="19">
        <f t="shared" si="39"/>
        <v>331</v>
      </c>
      <c r="BY61" s="19">
        <f t="shared" si="40"/>
        <v>336</v>
      </c>
      <c r="BZ61" s="19">
        <f t="shared" si="41"/>
        <v>259</v>
      </c>
      <c r="CA61" s="18">
        <f t="shared" si="0"/>
        <v>67</v>
      </c>
      <c r="CB61" s="19">
        <f t="shared" si="42"/>
        <v>31</v>
      </c>
    </row>
    <row r="62" spans="1:80" s="16" customFormat="1" ht="47.25">
      <c r="A62" s="21">
        <v>60</v>
      </c>
      <c r="B62" s="34">
        <v>6663029615</v>
      </c>
      <c r="C62" s="5" t="s">
        <v>504</v>
      </c>
      <c r="D62" s="5" t="s">
        <v>97</v>
      </c>
      <c r="E62" s="19">
        <v>10</v>
      </c>
      <c r="F62" s="19">
        <v>38</v>
      </c>
      <c r="G62" s="22">
        <v>11</v>
      </c>
      <c r="H62" s="22">
        <v>38</v>
      </c>
      <c r="I62" s="22">
        <f t="shared" si="1"/>
        <v>95</v>
      </c>
      <c r="J62" s="19">
        <v>30</v>
      </c>
      <c r="K62" s="19">
        <v>3</v>
      </c>
      <c r="L62" s="19">
        <f t="shared" si="2"/>
        <v>90</v>
      </c>
      <c r="M62" s="19">
        <v>202</v>
      </c>
      <c r="N62" s="19">
        <v>210</v>
      </c>
      <c r="O62" s="19">
        <v>218</v>
      </c>
      <c r="P62" s="19">
        <v>232</v>
      </c>
      <c r="Q62" s="19">
        <f t="shared" si="3"/>
        <v>92</v>
      </c>
      <c r="R62" s="19">
        <f t="shared" si="4"/>
        <v>92</v>
      </c>
      <c r="S62" s="19">
        <v>20</v>
      </c>
      <c r="T62" s="19">
        <v>5</v>
      </c>
      <c r="U62" s="19">
        <f t="shared" si="5"/>
        <v>100</v>
      </c>
      <c r="V62" s="19">
        <v>178</v>
      </c>
      <c r="W62" s="23">
        <v>249</v>
      </c>
      <c r="X62" s="20">
        <f t="shared" si="6"/>
        <v>71</v>
      </c>
      <c r="Y62" s="43">
        <f t="shared" si="7"/>
        <v>86</v>
      </c>
      <c r="Z62" s="20">
        <f t="shared" si="8"/>
        <v>86</v>
      </c>
      <c r="AA62" s="19">
        <v>20</v>
      </c>
      <c r="AB62" s="19">
        <v>1</v>
      </c>
      <c r="AC62" s="19">
        <f t="shared" si="9"/>
        <v>20</v>
      </c>
      <c r="AD62" s="19">
        <v>20</v>
      </c>
      <c r="AE62" s="19">
        <v>3</v>
      </c>
      <c r="AF62" s="19">
        <f t="shared" si="10"/>
        <v>60</v>
      </c>
      <c r="AG62" s="19">
        <v>9</v>
      </c>
      <c r="AH62" s="19">
        <v>9</v>
      </c>
      <c r="AI62" s="20">
        <f t="shared" si="11"/>
        <v>100</v>
      </c>
      <c r="AJ62" s="43">
        <f t="shared" si="12"/>
        <v>60</v>
      </c>
      <c r="AK62" s="19">
        <v>192</v>
      </c>
      <c r="AL62" s="19">
        <v>249</v>
      </c>
      <c r="AM62" s="20">
        <f t="shared" si="13"/>
        <v>77</v>
      </c>
      <c r="AN62" s="19">
        <v>234</v>
      </c>
      <c r="AO62" s="19">
        <v>249</v>
      </c>
      <c r="AP62" s="20">
        <f t="shared" si="14"/>
        <v>94</v>
      </c>
      <c r="AQ62" s="19">
        <v>200</v>
      </c>
      <c r="AR62" s="19">
        <v>202</v>
      </c>
      <c r="AS62" s="20">
        <f t="shared" si="15"/>
        <v>99</v>
      </c>
      <c r="AT62" s="20">
        <f t="shared" si="16"/>
        <v>88</v>
      </c>
      <c r="AU62" s="19">
        <v>232</v>
      </c>
      <c r="AV62" s="19">
        <v>249</v>
      </c>
      <c r="AW62" s="20">
        <f t="shared" si="17"/>
        <v>93</v>
      </c>
      <c r="AX62" s="19">
        <v>228</v>
      </c>
      <c r="AY62" s="19">
        <v>249</v>
      </c>
      <c r="AZ62" s="20">
        <f t="shared" si="18"/>
        <v>92</v>
      </c>
      <c r="BA62" s="19">
        <v>238</v>
      </c>
      <c r="BB62" s="19">
        <v>249</v>
      </c>
      <c r="BC62" s="20">
        <f t="shared" si="19"/>
        <v>96</v>
      </c>
      <c r="BD62" s="20">
        <f t="shared" si="20"/>
        <v>94</v>
      </c>
      <c r="BE62" s="20">
        <f t="shared" si="21"/>
        <v>84</v>
      </c>
      <c r="BF62" s="24"/>
      <c r="BG62" s="19">
        <f t="shared" si="22"/>
        <v>41</v>
      </c>
      <c r="BH62" s="19">
        <f t="shared" si="23"/>
        <v>239</v>
      </c>
      <c r="BI62" s="19">
        <f t="shared" si="24"/>
        <v>319</v>
      </c>
      <c r="BJ62" s="19">
        <f t="shared" si="25"/>
        <v>1</v>
      </c>
      <c r="BK62" s="19">
        <f t="shared" si="26"/>
        <v>257</v>
      </c>
      <c r="BL62" s="19">
        <f t="shared" si="27"/>
        <v>359</v>
      </c>
      <c r="BM62" s="19">
        <f t="shared" si="28"/>
        <v>117</v>
      </c>
      <c r="BN62" s="19">
        <f t="shared" si="29"/>
        <v>92</v>
      </c>
      <c r="BO62" s="19">
        <f t="shared" si="30"/>
        <v>1</v>
      </c>
      <c r="BP62" s="19">
        <f t="shared" si="31"/>
        <v>293</v>
      </c>
      <c r="BQ62" s="19">
        <f t="shared" si="32"/>
        <v>355</v>
      </c>
      <c r="BR62" s="19">
        <f t="shared" si="33"/>
        <v>112</v>
      </c>
      <c r="BS62" s="19">
        <f t="shared" si="34"/>
        <v>283</v>
      </c>
      <c r="BT62" s="19">
        <f t="shared" si="35"/>
        <v>281</v>
      </c>
      <c r="BU62" s="19">
        <f t="shared" si="36"/>
        <v>270</v>
      </c>
      <c r="BV62" s="19">
        <f t="shared" si="37"/>
        <v>268</v>
      </c>
      <c r="BW62" s="19">
        <f t="shared" si="38"/>
        <v>257</v>
      </c>
      <c r="BX62" s="19">
        <f t="shared" si="39"/>
        <v>112</v>
      </c>
      <c r="BY62" s="19">
        <f t="shared" si="40"/>
        <v>296</v>
      </c>
      <c r="BZ62" s="19">
        <f t="shared" si="41"/>
        <v>284</v>
      </c>
      <c r="CA62" s="18">
        <f t="shared" si="0"/>
        <v>84</v>
      </c>
      <c r="CB62" s="19">
        <f t="shared" si="42"/>
        <v>14</v>
      </c>
    </row>
    <row r="63" spans="1:80" s="16" customFormat="1" ht="47.25">
      <c r="A63" s="21">
        <v>61</v>
      </c>
      <c r="B63" s="34">
        <v>6670109766</v>
      </c>
      <c r="C63" s="5" t="s">
        <v>504</v>
      </c>
      <c r="D63" s="6" t="s">
        <v>98</v>
      </c>
      <c r="E63" s="19">
        <v>10</v>
      </c>
      <c r="F63" s="19">
        <v>38</v>
      </c>
      <c r="G63" s="22">
        <v>11</v>
      </c>
      <c r="H63" s="22">
        <v>38</v>
      </c>
      <c r="I63" s="22">
        <f t="shared" si="1"/>
        <v>95</v>
      </c>
      <c r="J63" s="19">
        <v>30</v>
      </c>
      <c r="K63" s="19">
        <v>3</v>
      </c>
      <c r="L63" s="19">
        <f t="shared" si="2"/>
        <v>90</v>
      </c>
      <c r="M63" s="19">
        <v>238</v>
      </c>
      <c r="N63" s="19">
        <v>251</v>
      </c>
      <c r="O63" s="19">
        <v>251</v>
      </c>
      <c r="P63" s="19">
        <v>268</v>
      </c>
      <c r="Q63" s="19">
        <f t="shared" si="3"/>
        <v>94</v>
      </c>
      <c r="R63" s="19">
        <f t="shared" si="4"/>
        <v>93</v>
      </c>
      <c r="S63" s="19">
        <v>20</v>
      </c>
      <c r="T63" s="19">
        <v>5</v>
      </c>
      <c r="U63" s="19">
        <f t="shared" si="5"/>
        <v>100</v>
      </c>
      <c r="V63" s="19">
        <v>308</v>
      </c>
      <c r="W63" s="23">
        <v>371</v>
      </c>
      <c r="X63" s="20">
        <f t="shared" si="6"/>
        <v>83</v>
      </c>
      <c r="Y63" s="43">
        <f t="shared" si="7"/>
        <v>92</v>
      </c>
      <c r="Z63" s="20">
        <f t="shared" si="8"/>
        <v>92</v>
      </c>
      <c r="AA63" s="19">
        <v>20</v>
      </c>
      <c r="AB63" s="19">
        <v>0</v>
      </c>
      <c r="AC63" s="19">
        <f t="shared" si="9"/>
        <v>0</v>
      </c>
      <c r="AD63" s="19">
        <v>20</v>
      </c>
      <c r="AE63" s="19">
        <v>0</v>
      </c>
      <c r="AF63" s="19">
        <f t="shared" si="10"/>
        <v>0</v>
      </c>
      <c r="AG63" s="19">
        <v>6</v>
      </c>
      <c r="AH63" s="19">
        <v>7</v>
      </c>
      <c r="AI63" s="20">
        <f t="shared" si="11"/>
        <v>86</v>
      </c>
      <c r="AJ63" s="43">
        <f t="shared" si="12"/>
        <v>26</v>
      </c>
      <c r="AK63" s="19">
        <v>351</v>
      </c>
      <c r="AL63" s="19">
        <v>371</v>
      </c>
      <c r="AM63" s="20">
        <f t="shared" si="13"/>
        <v>95</v>
      </c>
      <c r="AN63" s="19">
        <v>366</v>
      </c>
      <c r="AO63" s="19">
        <v>371</v>
      </c>
      <c r="AP63" s="20">
        <f t="shared" si="14"/>
        <v>99</v>
      </c>
      <c r="AQ63" s="19">
        <v>191</v>
      </c>
      <c r="AR63" s="19">
        <v>199</v>
      </c>
      <c r="AS63" s="20">
        <f t="shared" si="15"/>
        <v>96</v>
      </c>
      <c r="AT63" s="20">
        <f t="shared" si="16"/>
        <v>97</v>
      </c>
      <c r="AU63" s="19">
        <v>362</v>
      </c>
      <c r="AV63" s="19">
        <v>371</v>
      </c>
      <c r="AW63" s="20">
        <f t="shared" si="17"/>
        <v>98</v>
      </c>
      <c r="AX63" s="19">
        <v>355</v>
      </c>
      <c r="AY63" s="19">
        <v>371</v>
      </c>
      <c r="AZ63" s="20">
        <f t="shared" si="18"/>
        <v>96</v>
      </c>
      <c r="BA63" s="19">
        <v>363</v>
      </c>
      <c r="BB63" s="19">
        <v>371</v>
      </c>
      <c r="BC63" s="20">
        <f t="shared" si="19"/>
        <v>98</v>
      </c>
      <c r="BD63" s="20">
        <f t="shared" si="20"/>
        <v>98</v>
      </c>
      <c r="BE63" s="20">
        <f t="shared" si="21"/>
        <v>81</v>
      </c>
      <c r="BF63" s="24"/>
      <c r="BG63" s="19">
        <f t="shared" si="22"/>
        <v>41</v>
      </c>
      <c r="BH63" s="19">
        <f t="shared" si="23"/>
        <v>239</v>
      </c>
      <c r="BI63" s="19">
        <f t="shared" si="24"/>
        <v>272</v>
      </c>
      <c r="BJ63" s="19">
        <f t="shared" si="25"/>
        <v>1</v>
      </c>
      <c r="BK63" s="19">
        <f t="shared" si="26"/>
        <v>165</v>
      </c>
      <c r="BL63" s="19">
        <f t="shared" si="27"/>
        <v>271</v>
      </c>
      <c r="BM63" s="19">
        <f t="shared" si="28"/>
        <v>202</v>
      </c>
      <c r="BN63" s="19">
        <f t="shared" si="29"/>
        <v>339</v>
      </c>
      <c r="BO63" s="19">
        <f t="shared" si="30"/>
        <v>254</v>
      </c>
      <c r="BP63" s="19">
        <f t="shared" si="31"/>
        <v>151</v>
      </c>
      <c r="BQ63" s="19">
        <f t="shared" si="32"/>
        <v>112</v>
      </c>
      <c r="BR63" s="19">
        <f t="shared" si="33"/>
        <v>270</v>
      </c>
      <c r="BS63" s="19">
        <f t="shared" si="34"/>
        <v>128</v>
      </c>
      <c r="BT63" s="19">
        <f t="shared" si="35"/>
        <v>153</v>
      </c>
      <c r="BU63" s="19">
        <f t="shared" si="36"/>
        <v>159</v>
      </c>
      <c r="BV63" s="19">
        <f t="shared" si="37"/>
        <v>239</v>
      </c>
      <c r="BW63" s="19">
        <f t="shared" si="38"/>
        <v>165</v>
      </c>
      <c r="BX63" s="19">
        <f t="shared" si="39"/>
        <v>354</v>
      </c>
      <c r="BY63" s="19">
        <f t="shared" si="40"/>
        <v>122</v>
      </c>
      <c r="BZ63" s="19">
        <f t="shared" si="41"/>
        <v>96</v>
      </c>
      <c r="CA63" s="18">
        <f t="shared" si="0"/>
        <v>81</v>
      </c>
      <c r="CB63" s="19">
        <f t="shared" si="42"/>
        <v>17</v>
      </c>
    </row>
    <row r="64" spans="1:80" s="16" customFormat="1" ht="47.25">
      <c r="A64" s="21">
        <v>62</v>
      </c>
      <c r="B64" s="34">
        <v>6660128880</v>
      </c>
      <c r="C64" s="5" t="s">
        <v>504</v>
      </c>
      <c r="D64" s="6" t="s">
        <v>99</v>
      </c>
      <c r="E64" s="19">
        <v>8</v>
      </c>
      <c r="F64" s="19">
        <v>38</v>
      </c>
      <c r="G64" s="22">
        <v>11</v>
      </c>
      <c r="H64" s="22">
        <v>38</v>
      </c>
      <c r="I64" s="22">
        <f t="shared" si="1"/>
        <v>86</v>
      </c>
      <c r="J64" s="19">
        <v>30</v>
      </c>
      <c r="K64" s="19">
        <v>4</v>
      </c>
      <c r="L64" s="19">
        <f t="shared" si="2"/>
        <v>100</v>
      </c>
      <c r="M64" s="19">
        <v>63</v>
      </c>
      <c r="N64" s="19">
        <v>69</v>
      </c>
      <c r="O64" s="19">
        <v>70</v>
      </c>
      <c r="P64" s="19">
        <v>72</v>
      </c>
      <c r="Q64" s="19">
        <f t="shared" si="3"/>
        <v>93</v>
      </c>
      <c r="R64" s="19">
        <f t="shared" si="4"/>
        <v>93</v>
      </c>
      <c r="S64" s="19">
        <v>20</v>
      </c>
      <c r="T64" s="19">
        <v>5</v>
      </c>
      <c r="U64" s="19">
        <f t="shared" si="5"/>
        <v>100</v>
      </c>
      <c r="V64" s="19">
        <v>60</v>
      </c>
      <c r="W64" s="23">
        <v>80</v>
      </c>
      <c r="X64" s="20">
        <f t="shared" si="6"/>
        <v>75</v>
      </c>
      <c r="Y64" s="43">
        <f t="shared" si="7"/>
        <v>88</v>
      </c>
      <c r="Z64" s="20">
        <f t="shared" si="8"/>
        <v>88</v>
      </c>
      <c r="AA64" s="19">
        <v>20</v>
      </c>
      <c r="AB64" s="19">
        <v>0</v>
      </c>
      <c r="AC64" s="19">
        <f t="shared" si="9"/>
        <v>0</v>
      </c>
      <c r="AD64" s="19">
        <v>20</v>
      </c>
      <c r="AE64" s="19">
        <v>1</v>
      </c>
      <c r="AF64" s="19">
        <f t="shared" si="10"/>
        <v>20</v>
      </c>
      <c r="AG64" s="19">
        <v>2</v>
      </c>
      <c r="AH64" s="19">
        <v>2</v>
      </c>
      <c r="AI64" s="20">
        <f t="shared" si="11"/>
        <v>100</v>
      </c>
      <c r="AJ64" s="43">
        <f t="shared" si="12"/>
        <v>38</v>
      </c>
      <c r="AK64" s="19">
        <v>43</v>
      </c>
      <c r="AL64" s="19">
        <v>80</v>
      </c>
      <c r="AM64" s="20">
        <f t="shared" si="13"/>
        <v>54</v>
      </c>
      <c r="AN64" s="19">
        <v>77</v>
      </c>
      <c r="AO64" s="19">
        <v>80</v>
      </c>
      <c r="AP64" s="20">
        <f t="shared" si="14"/>
        <v>96</v>
      </c>
      <c r="AQ64" s="19">
        <v>63</v>
      </c>
      <c r="AR64" s="19">
        <v>65</v>
      </c>
      <c r="AS64" s="20">
        <f t="shared" si="15"/>
        <v>97</v>
      </c>
      <c r="AT64" s="20">
        <f t="shared" si="16"/>
        <v>79</v>
      </c>
      <c r="AU64" s="19">
        <v>71</v>
      </c>
      <c r="AV64" s="19">
        <v>80</v>
      </c>
      <c r="AW64" s="20">
        <f t="shared" si="17"/>
        <v>89</v>
      </c>
      <c r="AX64" s="19">
        <v>75</v>
      </c>
      <c r="AY64" s="19">
        <v>80</v>
      </c>
      <c r="AZ64" s="20">
        <f t="shared" si="18"/>
        <v>94</v>
      </c>
      <c r="BA64" s="19">
        <v>76</v>
      </c>
      <c r="BB64" s="19">
        <v>80</v>
      </c>
      <c r="BC64" s="20">
        <f t="shared" si="19"/>
        <v>95</v>
      </c>
      <c r="BD64" s="20">
        <f t="shared" si="20"/>
        <v>93</v>
      </c>
      <c r="BE64" s="20">
        <f t="shared" si="21"/>
        <v>78</v>
      </c>
      <c r="BF64" s="24"/>
      <c r="BG64" s="19">
        <f t="shared" si="22"/>
        <v>289</v>
      </c>
      <c r="BH64" s="19">
        <f t="shared" si="23"/>
        <v>1</v>
      </c>
      <c r="BI64" s="19">
        <f t="shared" si="24"/>
        <v>301</v>
      </c>
      <c r="BJ64" s="19">
        <f t="shared" si="25"/>
        <v>1</v>
      </c>
      <c r="BK64" s="19">
        <f t="shared" si="26"/>
        <v>232</v>
      </c>
      <c r="BL64" s="19">
        <f t="shared" si="27"/>
        <v>340</v>
      </c>
      <c r="BM64" s="19">
        <f t="shared" si="28"/>
        <v>202</v>
      </c>
      <c r="BN64" s="19">
        <f t="shared" si="29"/>
        <v>269</v>
      </c>
      <c r="BO64" s="19">
        <f t="shared" si="30"/>
        <v>1</v>
      </c>
      <c r="BP64" s="19">
        <f t="shared" si="31"/>
        <v>347</v>
      </c>
      <c r="BQ64" s="19">
        <f t="shared" si="32"/>
        <v>306</v>
      </c>
      <c r="BR64" s="19">
        <f t="shared" si="33"/>
        <v>233</v>
      </c>
      <c r="BS64" s="19">
        <f t="shared" si="34"/>
        <v>322</v>
      </c>
      <c r="BT64" s="19">
        <f t="shared" si="35"/>
        <v>227</v>
      </c>
      <c r="BU64" s="19">
        <f t="shared" si="36"/>
        <v>309</v>
      </c>
      <c r="BV64" s="19">
        <f t="shared" si="37"/>
        <v>239</v>
      </c>
      <c r="BW64" s="19">
        <f t="shared" si="38"/>
        <v>232</v>
      </c>
      <c r="BX64" s="19">
        <f t="shared" si="39"/>
        <v>280</v>
      </c>
      <c r="BY64" s="19">
        <f t="shared" si="40"/>
        <v>347</v>
      </c>
      <c r="BZ64" s="19">
        <f t="shared" si="41"/>
        <v>314</v>
      </c>
      <c r="CA64" s="18">
        <f t="shared" si="0"/>
        <v>78</v>
      </c>
      <c r="CB64" s="19">
        <f t="shared" si="42"/>
        <v>20</v>
      </c>
    </row>
    <row r="65" spans="1:80" s="16" customFormat="1" ht="47.25">
      <c r="A65" s="21">
        <v>63</v>
      </c>
      <c r="B65" s="34">
        <v>6660128907</v>
      </c>
      <c r="C65" s="5" t="s">
        <v>504</v>
      </c>
      <c r="D65" s="5" t="s">
        <v>100</v>
      </c>
      <c r="E65" s="19">
        <v>10</v>
      </c>
      <c r="F65" s="19">
        <v>38</v>
      </c>
      <c r="G65" s="22">
        <v>11</v>
      </c>
      <c r="H65" s="22">
        <v>38</v>
      </c>
      <c r="I65" s="22">
        <f t="shared" si="1"/>
        <v>95</v>
      </c>
      <c r="J65" s="19">
        <v>30</v>
      </c>
      <c r="K65" s="19">
        <v>4</v>
      </c>
      <c r="L65" s="19">
        <f t="shared" si="2"/>
        <v>100</v>
      </c>
      <c r="M65" s="19">
        <v>135</v>
      </c>
      <c r="N65" s="19">
        <v>129</v>
      </c>
      <c r="O65" s="19">
        <v>138</v>
      </c>
      <c r="P65" s="19">
        <v>141</v>
      </c>
      <c r="Q65" s="19">
        <f t="shared" si="3"/>
        <v>95</v>
      </c>
      <c r="R65" s="19">
        <f t="shared" si="4"/>
        <v>97</v>
      </c>
      <c r="S65" s="19">
        <v>20</v>
      </c>
      <c r="T65" s="19">
        <v>5</v>
      </c>
      <c r="U65" s="19">
        <f t="shared" si="5"/>
        <v>100</v>
      </c>
      <c r="V65" s="19">
        <v>132</v>
      </c>
      <c r="W65" s="23">
        <v>157</v>
      </c>
      <c r="X65" s="20">
        <f t="shared" si="6"/>
        <v>84</v>
      </c>
      <c r="Y65" s="43">
        <f t="shared" si="7"/>
        <v>92</v>
      </c>
      <c r="Z65" s="20">
        <f t="shared" si="8"/>
        <v>92</v>
      </c>
      <c r="AA65" s="19">
        <v>20</v>
      </c>
      <c r="AB65" s="19">
        <v>4</v>
      </c>
      <c r="AC65" s="19">
        <f t="shared" si="9"/>
        <v>80</v>
      </c>
      <c r="AD65" s="19">
        <v>20</v>
      </c>
      <c r="AE65" s="19">
        <v>3</v>
      </c>
      <c r="AF65" s="19">
        <f t="shared" si="10"/>
        <v>60</v>
      </c>
      <c r="AG65" s="19">
        <v>2</v>
      </c>
      <c r="AH65" s="19">
        <v>2</v>
      </c>
      <c r="AI65" s="20">
        <f t="shared" si="11"/>
        <v>100</v>
      </c>
      <c r="AJ65" s="43">
        <f t="shared" si="12"/>
        <v>78</v>
      </c>
      <c r="AK65" s="19">
        <v>153</v>
      </c>
      <c r="AL65" s="19">
        <v>157</v>
      </c>
      <c r="AM65" s="20">
        <f t="shared" si="13"/>
        <v>97</v>
      </c>
      <c r="AN65" s="19">
        <v>155</v>
      </c>
      <c r="AO65" s="19">
        <v>157</v>
      </c>
      <c r="AP65" s="20">
        <f t="shared" si="14"/>
        <v>99</v>
      </c>
      <c r="AQ65" s="19">
        <v>107</v>
      </c>
      <c r="AR65" s="19">
        <v>113</v>
      </c>
      <c r="AS65" s="20">
        <f t="shared" si="15"/>
        <v>95</v>
      </c>
      <c r="AT65" s="20">
        <f t="shared" si="16"/>
        <v>97</v>
      </c>
      <c r="AU65" s="19">
        <v>152</v>
      </c>
      <c r="AV65" s="19">
        <v>157</v>
      </c>
      <c r="AW65" s="20">
        <f t="shared" si="17"/>
        <v>97</v>
      </c>
      <c r="AX65" s="19">
        <v>146</v>
      </c>
      <c r="AY65" s="19">
        <v>157</v>
      </c>
      <c r="AZ65" s="20">
        <f t="shared" si="18"/>
        <v>93</v>
      </c>
      <c r="BA65" s="19">
        <v>152</v>
      </c>
      <c r="BB65" s="19">
        <v>157</v>
      </c>
      <c r="BC65" s="20">
        <f t="shared" si="19"/>
        <v>97</v>
      </c>
      <c r="BD65" s="20">
        <f t="shared" si="20"/>
        <v>96</v>
      </c>
      <c r="BE65" s="20">
        <f t="shared" si="21"/>
        <v>92</v>
      </c>
      <c r="BF65" s="24"/>
      <c r="BG65" s="19">
        <f t="shared" si="22"/>
        <v>41</v>
      </c>
      <c r="BH65" s="19">
        <f t="shared" si="23"/>
        <v>1</v>
      </c>
      <c r="BI65" s="19">
        <f t="shared" si="24"/>
        <v>232</v>
      </c>
      <c r="BJ65" s="19">
        <f t="shared" si="25"/>
        <v>1</v>
      </c>
      <c r="BK65" s="19">
        <f t="shared" si="26"/>
        <v>165</v>
      </c>
      <c r="BL65" s="19">
        <f t="shared" si="27"/>
        <v>251</v>
      </c>
      <c r="BM65" s="19">
        <f t="shared" si="28"/>
        <v>6</v>
      </c>
      <c r="BN65" s="19">
        <f t="shared" si="29"/>
        <v>92</v>
      </c>
      <c r="BO65" s="19">
        <f t="shared" si="30"/>
        <v>1</v>
      </c>
      <c r="BP65" s="19">
        <f t="shared" si="31"/>
        <v>98</v>
      </c>
      <c r="BQ65" s="19">
        <f t="shared" si="32"/>
        <v>112</v>
      </c>
      <c r="BR65" s="19">
        <f t="shared" si="33"/>
        <v>306</v>
      </c>
      <c r="BS65" s="19">
        <f t="shared" si="34"/>
        <v>168</v>
      </c>
      <c r="BT65" s="19">
        <f t="shared" si="35"/>
        <v>258</v>
      </c>
      <c r="BU65" s="19">
        <f t="shared" si="36"/>
        <v>223</v>
      </c>
      <c r="BV65" s="19">
        <f t="shared" si="37"/>
        <v>59</v>
      </c>
      <c r="BW65" s="19">
        <f t="shared" si="38"/>
        <v>165</v>
      </c>
      <c r="BX65" s="19">
        <f t="shared" si="39"/>
        <v>34</v>
      </c>
      <c r="BY65" s="19">
        <f t="shared" si="40"/>
        <v>122</v>
      </c>
      <c r="BZ65" s="19">
        <f t="shared" si="41"/>
        <v>215</v>
      </c>
      <c r="CA65" s="18">
        <f t="shared" si="0"/>
        <v>92</v>
      </c>
      <c r="CB65" s="19">
        <f t="shared" si="42"/>
        <v>6</v>
      </c>
    </row>
    <row r="66" spans="1:80" s="16" customFormat="1" ht="47.25">
      <c r="A66" s="21">
        <v>64</v>
      </c>
      <c r="B66" s="34">
        <v>6662057970</v>
      </c>
      <c r="C66" s="5" t="s">
        <v>504</v>
      </c>
      <c r="D66" s="5" t="s">
        <v>101</v>
      </c>
      <c r="E66" s="19">
        <v>10</v>
      </c>
      <c r="F66" s="19">
        <v>38</v>
      </c>
      <c r="G66" s="22">
        <v>11</v>
      </c>
      <c r="H66" s="22">
        <v>38</v>
      </c>
      <c r="I66" s="22">
        <f t="shared" si="1"/>
        <v>95</v>
      </c>
      <c r="J66" s="19">
        <v>30</v>
      </c>
      <c r="K66" s="19">
        <v>4</v>
      </c>
      <c r="L66" s="19">
        <f t="shared" si="2"/>
        <v>100</v>
      </c>
      <c r="M66" s="19">
        <v>81</v>
      </c>
      <c r="N66" s="19">
        <v>92</v>
      </c>
      <c r="O66" s="19">
        <v>87</v>
      </c>
      <c r="P66" s="19">
        <v>94</v>
      </c>
      <c r="Q66" s="19">
        <f t="shared" si="3"/>
        <v>95</v>
      </c>
      <c r="R66" s="19">
        <f t="shared" si="4"/>
        <v>97</v>
      </c>
      <c r="S66" s="19">
        <v>20</v>
      </c>
      <c r="T66" s="19">
        <v>5</v>
      </c>
      <c r="U66" s="19">
        <f t="shared" si="5"/>
        <v>100</v>
      </c>
      <c r="V66" s="19">
        <v>75</v>
      </c>
      <c r="W66" s="23">
        <v>97</v>
      </c>
      <c r="X66" s="20">
        <f t="shared" si="6"/>
        <v>77</v>
      </c>
      <c r="Y66" s="43">
        <f t="shared" si="7"/>
        <v>89</v>
      </c>
      <c r="Z66" s="20">
        <f t="shared" si="8"/>
        <v>89</v>
      </c>
      <c r="AA66" s="19">
        <v>20</v>
      </c>
      <c r="AB66" s="19">
        <v>0</v>
      </c>
      <c r="AC66" s="19">
        <f t="shared" si="9"/>
        <v>0</v>
      </c>
      <c r="AD66" s="19">
        <v>20</v>
      </c>
      <c r="AE66" s="19">
        <v>4</v>
      </c>
      <c r="AF66" s="19">
        <f t="shared" si="10"/>
        <v>80</v>
      </c>
      <c r="AG66" s="19">
        <v>3</v>
      </c>
      <c r="AH66" s="19">
        <v>3</v>
      </c>
      <c r="AI66" s="20">
        <f t="shared" si="11"/>
        <v>100</v>
      </c>
      <c r="AJ66" s="43">
        <f t="shared" si="12"/>
        <v>62</v>
      </c>
      <c r="AK66" s="19">
        <v>94</v>
      </c>
      <c r="AL66" s="19">
        <v>97</v>
      </c>
      <c r="AM66" s="20">
        <f t="shared" si="13"/>
        <v>97</v>
      </c>
      <c r="AN66" s="19">
        <v>96</v>
      </c>
      <c r="AO66" s="19">
        <v>97</v>
      </c>
      <c r="AP66" s="20">
        <f t="shared" si="14"/>
        <v>99</v>
      </c>
      <c r="AQ66" s="19">
        <v>80</v>
      </c>
      <c r="AR66" s="19">
        <v>85</v>
      </c>
      <c r="AS66" s="20">
        <f t="shared" si="15"/>
        <v>94</v>
      </c>
      <c r="AT66" s="20">
        <f t="shared" si="16"/>
        <v>97</v>
      </c>
      <c r="AU66" s="19">
        <v>96</v>
      </c>
      <c r="AV66" s="19">
        <v>97</v>
      </c>
      <c r="AW66" s="20">
        <f t="shared" si="17"/>
        <v>99</v>
      </c>
      <c r="AX66" s="19">
        <v>84</v>
      </c>
      <c r="AY66" s="19">
        <v>97</v>
      </c>
      <c r="AZ66" s="20">
        <f t="shared" si="18"/>
        <v>87</v>
      </c>
      <c r="BA66" s="19">
        <v>95</v>
      </c>
      <c r="BB66" s="19">
        <v>97</v>
      </c>
      <c r="BC66" s="20">
        <f t="shared" si="19"/>
        <v>98</v>
      </c>
      <c r="BD66" s="20">
        <f t="shared" si="20"/>
        <v>96</v>
      </c>
      <c r="BE66" s="20">
        <f t="shared" si="21"/>
        <v>88</v>
      </c>
      <c r="BF66" s="24"/>
      <c r="BG66" s="19">
        <f t="shared" si="22"/>
        <v>41</v>
      </c>
      <c r="BH66" s="19">
        <f t="shared" si="23"/>
        <v>1</v>
      </c>
      <c r="BI66" s="19">
        <f t="shared" si="24"/>
        <v>232</v>
      </c>
      <c r="BJ66" s="19">
        <f t="shared" si="25"/>
        <v>1</v>
      </c>
      <c r="BK66" s="19">
        <f t="shared" si="26"/>
        <v>223</v>
      </c>
      <c r="BL66" s="19">
        <f t="shared" si="27"/>
        <v>331</v>
      </c>
      <c r="BM66" s="19">
        <f t="shared" si="28"/>
        <v>202</v>
      </c>
      <c r="BN66" s="19">
        <f t="shared" si="29"/>
        <v>41</v>
      </c>
      <c r="BO66" s="19">
        <f t="shared" si="30"/>
        <v>1</v>
      </c>
      <c r="BP66" s="19">
        <f t="shared" si="31"/>
        <v>98</v>
      </c>
      <c r="BQ66" s="19">
        <f t="shared" si="32"/>
        <v>112</v>
      </c>
      <c r="BR66" s="19">
        <f t="shared" si="33"/>
        <v>328</v>
      </c>
      <c r="BS66" s="19">
        <f t="shared" si="34"/>
        <v>78</v>
      </c>
      <c r="BT66" s="19">
        <f t="shared" si="35"/>
        <v>353</v>
      </c>
      <c r="BU66" s="19">
        <f t="shared" si="36"/>
        <v>159</v>
      </c>
      <c r="BV66" s="19">
        <f t="shared" si="37"/>
        <v>59</v>
      </c>
      <c r="BW66" s="19">
        <f t="shared" si="38"/>
        <v>223</v>
      </c>
      <c r="BX66" s="19">
        <f t="shared" si="39"/>
        <v>98</v>
      </c>
      <c r="BY66" s="19">
        <f t="shared" si="40"/>
        <v>122</v>
      </c>
      <c r="BZ66" s="19">
        <f t="shared" si="41"/>
        <v>215</v>
      </c>
      <c r="CA66" s="18">
        <f t="shared" ref="CA66:CA129" si="43">BE66</f>
        <v>88</v>
      </c>
      <c r="CB66" s="19">
        <f t="shared" si="42"/>
        <v>10</v>
      </c>
    </row>
    <row r="67" spans="1:80" s="16" customFormat="1" ht="47.25">
      <c r="A67" s="21">
        <v>65</v>
      </c>
      <c r="B67" s="34">
        <v>6659071580</v>
      </c>
      <c r="C67" s="5" t="s">
        <v>504</v>
      </c>
      <c r="D67" s="5" t="s">
        <v>102</v>
      </c>
      <c r="E67" s="19">
        <v>11</v>
      </c>
      <c r="F67" s="19">
        <v>38</v>
      </c>
      <c r="G67" s="22">
        <v>11</v>
      </c>
      <c r="H67" s="22">
        <v>38</v>
      </c>
      <c r="I67" s="22">
        <f t="shared" ref="I67:I130" si="44">ROUND((0.5*(E67/G67+F67/H67)*100),0)</f>
        <v>100</v>
      </c>
      <c r="J67" s="19">
        <v>30</v>
      </c>
      <c r="K67" s="19">
        <v>4</v>
      </c>
      <c r="L67" s="19">
        <f t="shared" ref="L67:L130" si="45">IF(K67&gt;3,100,J67*K67)</f>
        <v>100</v>
      </c>
      <c r="M67" s="19">
        <v>71</v>
      </c>
      <c r="N67" s="19">
        <v>69</v>
      </c>
      <c r="O67" s="19">
        <v>71</v>
      </c>
      <c r="P67" s="19">
        <v>70</v>
      </c>
      <c r="Q67" s="19">
        <f t="shared" ref="Q67:Q130" si="46">ROUND((0.5*((M67/O67)+(N67/P67))*100),0)</f>
        <v>99</v>
      </c>
      <c r="R67" s="19">
        <f t="shared" ref="R67:R130" si="47">ROUND(((0.3*I67)+(0.3*L67)+(0.4*Q67)),0)</f>
        <v>100</v>
      </c>
      <c r="S67" s="19">
        <v>20</v>
      </c>
      <c r="T67" s="19">
        <v>5</v>
      </c>
      <c r="U67" s="19">
        <f t="shared" ref="U67:U130" si="48">IF(T67&gt;5,100,S67*T67)</f>
        <v>100</v>
      </c>
      <c r="V67" s="19">
        <v>72</v>
      </c>
      <c r="W67" s="23">
        <v>76</v>
      </c>
      <c r="X67" s="20">
        <f t="shared" ref="X67:X130" si="49">ROUND(V67/W67*100,0)</f>
        <v>95</v>
      </c>
      <c r="Y67" s="43">
        <f t="shared" ref="Y67:Y130" si="50">ROUND((U67+X67)/2,0)</f>
        <v>98</v>
      </c>
      <c r="Z67" s="20">
        <f t="shared" ref="Z67:Z130" si="51">ROUND((0.3*U67+0.4*Y67+0.3*X67),0)</f>
        <v>98</v>
      </c>
      <c r="AA67" s="19">
        <v>20</v>
      </c>
      <c r="AB67" s="19">
        <v>2</v>
      </c>
      <c r="AC67" s="19">
        <f t="shared" ref="AC67:AC130" si="52">IF(AB67&gt;5,100,AA67*AB67)</f>
        <v>40</v>
      </c>
      <c r="AD67" s="19">
        <v>20</v>
      </c>
      <c r="AE67" s="19">
        <v>6</v>
      </c>
      <c r="AF67" s="19">
        <f t="shared" ref="AF67:AF130" si="53">IF(AE67&gt;5,100,AD67*AE67)</f>
        <v>100</v>
      </c>
      <c r="AG67" s="19">
        <v>2</v>
      </c>
      <c r="AH67" s="19">
        <v>2</v>
      </c>
      <c r="AI67" s="20">
        <f t="shared" ref="AI67:AI130" si="54">ROUND((AG67/AH67*100),0)</f>
        <v>100</v>
      </c>
      <c r="AJ67" s="43">
        <f t="shared" ref="AJ67:AJ130" si="55">ROUND((0.3*AC67+0.4*AF67+0.3*AI67),0)</f>
        <v>82</v>
      </c>
      <c r="AK67" s="19">
        <v>76</v>
      </c>
      <c r="AL67" s="19">
        <v>76</v>
      </c>
      <c r="AM67" s="20">
        <f t="shared" ref="AM67:AM130" si="56">ROUND((AK67/AL67)*100,)</f>
        <v>100</v>
      </c>
      <c r="AN67" s="19">
        <v>74</v>
      </c>
      <c r="AO67" s="19">
        <v>76</v>
      </c>
      <c r="AP67" s="20">
        <f t="shared" ref="AP67:AP130" si="57">ROUND((AN67/AO67)*100,0)</f>
        <v>97</v>
      </c>
      <c r="AQ67" s="19">
        <v>64</v>
      </c>
      <c r="AR67" s="19">
        <v>65</v>
      </c>
      <c r="AS67" s="20">
        <f t="shared" ref="AS67:AS130" si="58">ROUND((AQ67/AR67)*100,0)</f>
        <v>98</v>
      </c>
      <c r="AT67" s="20">
        <f t="shared" ref="AT67:AT130" si="59">ROUND((0.4*AM67+0.4*AP67+0.2*AS67),0)</f>
        <v>98</v>
      </c>
      <c r="AU67" s="19">
        <v>74</v>
      </c>
      <c r="AV67" s="19">
        <v>76</v>
      </c>
      <c r="AW67" s="20">
        <f t="shared" ref="AW67:AW130" si="60">ROUND((AU67/AV67)*100,0)</f>
        <v>97</v>
      </c>
      <c r="AX67" s="19">
        <v>74</v>
      </c>
      <c r="AY67" s="19">
        <v>76</v>
      </c>
      <c r="AZ67" s="20">
        <f t="shared" ref="AZ67:AZ130" si="61">ROUND((AX67/AY67)*100,0)</f>
        <v>97</v>
      </c>
      <c r="BA67" s="19">
        <v>74</v>
      </c>
      <c r="BB67" s="19">
        <v>76</v>
      </c>
      <c r="BC67" s="20">
        <f t="shared" ref="BC67:BC130" si="62">ROUND((BA67/BB67)*100,0)</f>
        <v>97</v>
      </c>
      <c r="BD67" s="20">
        <f t="shared" ref="BD67:BD130" si="63">ROUND((0.3*AW67+0.2*AZ67+0.5*BC67),0)</f>
        <v>97</v>
      </c>
      <c r="BE67" s="20">
        <f t="shared" ref="BE67:BE130" si="64">ROUND(((R67+Z67+AJ67+AT67+BD67)/5),0)</f>
        <v>95</v>
      </c>
      <c r="BF67" s="24"/>
      <c r="BG67" s="19">
        <f t="shared" ref="BG67:BG130" si="65">RANK(I67,$I$3:$I$381)</f>
        <v>1</v>
      </c>
      <c r="BH67" s="19">
        <f t="shared" ref="BH67:BH130" si="66">RANK(L67,$L$3:$L$381)</f>
        <v>1</v>
      </c>
      <c r="BI67" s="19">
        <f t="shared" ref="BI67:BI130" si="67">RANK(Q67,$Q$3:$Q$381)</f>
        <v>52</v>
      </c>
      <c r="BJ67" s="19">
        <f t="shared" ref="BJ67:BJ130" si="68">RANK(U67,$U$3:$U$381)</f>
        <v>1</v>
      </c>
      <c r="BK67" s="19">
        <f t="shared" ref="BK67:BK130" si="69">RANK(Y67,$Y$3:$Y$381)</f>
        <v>30</v>
      </c>
      <c r="BL67" s="19">
        <f t="shared" ref="BL67:BL130" si="70">RANK(X67,$X$3:$X$381)</f>
        <v>63</v>
      </c>
      <c r="BM67" s="19">
        <f t="shared" ref="BM67:BM130" si="71">RANK(AC67,$AC$3:$AC$381)</f>
        <v>62</v>
      </c>
      <c r="BN67" s="19">
        <f t="shared" ref="BN67:BN130" si="72">RANK(AF67,$AF$3:$AF$381)</f>
        <v>1</v>
      </c>
      <c r="BO67" s="19">
        <f t="shared" ref="BO67:BO130" si="73">RANK(AI67,$AI$3:$AI$381)</f>
        <v>1</v>
      </c>
      <c r="BP67" s="19">
        <f t="shared" ref="BP67:BP130" si="74">RANK(AM67,$AM$3:$AM$381)</f>
        <v>1</v>
      </c>
      <c r="BQ67" s="19">
        <f t="shared" ref="BQ67:BQ130" si="75">RANK(AP67,$AP$3:$AP$381)</f>
        <v>254</v>
      </c>
      <c r="BR67" s="19">
        <f t="shared" ref="BR67:BR130" si="76">RANK(AS67,$AS$3:$AS$381)</f>
        <v>172</v>
      </c>
      <c r="BS67" s="19">
        <f t="shared" ref="BS67:BS130" si="77">RANK(AW67,$AW$3:$AW$381)</f>
        <v>168</v>
      </c>
      <c r="BT67" s="19">
        <f t="shared" ref="BT67:BT130" si="78">RANK(AZ67,$AZ$3:$AZ$381)</f>
        <v>109</v>
      </c>
      <c r="BU67" s="19">
        <f t="shared" ref="BU67:BU130" si="79">RANK(BC67,$BC$3:$BC$381)</f>
        <v>223</v>
      </c>
      <c r="BV67" s="19">
        <f t="shared" ref="BV67:BV130" si="80">RANK(R67,$R$3:$R$381)</f>
        <v>1</v>
      </c>
      <c r="BW67" s="19">
        <f t="shared" ref="BW67:BW130" si="81">RANK(Z67,$Z$3:$Z$381)</f>
        <v>30</v>
      </c>
      <c r="BX67" s="19">
        <f t="shared" ref="BX67:BX130" si="82">RANK(AJ67,$AJ$3:$AJ$381)</f>
        <v>19</v>
      </c>
      <c r="BY67" s="19">
        <f t="shared" ref="BY67:BY130" si="83">RANK(AT67,$AT$3:$AT$381)</f>
        <v>72</v>
      </c>
      <c r="BZ67" s="19">
        <f t="shared" ref="BZ67:BZ130" si="84">RANK(BD67,$BD$3:$BD$381)</f>
        <v>163</v>
      </c>
      <c r="CA67" s="18">
        <f t="shared" si="43"/>
        <v>95</v>
      </c>
      <c r="CB67" s="19">
        <f t="shared" ref="CB67:CB130" si="85">SUM(N(FREQUENCY((CA$4:CA$382&gt;CA67)*CA$4:CA$382,CA$4:CA$382)&gt;0))</f>
        <v>3</v>
      </c>
    </row>
    <row r="68" spans="1:80" s="16" customFormat="1" ht="47.25">
      <c r="A68" s="21">
        <v>66</v>
      </c>
      <c r="B68" s="34">
        <v>6659053541</v>
      </c>
      <c r="C68" s="5" t="s">
        <v>504</v>
      </c>
      <c r="D68" s="5" t="s">
        <v>103</v>
      </c>
      <c r="E68" s="19">
        <v>9</v>
      </c>
      <c r="F68" s="19">
        <v>38</v>
      </c>
      <c r="G68" s="22">
        <v>11</v>
      </c>
      <c r="H68" s="22">
        <v>38</v>
      </c>
      <c r="I68" s="22">
        <f t="shared" si="44"/>
        <v>91</v>
      </c>
      <c r="J68" s="19">
        <v>30</v>
      </c>
      <c r="K68" s="19">
        <v>4</v>
      </c>
      <c r="L68" s="19">
        <f t="shared" si="45"/>
        <v>100</v>
      </c>
      <c r="M68" s="19">
        <v>126</v>
      </c>
      <c r="N68" s="19">
        <v>126</v>
      </c>
      <c r="O68" s="19">
        <v>126</v>
      </c>
      <c r="P68" s="19">
        <v>126</v>
      </c>
      <c r="Q68" s="19">
        <f t="shared" si="46"/>
        <v>100</v>
      </c>
      <c r="R68" s="19">
        <f t="shared" si="47"/>
        <v>97</v>
      </c>
      <c r="S68" s="19">
        <v>20</v>
      </c>
      <c r="T68" s="19">
        <v>3</v>
      </c>
      <c r="U68" s="19">
        <f t="shared" si="48"/>
        <v>60</v>
      </c>
      <c r="V68" s="19">
        <v>126</v>
      </c>
      <c r="W68" s="23">
        <v>126</v>
      </c>
      <c r="X68" s="20">
        <f t="shared" si="49"/>
        <v>100</v>
      </c>
      <c r="Y68" s="43">
        <f t="shared" si="50"/>
        <v>80</v>
      </c>
      <c r="Z68" s="20">
        <f t="shared" si="51"/>
        <v>80</v>
      </c>
      <c r="AA68" s="19">
        <v>20</v>
      </c>
      <c r="AB68" s="19">
        <v>0</v>
      </c>
      <c r="AC68" s="19">
        <f t="shared" si="52"/>
        <v>0</v>
      </c>
      <c r="AD68" s="19">
        <v>20</v>
      </c>
      <c r="AE68" s="19">
        <v>2</v>
      </c>
      <c r="AF68" s="19">
        <f t="shared" si="53"/>
        <v>40</v>
      </c>
      <c r="AG68" s="19">
        <v>99</v>
      </c>
      <c r="AH68" s="19">
        <v>99</v>
      </c>
      <c r="AI68" s="20">
        <f t="shared" si="54"/>
        <v>100</v>
      </c>
      <c r="AJ68" s="43">
        <f t="shared" si="55"/>
        <v>46</v>
      </c>
      <c r="AK68" s="19">
        <v>126</v>
      </c>
      <c r="AL68" s="19">
        <v>126</v>
      </c>
      <c r="AM68" s="20">
        <f t="shared" si="56"/>
        <v>100</v>
      </c>
      <c r="AN68" s="19">
        <v>126</v>
      </c>
      <c r="AO68" s="19">
        <v>126</v>
      </c>
      <c r="AP68" s="20">
        <f t="shared" si="57"/>
        <v>100</v>
      </c>
      <c r="AQ68" s="19">
        <v>126</v>
      </c>
      <c r="AR68" s="19">
        <v>126</v>
      </c>
      <c r="AS68" s="20">
        <f t="shared" si="58"/>
        <v>100</v>
      </c>
      <c r="AT68" s="20">
        <f t="shared" si="59"/>
        <v>100</v>
      </c>
      <c r="AU68" s="19">
        <v>126</v>
      </c>
      <c r="AV68" s="19">
        <v>126</v>
      </c>
      <c r="AW68" s="20">
        <f t="shared" si="60"/>
        <v>100</v>
      </c>
      <c r="AX68" s="19">
        <v>126</v>
      </c>
      <c r="AY68" s="19">
        <v>126</v>
      </c>
      <c r="AZ68" s="20">
        <f t="shared" si="61"/>
        <v>100</v>
      </c>
      <c r="BA68" s="19">
        <v>126</v>
      </c>
      <c r="BB68" s="19">
        <v>126</v>
      </c>
      <c r="BC68" s="20">
        <f t="shared" si="62"/>
        <v>100</v>
      </c>
      <c r="BD68" s="20">
        <f t="shared" si="63"/>
        <v>100</v>
      </c>
      <c r="BE68" s="20">
        <f t="shared" si="64"/>
        <v>85</v>
      </c>
      <c r="BF68" s="24"/>
      <c r="BG68" s="19">
        <f t="shared" si="65"/>
        <v>216</v>
      </c>
      <c r="BH68" s="19">
        <f t="shared" si="66"/>
        <v>1</v>
      </c>
      <c r="BI68" s="19">
        <f t="shared" si="67"/>
        <v>1</v>
      </c>
      <c r="BJ68" s="19">
        <f t="shared" si="68"/>
        <v>319</v>
      </c>
      <c r="BK68" s="19">
        <f t="shared" si="69"/>
        <v>309</v>
      </c>
      <c r="BL68" s="19">
        <f t="shared" si="70"/>
        <v>1</v>
      </c>
      <c r="BM68" s="19">
        <f t="shared" si="71"/>
        <v>202</v>
      </c>
      <c r="BN68" s="19">
        <f t="shared" si="72"/>
        <v>185</v>
      </c>
      <c r="BO68" s="19">
        <f t="shared" si="73"/>
        <v>1</v>
      </c>
      <c r="BP68" s="19">
        <f t="shared" si="74"/>
        <v>1</v>
      </c>
      <c r="BQ68" s="19">
        <f t="shared" si="75"/>
        <v>1</v>
      </c>
      <c r="BR68" s="19">
        <f t="shared" si="76"/>
        <v>1</v>
      </c>
      <c r="BS68" s="19">
        <f t="shared" si="77"/>
        <v>1</v>
      </c>
      <c r="BT68" s="19">
        <f t="shared" si="78"/>
        <v>1</v>
      </c>
      <c r="BU68" s="19">
        <f t="shared" si="79"/>
        <v>1</v>
      </c>
      <c r="BV68" s="19">
        <f t="shared" si="80"/>
        <v>59</v>
      </c>
      <c r="BW68" s="19">
        <f t="shared" si="81"/>
        <v>309</v>
      </c>
      <c r="BX68" s="19">
        <f t="shared" si="82"/>
        <v>217</v>
      </c>
      <c r="BY68" s="19">
        <f t="shared" si="83"/>
        <v>1</v>
      </c>
      <c r="BZ68" s="19">
        <f t="shared" si="84"/>
        <v>1</v>
      </c>
      <c r="CA68" s="18">
        <f t="shared" si="43"/>
        <v>85</v>
      </c>
      <c r="CB68" s="19">
        <f t="shared" si="85"/>
        <v>13</v>
      </c>
    </row>
    <row r="69" spans="1:80" s="16" customFormat="1" ht="47.25">
      <c r="A69" s="21">
        <v>67</v>
      </c>
      <c r="B69" s="34">
        <v>6661057494</v>
      </c>
      <c r="C69" s="5" t="s">
        <v>504</v>
      </c>
      <c r="D69" s="5" t="s">
        <v>104</v>
      </c>
      <c r="E69" s="19">
        <v>10</v>
      </c>
      <c r="F69" s="19">
        <v>38</v>
      </c>
      <c r="G69" s="22">
        <v>11</v>
      </c>
      <c r="H69" s="22">
        <v>38</v>
      </c>
      <c r="I69" s="22">
        <f t="shared" si="44"/>
        <v>95</v>
      </c>
      <c r="J69" s="19">
        <v>30</v>
      </c>
      <c r="K69" s="19">
        <v>4</v>
      </c>
      <c r="L69" s="19">
        <f t="shared" si="45"/>
        <v>100</v>
      </c>
      <c r="M69" s="19">
        <v>61</v>
      </c>
      <c r="N69" s="19">
        <v>60</v>
      </c>
      <c r="O69" s="19">
        <v>63</v>
      </c>
      <c r="P69" s="19">
        <v>65</v>
      </c>
      <c r="Q69" s="19">
        <f t="shared" si="46"/>
        <v>95</v>
      </c>
      <c r="R69" s="19">
        <f t="shared" si="47"/>
        <v>97</v>
      </c>
      <c r="S69" s="19">
        <v>20</v>
      </c>
      <c r="T69" s="19">
        <v>5</v>
      </c>
      <c r="U69" s="19">
        <f t="shared" si="48"/>
        <v>100</v>
      </c>
      <c r="V69" s="19">
        <v>46</v>
      </c>
      <c r="W69" s="23">
        <v>70</v>
      </c>
      <c r="X69" s="20">
        <f t="shared" si="49"/>
        <v>66</v>
      </c>
      <c r="Y69" s="43">
        <f t="shared" si="50"/>
        <v>83</v>
      </c>
      <c r="Z69" s="20">
        <f t="shared" si="51"/>
        <v>83</v>
      </c>
      <c r="AA69" s="19">
        <v>20</v>
      </c>
      <c r="AB69" s="19">
        <v>0</v>
      </c>
      <c r="AC69" s="19">
        <f t="shared" si="52"/>
        <v>0</v>
      </c>
      <c r="AD69" s="19">
        <v>20</v>
      </c>
      <c r="AE69" s="19">
        <v>2</v>
      </c>
      <c r="AF69" s="19">
        <f t="shared" si="53"/>
        <v>40</v>
      </c>
      <c r="AG69" s="19">
        <v>1</v>
      </c>
      <c r="AH69" s="19">
        <v>1</v>
      </c>
      <c r="AI69" s="20">
        <f t="shared" si="54"/>
        <v>100</v>
      </c>
      <c r="AJ69" s="43">
        <f t="shared" si="55"/>
        <v>46</v>
      </c>
      <c r="AK69" s="19">
        <v>30</v>
      </c>
      <c r="AL69" s="19">
        <v>70</v>
      </c>
      <c r="AM69" s="20">
        <f t="shared" si="56"/>
        <v>43</v>
      </c>
      <c r="AN69" s="19">
        <v>66</v>
      </c>
      <c r="AO69" s="19">
        <v>70</v>
      </c>
      <c r="AP69" s="20">
        <f t="shared" si="57"/>
        <v>94</v>
      </c>
      <c r="AQ69" s="19">
        <v>63</v>
      </c>
      <c r="AR69" s="19">
        <v>63</v>
      </c>
      <c r="AS69" s="20">
        <f t="shared" si="58"/>
        <v>100</v>
      </c>
      <c r="AT69" s="20">
        <f t="shared" si="59"/>
        <v>75</v>
      </c>
      <c r="AU69" s="19">
        <v>63</v>
      </c>
      <c r="AV69" s="19">
        <v>70</v>
      </c>
      <c r="AW69" s="20">
        <f t="shared" si="60"/>
        <v>90</v>
      </c>
      <c r="AX69" s="19">
        <v>60</v>
      </c>
      <c r="AY69" s="19">
        <v>70</v>
      </c>
      <c r="AZ69" s="20">
        <f t="shared" si="61"/>
        <v>86</v>
      </c>
      <c r="BA69" s="19">
        <v>67</v>
      </c>
      <c r="BB69" s="19">
        <v>70</v>
      </c>
      <c r="BC69" s="20">
        <f t="shared" si="62"/>
        <v>96</v>
      </c>
      <c r="BD69" s="20">
        <f t="shared" si="63"/>
        <v>92</v>
      </c>
      <c r="BE69" s="20">
        <f t="shared" si="64"/>
        <v>79</v>
      </c>
      <c r="BF69" s="24"/>
      <c r="BG69" s="19">
        <f t="shared" si="65"/>
        <v>41</v>
      </c>
      <c r="BH69" s="19">
        <f t="shared" si="66"/>
        <v>1</v>
      </c>
      <c r="BI69" s="19">
        <f t="shared" si="67"/>
        <v>232</v>
      </c>
      <c r="BJ69" s="19">
        <f t="shared" si="68"/>
        <v>1</v>
      </c>
      <c r="BK69" s="19">
        <f t="shared" si="69"/>
        <v>285</v>
      </c>
      <c r="BL69" s="19">
        <f t="shared" si="70"/>
        <v>368</v>
      </c>
      <c r="BM69" s="19">
        <f t="shared" si="71"/>
        <v>202</v>
      </c>
      <c r="BN69" s="19">
        <f t="shared" si="72"/>
        <v>185</v>
      </c>
      <c r="BO69" s="19">
        <f t="shared" si="73"/>
        <v>1</v>
      </c>
      <c r="BP69" s="19">
        <f t="shared" si="74"/>
        <v>375</v>
      </c>
      <c r="BQ69" s="19">
        <f t="shared" si="75"/>
        <v>355</v>
      </c>
      <c r="BR69" s="19">
        <f t="shared" si="76"/>
        <v>1</v>
      </c>
      <c r="BS69" s="19">
        <f t="shared" si="77"/>
        <v>316</v>
      </c>
      <c r="BT69" s="19">
        <f t="shared" si="78"/>
        <v>365</v>
      </c>
      <c r="BU69" s="19">
        <f t="shared" si="79"/>
        <v>270</v>
      </c>
      <c r="BV69" s="19">
        <f t="shared" si="80"/>
        <v>59</v>
      </c>
      <c r="BW69" s="19">
        <f t="shared" si="81"/>
        <v>285</v>
      </c>
      <c r="BX69" s="19">
        <f t="shared" si="82"/>
        <v>217</v>
      </c>
      <c r="BY69" s="19">
        <f t="shared" si="83"/>
        <v>372</v>
      </c>
      <c r="BZ69" s="19">
        <f t="shared" si="84"/>
        <v>331</v>
      </c>
      <c r="CA69" s="18">
        <f t="shared" si="43"/>
        <v>79</v>
      </c>
      <c r="CB69" s="19">
        <f t="shared" si="85"/>
        <v>19</v>
      </c>
    </row>
    <row r="70" spans="1:80" s="16" customFormat="1" ht="47.25">
      <c r="A70" s="21">
        <v>68</v>
      </c>
      <c r="B70" s="34">
        <v>6661060930</v>
      </c>
      <c r="C70" s="5" t="s">
        <v>504</v>
      </c>
      <c r="D70" s="5" t="s">
        <v>105</v>
      </c>
      <c r="E70" s="19">
        <v>10</v>
      </c>
      <c r="F70" s="19">
        <v>38</v>
      </c>
      <c r="G70" s="22">
        <v>11</v>
      </c>
      <c r="H70" s="22">
        <v>38</v>
      </c>
      <c r="I70" s="22">
        <f t="shared" si="44"/>
        <v>95</v>
      </c>
      <c r="J70" s="19">
        <v>30</v>
      </c>
      <c r="K70" s="19">
        <v>4</v>
      </c>
      <c r="L70" s="19">
        <f t="shared" si="45"/>
        <v>100</v>
      </c>
      <c r="M70" s="19">
        <v>144</v>
      </c>
      <c r="N70" s="19">
        <v>175</v>
      </c>
      <c r="O70" s="19">
        <v>147</v>
      </c>
      <c r="P70" s="19">
        <v>182</v>
      </c>
      <c r="Q70" s="19">
        <f t="shared" si="46"/>
        <v>97</v>
      </c>
      <c r="R70" s="19">
        <f t="shared" si="47"/>
        <v>97</v>
      </c>
      <c r="S70" s="19">
        <v>20</v>
      </c>
      <c r="T70" s="19">
        <v>5</v>
      </c>
      <c r="U70" s="19">
        <f t="shared" si="48"/>
        <v>100</v>
      </c>
      <c r="V70" s="19">
        <v>173</v>
      </c>
      <c r="W70" s="23">
        <v>191</v>
      </c>
      <c r="X70" s="20">
        <f t="shared" si="49"/>
        <v>91</v>
      </c>
      <c r="Y70" s="43">
        <f t="shared" si="50"/>
        <v>96</v>
      </c>
      <c r="Z70" s="20">
        <f t="shared" si="51"/>
        <v>96</v>
      </c>
      <c r="AA70" s="19">
        <v>20</v>
      </c>
      <c r="AB70" s="19">
        <v>0</v>
      </c>
      <c r="AC70" s="19">
        <f t="shared" si="52"/>
        <v>0</v>
      </c>
      <c r="AD70" s="19">
        <v>20</v>
      </c>
      <c r="AE70" s="19">
        <v>0</v>
      </c>
      <c r="AF70" s="19">
        <f t="shared" si="53"/>
        <v>0</v>
      </c>
      <c r="AG70" s="19">
        <v>4</v>
      </c>
      <c r="AH70" s="19">
        <v>5</v>
      </c>
      <c r="AI70" s="20">
        <f t="shared" si="54"/>
        <v>80</v>
      </c>
      <c r="AJ70" s="43">
        <f t="shared" si="55"/>
        <v>24</v>
      </c>
      <c r="AK70" s="19">
        <v>181</v>
      </c>
      <c r="AL70" s="19">
        <v>191</v>
      </c>
      <c r="AM70" s="20">
        <f t="shared" si="56"/>
        <v>95</v>
      </c>
      <c r="AN70" s="19">
        <v>188</v>
      </c>
      <c r="AO70" s="19">
        <v>191</v>
      </c>
      <c r="AP70" s="20">
        <f t="shared" si="57"/>
        <v>98</v>
      </c>
      <c r="AQ70" s="19">
        <v>160</v>
      </c>
      <c r="AR70" s="19">
        <v>166</v>
      </c>
      <c r="AS70" s="20">
        <f t="shared" si="58"/>
        <v>96</v>
      </c>
      <c r="AT70" s="20">
        <f t="shared" si="59"/>
        <v>96</v>
      </c>
      <c r="AU70" s="19">
        <v>187</v>
      </c>
      <c r="AV70" s="19">
        <v>191</v>
      </c>
      <c r="AW70" s="20">
        <f t="shared" si="60"/>
        <v>98</v>
      </c>
      <c r="AX70" s="19">
        <v>184</v>
      </c>
      <c r="AY70" s="19">
        <v>191</v>
      </c>
      <c r="AZ70" s="20">
        <f t="shared" si="61"/>
        <v>96</v>
      </c>
      <c r="BA70" s="19">
        <v>188</v>
      </c>
      <c r="BB70" s="19">
        <v>191</v>
      </c>
      <c r="BC70" s="20">
        <f t="shared" si="62"/>
        <v>98</v>
      </c>
      <c r="BD70" s="20">
        <f t="shared" si="63"/>
        <v>98</v>
      </c>
      <c r="BE70" s="20">
        <f t="shared" si="64"/>
        <v>82</v>
      </c>
      <c r="BF70" s="24"/>
      <c r="BG70" s="19">
        <f t="shared" si="65"/>
        <v>41</v>
      </c>
      <c r="BH70" s="19">
        <f t="shared" si="66"/>
        <v>1</v>
      </c>
      <c r="BI70" s="19">
        <f t="shared" si="67"/>
        <v>144</v>
      </c>
      <c r="BJ70" s="19">
        <f t="shared" si="68"/>
        <v>1</v>
      </c>
      <c r="BK70" s="19">
        <f t="shared" si="69"/>
        <v>80</v>
      </c>
      <c r="BL70" s="19">
        <f t="shared" si="70"/>
        <v>138</v>
      </c>
      <c r="BM70" s="19">
        <f t="shared" si="71"/>
        <v>202</v>
      </c>
      <c r="BN70" s="19">
        <f t="shared" si="72"/>
        <v>339</v>
      </c>
      <c r="BO70" s="19">
        <f t="shared" si="73"/>
        <v>281</v>
      </c>
      <c r="BP70" s="19">
        <f t="shared" si="74"/>
        <v>151</v>
      </c>
      <c r="BQ70" s="19">
        <f t="shared" si="75"/>
        <v>198</v>
      </c>
      <c r="BR70" s="19">
        <f t="shared" si="76"/>
        <v>270</v>
      </c>
      <c r="BS70" s="19">
        <f t="shared" si="77"/>
        <v>128</v>
      </c>
      <c r="BT70" s="19">
        <f t="shared" si="78"/>
        <v>153</v>
      </c>
      <c r="BU70" s="19">
        <f t="shared" si="79"/>
        <v>159</v>
      </c>
      <c r="BV70" s="19">
        <f t="shared" si="80"/>
        <v>59</v>
      </c>
      <c r="BW70" s="19">
        <f t="shared" si="81"/>
        <v>80</v>
      </c>
      <c r="BX70" s="19">
        <f t="shared" si="82"/>
        <v>361</v>
      </c>
      <c r="BY70" s="19">
        <f t="shared" si="83"/>
        <v>160</v>
      </c>
      <c r="BZ70" s="19">
        <f t="shared" si="84"/>
        <v>96</v>
      </c>
      <c r="CA70" s="18">
        <f t="shared" si="43"/>
        <v>82</v>
      </c>
      <c r="CB70" s="19">
        <f t="shared" si="85"/>
        <v>16</v>
      </c>
    </row>
    <row r="71" spans="1:80" s="16" customFormat="1" ht="47.25">
      <c r="A71" s="21">
        <v>69</v>
      </c>
      <c r="B71" s="34">
        <v>6661057092</v>
      </c>
      <c r="C71" s="5" t="s">
        <v>504</v>
      </c>
      <c r="D71" s="5" t="s">
        <v>106</v>
      </c>
      <c r="E71" s="19">
        <v>10</v>
      </c>
      <c r="F71" s="19">
        <v>38</v>
      </c>
      <c r="G71" s="22">
        <v>11</v>
      </c>
      <c r="H71" s="22">
        <v>38</v>
      </c>
      <c r="I71" s="22">
        <f t="shared" si="44"/>
        <v>95</v>
      </c>
      <c r="J71" s="19">
        <v>30</v>
      </c>
      <c r="K71" s="19">
        <v>3</v>
      </c>
      <c r="L71" s="19">
        <f t="shared" si="45"/>
        <v>90</v>
      </c>
      <c r="M71" s="19">
        <v>231</v>
      </c>
      <c r="N71" s="19">
        <v>233</v>
      </c>
      <c r="O71" s="19">
        <v>238</v>
      </c>
      <c r="P71" s="19">
        <v>249</v>
      </c>
      <c r="Q71" s="19">
        <f t="shared" si="46"/>
        <v>95</v>
      </c>
      <c r="R71" s="19">
        <f t="shared" si="47"/>
        <v>94</v>
      </c>
      <c r="S71" s="19">
        <v>20</v>
      </c>
      <c r="T71" s="19">
        <v>5</v>
      </c>
      <c r="U71" s="19">
        <f t="shared" si="48"/>
        <v>100</v>
      </c>
      <c r="V71" s="19">
        <v>258</v>
      </c>
      <c r="W71" s="23">
        <v>278</v>
      </c>
      <c r="X71" s="20">
        <f t="shared" si="49"/>
        <v>93</v>
      </c>
      <c r="Y71" s="43">
        <f t="shared" si="50"/>
        <v>97</v>
      </c>
      <c r="Z71" s="20">
        <f t="shared" si="51"/>
        <v>97</v>
      </c>
      <c r="AA71" s="19">
        <v>20</v>
      </c>
      <c r="AB71" s="19">
        <v>0</v>
      </c>
      <c r="AC71" s="19">
        <f t="shared" si="52"/>
        <v>0</v>
      </c>
      <c r="AD71" s="19">
        <v>20</v>
      </c>
      <c r="AE71" s="19">
        <v>1</v>
      </c>
      <c r="AF71" s="19">
        <f t="shared" si="53"/>
        <v>20</v>
      </c>
      <c r="AG71" s="19">
        <v>7</v>
      </c>
      <c r="AH71" s="19">
        <v>7</v>
      </c>
      <c r="AI71" s="20">
        <f t="shared" si="54"/>
        <v>100</v>
      </c>
      <c r="AJ71" s="43">
        <f t="shared" si="55"/>
        <v>38</v>
      </c>
      <c r="AK71" s="19">
        <v>268</v>
      </c>
      <c r="AL71" s="19">
        <v>278</v>
      </c>
      <c r="AM71" s="20">
        <f t="shared" si="56"/>
        <v>96</v>
      </c>
      <c r="AN71" s="19">
        <v>275</v>
      </c>
      <c r="AO71" s="19">
        <v>278</v>
      </c>
      <c r="AP71" s="20">
        <f t="shared" si="57"/>
        <v>99</v>
      </c>
      <c r="AQ71" s="19">
        <v>193</v>
      </c>
      <c r="AR71" s="19">
        <v>195</v>
      </c>
      <c r="AS71" s="20">
        <f t="shared" si="58"/>
        <v>99</v>
      </c>
      <c r="AT71" s="20">
        <f t="shared" si="59"/>
        <v>98</v>
      </c>
      <c r="AU71" s="19">
        <v>277</v>
      </c>
      <c r="AV71" s="19">
        <v>278</v>
      </c>
      <c r="AW71" s="20">
        <f t="shared" si="60"/>
        <v>100</v>
      </c>
      <c r="AX71" s="19">
        <v>273</v>
      </c>
      <c r="AY71" s="19">
        <v>278</v>
      </c>
      <c r="AZ71" s="20">
        <f t="shared" si="61"/>
        <v>98</v>
      </c>
      <c r="BA71" s="19">
        <v>278</v>
      </c>
      <c r="BB71" s="19">
        <v>278</v>
      </c>
      <c r="BC71" s="20">
        <f t="shared" si="62"/>
        <v>100</v>
      </c>
      <c r="BD71" s="20">
        <f t="shared" si="63"/>
        <v>100</v>
      </c>
      <c r="BE71" s="20">
        <f t="shared" si="64"/>
        <v>85</v>
      </c>
      <c r="BF71" s="24"/>
      <c r="BG71" s="19">
        <f t="shared" si="65"/>
        <v>41</v>
      </c>
      <c r="BH71" s="19">
        <f t="shared" si="66"/>
        <v>239</v>
      </c>
      <c r="BI71" s="19">
        <f t="shared" si="67"/>
        <v>232</v>
      </c>
      <c r="BJ71" s="19">
        <f t="shared" si="68"/>
        <v>1</v>
      </c>
      <c r="BK71" s="19">
        <f t="shared" si="69"/>
        <v>47</v>
      </c>
      <c r="BL71" s="19">
        <f t="shared" si="70"/>
        <v>93</v>
      </c>
      <c r="BM71" s="19">
        <f t="shared" si="71"/>
        <v>202</v>
      </c>
      <c r="BN71" s="19">
        <f t="shared" si="72"/>
        <v>269</v>
      </c>
      <c r="BO71" s="19">
        <f t="shared" si="73"/>
        <v>1</v>
      </c>
      <c r="BP71" s="19">
        <f t="shared" si="74"/>
        <v>123</v>
      </c>
      <c r="BQ71" s="19">
        <f t="shared" si="75"/>
        <v>112</v>
      </c>
      <c r="BR71" s="19">
        <f t="shared" si="76"/>
        <v>112</v>
      </c>
      <c r="BS71" s="19">
        <f t="shared" si="77"/>
        <v>1</v>
      </c>
      <c r="BT71" s="19">
        <f t="shared" si="78"/>
        <v>76</v>
      </c>
      <c r="BU71" s="19">
        <f t="shared" si="79"/>
        <v>1</v>
      </c>
      <c r="BV71" s="19">
        <f t="shared" si="80"/>
        <v>199</v>
      </c>
      <c r="BW71" s="19">
        <f t="shared" si="81"/>
        <v>47</v>
      </c>
      <c r="BX71" s="19">
        <f t="shared" si="82"/>
        <v>280</v>
      </c>
      <c r="BY71" s="19">
        <f t="shared" si="83"/>
        <v>72</v>
      </c>
      <c r="BZ71" s="19">
        <f t="shared" si="84"/>
        <v>1</v>
      </c>
      <c r="CA71" s="18">
        <f t="shared" si="43"/>
        <v>85</v>
      </c>
      <c r="CB71" s="19">
        <f t="shared" si="85"/>
        <v>13</v>
      </c>
    </row>
    <row r="72" spans="1:80" s="16" customFormat="1" ht="47.25">
      <c r="A72" s="21">
        <v>70</v>
      </c>
      <c r="B72" s="34">
        <v>6661020945</v>
      </c>
      <c r="C72" s="5" t="s">
        <v>504</v>
      </c>
      <c r="D72" s="5" t="s">
        <v>107</v>
      </c>
      <c r="E72" s="19">
        <v>10</v>
      </c>
      <c r="F72" s="19">
        <v>38</v>
      </c>
      <c r="G72" s="22">
        <v>11</v>
      </c>
      <c r="H72" s="22">
        <v>38</v>
      </c>
      <c r="I72" s="22">
        <f t="shared" si="44"/>
        <v>95</v>
      </c>
      <c r="J72" s="19">
        <v>30</v>
      </c>
      <c r="K72" s="19">
        <v>3</v>
      </c>
      <c r="L72" s="19">
        <f t="shared" si="45"/>
        <v>90</v>
      </c>
      <c r="M72" s="19">
        <v>83</v>
      </c>
      <c r="N72" s="19">
        <v>88</v>
      </c>
      <c r="O72" s="19">
        <v>85</v>
      </c>
      <c r="P72" s="19">
        <v>89</v>
      </c>
      <c r="Q72" s="19">
        <f t="shared" si="46"/>
        <v>98</v>
      </c>
      <c r="R72" s="19">
        <f t="shared" si="47"/>
        <v>95</v>
      </c>
      <c r="S72" s="19">
        <v>20</v>
      </c>
      <c r="T72" s="19">
        <v>5</v>
      </c>
      <c r="U72" s="19">
        <f t="shared" si="48"/>
        <v>100</v>
      </c>
      <c r="V72" s="19">
        <v>76</v>
      </c>
      <c r="W72" s="23">
        <v>92</v>
      </c>
      <c r="X72" s="20">
        <f t="shared" si="49"/>
        <v>83</v>
      </c>
      <c r="Y72" s="43">
        <f t="shared" si="50"/>
        <v>92</v>
      </c>
      <c r="Z72" s="20">
        <f t="shared" si="51"/>
        <v>92</v>
      </c>
      <c r="AA72" s="19">
        <v>20</v>
      </c>
      <c r="AB72" s="19">
        <v>4</v>
      </c>
      <c r="AC72" s="19">
        <f t="shared" si="52"/>
        <v>80</v>
      </c>
      <c r="AD72" s="19">
        <v>20</v>
      </c>
      <c r="AE72" s="19">
        <v>4</v>
      </c>
      <c r="AF72" s="19">
        <f t="shared" si="53"/>
        <v>80</v>
      </c>
      <c r="AG72" s="19">
        <v>2</v>
      </c>
      <c r="AH72" s="19">
        <v>2</v>
      </c>
      <c r="AI72" s="20">
        <f t="shared" si="54"/>
        <v>100</v>
      </c>
      <c r="AJ72" s="43">
        <f t="shared" si="55"/>
        <v>86</v>
      </c>
      <c r="AK72" s="19">
        <v>41</v>
      </c>
      <c r="AL72" s="19">
        <v>92</v>
      </c>
      <c r="AM72" s="20">
        <f t="shared" si="56"/>
        <v>45</v>
      </c>
      <c r="AN72" s="19">
        <v>92</v>
      </c>
      <c r="AO72" s="19">
        <v>92</v>
      </c>
      <c r="AP72" s="20">
        <f t="shared" si="57"/>
        <v>100</v>
      </c>
      <c r="AQ72" s="19">
        <v>81</v>
      </c>
      <c r="AR72" s="19">
        <v>81</v>
      </c>
      <c r="AS72" s="20">
        <f t="shared" si="58"/>
        <v>100</v>
      </c>
      <c r="AT72" s="20">
        <f t="shared" si="59"/>
        <v>78</v>
      </c>
      <c r="AU72" s="19">
        <v>87</v>
      </c>
      <c r="AV72" s="19">
        <v>92</v>
      </c>
      <c r="AW72" s="20">
        <f t="shared" si="60"/>
        <v>95</v>
      </c>
      <c r="AX72" s="19">
        <v>90</v>
      </c>
      <c r="AY72" s="19">
        <v>92</v>
      </c>
      <c r="AZ72" s="20">
        <f t="shared" si="61"/>
        <v>98</v>
      </c>
      <c r="BA72" s="19">
        <v>92</v>
      </c>
      <c r="BB72" s="19">
        <v>92</v>
      </c>
      <c r="BC72" s="20">
        <f t="shared" si="62"/>
        <v>100</v>
      </c>
      <c r="BD72" s="20">
        <f t="shared" si="63"/>
        <v>98</v>
      </c>
      <c r="BE72" s="20">
        <f t="shared" si="64"/>
        <v>90</v>
      </c>
      <c r="BF72" s="24"/>
      <c r="BG72" s="19">
        <f t="shared" si="65"/>
        <v>41</v>
      </c>
      <c r="BH72" s="19">
        <f t="shared" si="66"/>
        <v>239</v>
      </c>
      <c r="BI72" s="19">
        <f t="shared" si="67"/>
        <v>94</v>
      </c>
      <c r="BJ72" s="19">
        <f t="shared" si="68"/>
        <v>1</v>
      </c>
      <c r="BK72" s="19">
        <f t="shared" si="69"/>
        <v>165</v>
      </c>
      <c r="BL72" s="19">
        <f t="shared" si="70"/>
        <v>271</v>
      </c>
      <c r="BM72" s="19">
        <f t="shared" si="71"/>
        <v>6</v>
      </c>
      <c r="BN72" s="19">
        <f t="shared" si="72"/>
        <v>41</v>
      </c>
      <c r="BO72" s="19">
        <f t="shared" si="73"/>
        <v>1</v>
      </c>
      <c r="BP72" s="19">
        <f t="shared" si="74"/>
        <v>371</v>
      </c>
      <c r="BQ72" s="19">
        <f t="shared" si="75"/>
        <v>1</v>
      </c>
      <c r="BR72" s="19">
        <f t="shared" si="76"/>
        <v>1</v>
      </c>
      <c r="BS72" s="19">
        <f t="shared" si="77"/>
        <v>244</v>
      </c>
      <c r="BT72" s="19">
        <f t="shared" si="78"/>
        <v>76</v>
      </c>
      <c r="BU72" s="19">
        <f t="shared" si="79"/>
        <v>1</v>
      </c>
      <c r="BV72" s="19">
        <f t="shared" si="80"/>
        <v>142</v>
      </c>
      <c r="BW72" s="19">
        <f t="shared" si="81"/>
        <v>165</v>
      </c>
      <c r="BX72" s="19">
        <f t="shared" si="82"/>
        <v>13</v>
      </c>
      <c r="BY72" s="19">
        <f t="shared" si="83"/>
        <v>353</v>
      </c>
      <c r="BZ72" s="19">
        <f t="shared" si="84"/>
        <v>96</v>
      </c>
      <c r="CA72" s="18">
        <f t="shared" si="43"/>
        <v>90</v>
      </c>
      <c r="CB72" s="19">
        <f t="shared" si="85"/>
        <v>8</v>
      </c>
    </row>
    <row r="73" spans="1:80" s="16" customFormat="1" ht="47.25">
      <c r="A73" s="21">
        <v>71</v>
      </c>
      <c r="B73" s="34">
        <v>6661004358</v>
      </c>
      <c r="C73" s="5" t="s">
        <v>504</v>
      </c>
      <c r="D73" s="5" t="s">
        <v>108</v>
      </c>
      <c r="E73" s="19">
        <v>6</v>
      </c>
      <c r="F73" s="19">
        <v>38</v>
      </c>
      <c r="G73" s="22">
        <v>11</v>
      </c>
      <c r="H73" s="22">
        <v>38</v>
      </c>
      <c r="I73" s="22">
        <f t="shared" si="44"/>
        <v>77</v>
      </c>
      <c r="J73" s="19">
        <v>30</v>
      </c>
      <c r="K73" s="19">
        <v>4</v>
      </c>
      <c r="L73" s="19">
        <f t="shared" si="45"/>
        <v>100</v>
      </c>
      <c r="M73" s="19">
        <v>310</v>
      </c>
      <c r="N73" s="19">
        <v>262</v>
      </c>
      <c r="O73" s="19">
        <v>378</v>
      </c>
      <c r="P73" s="19">
        <v>280</v>
      </c>
      <c r="Q73" s="19">
        <f t="shared" si="46"/>
        <v>88</v>
      </c>
      <c r="R73" s="19">
        <f t="shared" si="47"/>
        <v>88</v>
      </c>
      <c r="S73" s="19">
        <v>20</v>
      </c>
      <c r="T73" s="19">
        <v>3</v>
      </c>
      <c r="U73" s="19">
        <f t="shared" si="48"/>
        <v>60</v>
      </c>
      <c r="V73" s="19">
        <v>282</v>
      </c>
      <c r="W73" s="23">
        <v>380</v>
      </c>
      <c r="X73" s="20">
        <f t="shared" si="49"/>
        <v>74</v>
      </c>
      <c r="Y73" s="43">
        <f t="shared" si="50"/>
        <v>67</v>
      </c>
      <c r="Z73" s="20">
        <f t="shared" si="51"/>
        <v>67</v>
      </c>
      <c r="AA73" s="19">
        <v>20</v>
      </c>
      <c r="AB73" s="19">
        <v>0</v>
      </c>
      <c r="AC73" s="19">
        <f t="shared" si="52"/>
        <v>0</v>
      </c>
      <c r="AD73" s="19">
        <v>20</v>
      </c>
      <c r="AE73" s="19">
        <v>0</v>
      </c>
      <c r="AF73" s="19">
        <f t="shared" si="53"/>
        <v>0</v>
      </c>
      <c r="AG73" s="19">
        <v>107</v>
      </c>
      <c r="AH73" s="19">
        <v>110</v>
      </c>
      <c r="AI73" s="20">
        <f t="shared" si="54"/>
        <v>97</v>
      </c>
      <c r="AJ73" s="43">
        <f t="shared" si="55"/>
        <v>29</v>
      </c>
      <c r="AK73" s="19">
        <v>354</v>
      </c>
      <c r="AL73" s="19">
        <v>380</v>
      </c>
      <c r="AM73" s="20">
        <f t="shared" si="56"/>
        <v>93</v>
      </c>
      <c r="AN73" s="19">
        <v>368</v>
      </c>
      <c r="AO73" s="19">
        <v>380</v>
      </c>
      <c r="AP73" s="20">
        <f t="shared" si="57"/>
        <v>97</v>
      </c>
      <c r="AQ73" s="19">
        <v>292</v>
      </c>
      <c r="AR73" s="19">
        <v>296</v>
      </c>
      <c r="AS73" s="20">
        <f t="shared" si="58"/>
        <v>99</v>
      </c>
      <c r="AT73" s="20">
        <f t="shared" si="59"/>
        <v>96</v>
      </c>
      <c r="AU73" s="19">
        <v>350</v>
      </c>
      <c r="AV73" s="19">
        <v>380</v>
      </c>
      <c r="AW73" s="20">
        <f t="shared" si="60"/>
        <v>92</v>
      </c>
      <c r="AX73" s="19">
        <v>345</v>
      </c>
      <c r="AY73" s="19">
        <v>380</v>
      </c>
      <c r="AZ73" s="20">
        <f t="shared" si="61"/>
        <v>91</v>
      </c>
      <c r="BA73" s="19">
        <v>346</v>
      </c>
      <c r="BB73" s="19">
        <v>380</v>
      </c>
      <c r="BC73" s="20">
        <f t="shared" si="62"/>
        <v>91</v>
      </c>
      <c r="BD73" s="20">
        <f t="shared" si="63"/>
        <v>91</v>
      </c>
      <c r="BE73" s="20">
        <f t="shared" si="64"/>
        <v>74</v>
      </c>
      <c r="BF73" s="24"/>
      <c r="BG73" s="19">
        <f t="shared" si="65"/>
        <v>347</v>
      </c>
      <c r="BH73" s="19">
        <f t="shared" si="66"/>
        <v>1</v>
      </c>
      <c r="BI73" s="19">
        <f t="shared" si="67"/>
        <v>354</v>
      </c>
      <c r="BJ73" s="19">
        <f t="shared" si="68"/>
        <v>319</v>
      </c>
      <c r="BK73" s="19">
        <f t="shared" si="69"/>
        <v>342</v>
      </c>
      <c r="BL73" s="19">
        <f t="shared" si="70"/>
        <v>345</v>
      </c>
      <c r="BM73" s="19">
        <f t="shared" si="71"/>
        <v>202</v>
      </c>
      <c r="BN73" s="19">
        <f t="shared" si="72"/>
        <v>339</v>
      </c>
      <c r="BO73" s="19">
        <f t="shared" si="73"/>
        <v>185</v>
      </c>
      <c r="BP73" s="19">
        <f t="shared" si="74"/>
        <v>189</v>
      </c>
      <c r="BQ73" s="19">
        <f t="shared" si="75"/>
        <v>254</v>
      </c>
      <c r="BR73" s="19">
        <f t="shared" si="76"/>
        <v>112</v>
      </c>
      <c r="BS73" s="19">
        <f t="shared" si="77"/>
        <v>299</v>
      </c>
      <c r="BT73" s="19">
        <f t="shared" si="78"/>
        <v>303</v>
      </c>
      <c r="BU73" s="19">
        <f t="shared" si="79"/>
        <v>361</v>
      </c>
      <c r="BV73" s="19">
        <f t="shared" si="80"/>
        <v>328</v>
      </c>
      <c r="BW73" s="19">
        <f t="shared" si="81"/>
        <v>342</v>
      </c>
      <c r="BX73" s="19">
        <f t="shared" si="82"/>
        <v>344</v>
      </c>
      <c r="BY73" s="19">
        <f t="shared" si="83"/>
        <v>160</v>
      </c>
      <c r="BZ73" s="19">
        <f t="shared" si="84"/>
        <v>346</v>
      </c>
      <c r="CA73" s="18">
        <f t="shared" si="43"/>
        <v>74</v>
      </c>
      <c r="CB73" s="19">
        <f t="shared" si="85"/>
        <v>24</v>
      </c>
    </row>
    <row r="74" spans="1:80" s="16" customFormat="1" ht="47.25">
      <c r="A74" s="21">
        <v>72</v>
      </c>
      <c r="B74" s="34">
        <v>6661085188</v>
      </c>
      <c r="C74" s="5" t="s">
        <v>504</v>
      </c>
      <c r="D74" s="5" t="s">
        <v>109</v>
      </c>
      <c r="E74" s="19">
        <v>8</v>
      </c>
      <c r="F74" s="19">
        <v>36</v>
      </c>
      <c r="G74" s="22">
        <v>9</v>
      </c>
      <c r="H74" s="22">
        <v>36</v>
      </c>
      <c r="I74" s="22">
        <f t="shared" si="44"/>
        <v>94</v>
      </c>
      <c r="J74" s="19">
        <v>30</v>
      </c>
      <c r="K74" s="19">
        <v>4</v>
      </c>
      <c r="L74" s="19">
        <f t="shared" si="45"/>
        <v>100</v>
      </c>
      <c r="M74" s="19">
        <v>198</v>
      </c>
      <c r="N74" s="19">
        <v>191</v>
      </c>
      <c r="O74" s="19">
        <v>207</v>
      </c>
      <c r="P74" s="19">
        <v>202</v>
      </c>
      <c r="Q74" s="19">
        <f t="shared" si="46"/>
        <v>95</v>
      </c>
      <c r="R74" s="19">
        <f t="shared" si="47"/>
        <v>96</v>
      </c>
      <c r="S74" s="19">
        <v>20</v>
      </c>
      <c r="T74" s="19">
        <v>5</v>
      </c>
      <c r="U74" s="19">
        <f t="shared" si="48"/>
        <v>100</v>
      </c>
      <c r="V74" s="19">
        <v>204</v>
      </c>
      <c r="W74" s="23">
        <v>216</v>
      </c>
      <c r="X74" s="20">
        <f t="shared" si="49"/>
        <v>94</v>
      </c>
      <c r="Y74" s="43">
        <f t="shared" si="50"/>
        <v>97</v>
      </c>
      <c r="Z74" s="20">
        <f t="shared" si="51"/>
        <v>97</v>
      </c>
      <c r="AA74" s="19">
        <v>20</v>
      </c>
      <c r="AB74" s="19">
        <v>2</v>
      </c>
      <c r="AC74" s="19">
        <f t="shared" si="52"/>
        <v>40</v>
      </c>
      <c r="AD74" s="19">
        <v>20</v>
      </c>
      <c r="AE74" s="19">
        <v>3</v>
      </c>
      <c r="AF74" s="19">
        <f t="shared" si="53"/>
        <v>60</v>
      </c>
      <c r="AG74" s="19">
        <v>28</v>
      </c>
      <c r="AH74" s="19">
        <v>29</v>
      </c>
      <c r="AI74" s="20">
        <f t="shared" si="54"/>
        <v>97</v>
      </c>
      <c r="AJ74" s="43">
        <f t="shared" si="55"/>
        <v>65</v>
      </c>
      <c r="AK74" s="19">
        <v>212</v>
      </c>
      <c r="AL74" s="19">
        <v>216</v>
      </c>
      <c r="AM74" s="20">
        <f t="shared" si="56"/>
        <v>98</v>
      </c>
      <c r="AN74" s="19">
        <v>214</v>
      </c>
      <c r="AO74" s="19">
        <v>216</v>
      </c>
      <c r="AP74" s="20">
        <f t="shared" si="57"/>
        <v>99</v>
      </c>
      <c r="AQ74" s="19">
        <v>192</v>
      </c>
      <c r="AR74" s="19">
        <v>192</v>
      </c>
      <c r="AS74" s="20">
        <f t="shared" si="58"/>
        <v>100</v>
      </c>
      <c r="AT74" s="20">
        <f t="shared" si="59"/>
        <v>99</v>
      </c>
      <c r="AU74" s="19">
        <v>214</v>
      </c>
      <c r="AV74" s="19">
        <v>216</v>
      </c>
      <c r="AW74" s="20">
        <f t="shared" si="60"/>
        <v>99</v>
      </c>
      <c r="AX74" s="19">
        <v>213</v>
      </c>
      <c r="AY74" s="19">
        <v>216</v>
      </c>
      <c r="AZ74" s="20">
        <f t="shared" si="61"/>
        <v>99</v>
      </c>
      <c r="BA74" s="19">
        <v>212</v>
      </c>
      <c r="BB74" s="19">
        <v>216</v>
      </c>
      <c r="BC74" s="20">
        <f t="shared" si="62"/>
        <v>98</v>
      </c>
      <c r="BD74" s="20">
        <f t="shared" si="63"/>
        <v>99</v>
      </c>
      <c r="BE74" s="20">
        <f t="shared" si="64"/>
        <v>91</v>
      </c>
      <c r="BF74" s="24"/>
      <c r="BG74" s="19">
        <f t="shared" si="65"/>
        <v>104</v>
      </c>
      <c r="BH74" s="19">
        <f t="shared" si="66"/>
        <v>1</v>
      </c>
      <c r="BI74" s="19">
        <f t="shared" si="67"/>
        <v>232</v>
      </c>
      <c r="BJ74" s="19">
        <f t="shared" si="68"/>
        <v>1</v>
      </c>
      <c r="BK74" s="19">
        <f t="shared" si="69"/>
        <v>47</v>
      </c>
      <c r="BL74" s="19">
        <f t="shared" si="70"/>
        <v>75</v>
      </c>
      <c r="BM74" s="19">
        <f t="shared" si="71"/>
        <v>62</v>
      </c>
      <c r="BN74" s="19">
        <f t="shared" si="72"/>
        <v>92</v>
      </c>
      <c r="BO74" s="19">
        <f t="shared" si="73"/>
        <v>185</v>
      </c>
      <c r="BP74" s="19">
        <f t="shared" si="74"/>
        <v>65</v>
      </c>
      <c r="BQ74" s="19">
        <f t="shared" si="75"/>
        <v>112</v>
      </c>
      <c r="BR74" s="19">
        <f t="shared" si="76"/>
        <v>1</v>
      </c>
      <c r="BS74" s="19">
        <f t="shared" si="77"/>
        <v>78</v>
      </c>
      <c r="BT74" s="19">
        <f t="shared" si="78"/>
        <v>54</v>
      </c>
      <c r="BU74" s="19">
        <f t="shared" si="79"/>
        <v>159</v>
      </c>
      <c r="BV74" s="19">
        <f t="shared" si="80"/>
        <v>103</v>
      </c>
      <c r="BW74" s="19">
        <f t="shared" si="81"/>
        <v>47</v>
      </c>
      <c r="BX74" s="19">
        <f t="shared" si="82"/>
        <v>89</v>
      </c>
      <c r="BY74" s="19">
        <f t="shared" si="83"/>
        <v>31</v>
      </c>
      <c r="BZ74" s="19">
        <f t="shared" si="84"/>
        <v>36</v>
      </c>
      <c r="CA74" s="18">
        <f t="shared" si="43"/>
        <v>91</v>
      </c>
      <c r="CB74" s="19">
        <f t="shared" si="85"/>
        <v>7</v>
      </c>
    </row>
    <row r="75" spans="1:80" s="16" customFormat="1" ht="47.25">
      <c r="A75" s="21">
        <v>73</v>
      </c>
      <c r="B75" s="34">
        <v>6661059780</v>
      </c>
      <c r="C75" s="5" t="s">
        <v>504</v>
      </c>
      <c r="D75" s="6" t="s">
        <v>110</v>
      </c>
      <c r="E75" s="19">
        <v>10</v>
      </c>
      <c r="F75" s="19">
        <v>38</v>
      </c>
      <c r="G75" s="22">
        <v>11</v>
      </c>
      <c r="H75" s="22">
        <v>38</v>
      </c>
      <c r="I75" s="22">
        <f t="shared" si="44"/>
        <v>95</v>
      </c>
      <c r="J75" s="19">
        <v>30</v>
      </c>
      <c r="K75" s="19">
        <v>4</v>
      </c>
      <c r="L75" s="19">
        <f t="shared" si="45"/>
        <v>100</v>
      </c>
      <c r="M75" s="19">
        <v>215</v>
      </c>
      <c r="N75" s="19">
        <v>204</v>
      </c>
      <c r="O75" s="19">
        <v>222</v>
      </c>
      <c r="P75" s="19">
        <v>210</v>
      </c>
      <c r="Q75" s="19">
        <f t="shared" si="46"/>
        <v>97</v>
      </c>
      <c r="R75" s="19">
        <f t="shared" si="47"/>
        <v>97</v>
      </c>
      <c r="S75" s="19">
        <v>20</v>
      </c>
      <c r="T75" s="19">
        <v>4</v>
      </c>
      <c r="U75" s="19">
        <f t="shared" si="48"/>
        <v>80</v>
      </c>
      <c r="V75" s="19">
        <v>207</v>
      </c>
      <c r="W75" s="23">
        <v>240</v>
      </c>
      <c r="X75" s="20">
        <f t="shared" si="49"/>
        <v>86</v>
      </c>
      <c r="Y75" s="43">
        <f t="shared" si="50"/>
        <v>83</v>
      </c>
      <c r="Z75" s="20">
        <f t="shared" si="51"/>
        <v>83</v>
      </c>
      <c r="AA75" s="19">
        <v>20</v>
      </c>
      <c r="AB75" s="19">
        <v>0</v>
      </c>
      <c r="AC75" s="19">
        <f t="shared" si="52"/>
        <v>0</v>
      </c>
      <c r="AD75" s="19">
        <v>20</v>
      </c>
      <c r="AE75" s="19">
        <v>4</v>
      </c>
      <c r="AF75" s="19">
        <f t="shared" si="53"/>
        <v>80</v>
      </c>
      <c r="AG75" s="19">
        <v>34</v>
      </c>
      <c r="AH75" s="19">
        <v>39</v>
      </c>
      <c r="AI75" s="20">
        <f t="shared" si="54"/>
        <v>87</v>
      </c>
      <c r="AJ75" s="43">
        <f t="shared" si="55"/>
        <v>58</v>
      </c>
      <c r="AK75" s="19">
        <v>117</v>
      </c>
      <c r="AL75" s="19">
        <v>240</v>
      </c>
      <c r="AM75" s="20">
        <f t="shared" si="56"/>
        <v>49</v>
      </c>
      <c r="AN75" s="19">
        <v>234</v>
      </c>
      <c r="AO75" s="19">
        <v>240</v>
      </c>
      <c r="AP75" s="20">
        <f t="shared" si="57"/>
        <v>98</v>
      </c>
      <c r="AQ75" s="19">
        <v>199</v>
      </c>
      <c r="AR75" s="19">
        <v>203</v>
      </c>
      <c r="AS75" s="20">
        <f t="shared" si="58"/>
        <v>98</v>
      </c>
      <c r="AT75" s="20">
        <f t="shared" si="59"/>
        <v>78</v>
      </c>
      <c r="AU75" s="19">
        <v>214</v>
      </c>
      <c r="AV75" s="19">
        <v>240</v>
      </c>
      <c r="AW75" s="20">
        <f t="shared" si="60"/>
        <v>89</v>
      </c>
      <c r="AX75" s="19">
        <v>227</v>
      </c>
      <c r="AY75" s="19">
        <v>240</v>
      </c>
      <c r="AZ75" s="20">
        <f t="shared" si="61"/>
        <v>95</v>
      </c>
      <c r="BA75" s="19">
        <v>238</v>
      </c>
      <c r="BB75" s="19">
        <v>240</v>
      </c>
      <c r="BC75" s="20">
        <f t="shared" si="62"/>
        <v>99</v>
      </c>
      <c r="BD75" s="20">
        <f t="shared" si="63"/>
        <v>95</v>
      </c>
      <c r="BE75" s="20">
        <f t="shared" si="64"/>
        <v>82</v>
      </c>
      <c r="BF75" s="24"/>
      <c r="BG75" s="19">
        <f t="shared" si="65"/>
        <v>41</v>
      </c>
      <c r="BH75" s="19">
        <f t="shared" si="66"/>
        <v>1</v>
      </c>
      <c r="BI75" s="19">
        <f t="shared" si="67"/>
        <v>144</v>
      </c>
      <c r="BJ75" s="19">
        <f t="shared" si="68"/>
        <v>253</v>
      </c>
      <c r="BK75" s="19">
        <f t="shared" si="69"/>
        <v>285</v>
      </c>
      <c r="BL75" s="19">
        <f t="shared" si="70"/>
        <v>218</v>
      </c>
      <c r="BM75" s="19">
        <f t="shared" si="71"/>
        <v>202</v>
      </c>
      <c r="BN75" s="19">
        <f t="shared" si="72"/>
        <v>41</v>
      </c>
      <c r="BO75" s="19">
        <f t="shared" si="73"/>
        <v>250</v>
      </c>
      <c r="BP75" s="19">
        <f t="shared" si="74"/>
        <v>358</v>
      </c>
      <c r="BQ75" s="19">
        <f t="shared" si="75"/>
        <v>198</v>
      </c>
      <c r="BR75" s="19">
        <f t="shared" si="76"/>
        <v>172</v>
      </c>
      <c r="BS75" s="19">
        <f t="shared" si="77"/>
        <v>322</v>
      </c>
      <c r="BT75" s="19">
        <f t="shared" si="78"/>
        <v>192</v>
      </c>
      <c r="BU75" s="19">
        <f t="shared" si="79"/>
        <v>97</v>
      </c>
      <c r="BV75" s="19">
        <f t="shared" si="80"/>
        <v>59</v>
      </c>
      <c r="BW75" s="19">
        <f t="shared" si="81"/>
        <v>285</v>
      </c>
      <c r="BX75" s="19">
        <f t="shared" si="82"/>
        <v>127</v>
      </c>
      <c r="BY75" s="19">
        <f t="shared" si="83"/>
        <v>353</v>
      </c>
      <c r="BZ75" s="19">
        <f t="shared" si="84"/>
        <v>259</v>
      </c>
      <c r="CA75" s="18">
        <f t="shared" si="43"/>
        <v>82</v>
      </c>
      <c r="CB75" s="19">
        <f t="shared" si="85"/>
        <v>16</v>
      </c>
    </row>
    <row r="76" spans="1:80" s="16" customFormat="1" ht="47.25">
      <c r="A76" s="21">
        <v>74</v>
      </c>
      <c r="B76" s="34">
        <v>6661060923</v>
      </c>
      <c r="C76" s="5" t="s">
        <v>504</v>
      </c>
      <c r="D76" s="6" t="s">
        <v>111</v>
      </c>
      <c r="E76" s="19">
        <v>10</v>
      </c>
      <c r="F76" s="19">
        <v>38</v>
      </c>
      <c r="G76" s="22">
        <v>11</v>
      </c>
      <c r="H76" s="22">
        <v>38</v>
      </c>
      <c r="I76" s="22">
        <f t="shared" si="44"/>
        <v>95</v>
      </c>
      <c r="J76" s="19">
        <v>30</v>
      </c>
      <c r="K76" s="19">
        <v>4</v>
      </c>
      <c r="L76" s="19">
        <f t="shared" si="45"/>
        <v>100</v>
      </c>
      <c r="M76" s="19">
        <v>156</v>
      </c>
      <c r="N76" s="19">
        <v>158</v>
      </c>
      <c r="O76" s="19">
        <v>157</v>
      </c>
      <c r="P76" s="19">
        <v>163</v>
      </c>
      <c r="Q76" s="19">
        <f t="shared" si="46"/>
        <v>98</v>
      </c>
      <c r="R76" s="19">
        <f t="shared" si="47"/>
        <v>98</v>
      </c>
      <c r="S76" s="19">
        <v>20</v>
      </c>
      <c r="T76" s="19">
        <v>5</v>
      </c>
      <c r="U76" s="19">
        <f t="shared" si="48"/>
        <v>100</v>
      </c>
      <c r="V76" s="19">
        <v>155</v>
      </c>
      <c r="W76" s="23">
        <v>173</v>
      </c>
      <c r="X76" s="20">
        <f t="shared" si="49"/>
        <v>90</v>
      </c>
      <c r="Y76" s="43">
        <f t="shared" si="50"/>
        <v>95</v>
      </c>
      <c r="Z76" s="20">
        <f t="shared" si="51"/>
        <v>95</v>
      </c>
      <c r="AA76" s="19">
        <v>20</v>
      </c>
      <c r="AB76" s="19">
        <v>0</v>
      </c>
      <c r="AC76" s="19">
        <f t="shared" si="52"/>
        <v>0</v>
      </c>
      <c r="AD76" s="19">
        <v>20</v>
      </c>
      <c r="AE76" s="19">
        <v>1</v>
      </c>
      <c r="AF76" s="19">
        <f t="shared" si="53"/>
        <v>20</v>
      </c>
      <c r="AG76" s="19">
        <v>4</v>
      </c>
      <c r="AH76" s="19">
        <v>4</v>
      </c>
      <c r="AI76" s="20">
        <f t="shared" si="54"/>
        <v>100</v>
      </c>
      <c r="AJ76" s="43">
        <f t="shared" si="55"/>
        <v>38</v>
      </c>
      <c r="AK76" s="19">
        <v>153</v>
      </c>
      <c r="AL76" s="19">
        <v>173</v>
      </c>
      <c r="AM76" s="20">
        <f t="shared" si="56"/>
        <v>88</v>
      </c>
      <c r="AN76" s="19">
        <v>167</v>
      </c>
      <c r="AO76" s="19">
        <v>173</v>
      </c>
      <c r="AP76" s="20">
        <f t="shared" si="57"/>
        <v>97</v>
      </c>
      <c r="AQ76" s="19">
        <v>134</v>
      </c>
      <c r="AR76" s="19">
        <v>134</v>
      </c>
      <c r="AS76" s="20">
        <f t="shared" si="58"/>
        <v>100</v>
      </c>
      <c r="AT76" s="20">
        <f t="shared" si="59"/>
        <v>94</v>
      </c>
      <c r="AU76" s="19">
        <v>172</v>
      </c>
      <c r="AV76" s="19">
        <v>173</v>
      </c>
      <c r="AW76" s="20">
        <f t="shared" si="60"/>
        <v>99</v>
      </c>
      <c r="AX76" s="19">
        <v>167</v>
      </c>
      <c r="AY76" s="19">
        <v>173</v>
      </c>
      <c r="AZ76" s="20">
        <f t="shared" si="61"/>
        <v>97</v>
      </c>
      <c r="BA76" s="19">
        <v>169</v>
      </c>
      <c r="BB76" s="19">
        <v>173</v>
      </c>
      <c r="BC76" s="20">
        <f t="shared" si="62"/>
        <v>98</v>
      </c>
      <c r="BD76" s="20">
        <f t="shared" si="63"/>
        <v>98</v>
      </c>
      <c r="BE76" s="20">
        <f t="shared" si="64"/>
        <v>85</v>
      </c>
      <c r="BF76" s="24"/>
      <c r="BG76" s="19">
        <f t="shared" si="65"/>
        <v>41</v>
      </c>
      <c r="BH76" s="19">
        <f t="shared" si="66"/>
        <v>1</v>
      </c>
      <c r="BI76" s="19">
        <f t="shared" si="67"/>
        <v>94</v>
      </c>
      <c r="BJ76" s="19">
        <f t="shared" si="68"/>
        <v>1</v>
      </c>
      <c r="BK76" s="19">
        <f t="shared" si="69"/>
        <v>105</v>
      </c>
      <c r="BL76" s="19">
        <f t="shared" si="70"/>
        <v>159</v>
      </c>
      <c r="BM76" s="19">
        <f t="shared" si="71"/>
        <v>202</v>
      </c>
      <c r="BN76" s="19">
        <f t="shared" si="72"/>
        <v>269</v>
      </c>
      <c r="BO76" s="19">
        <f t="shared" si="73"/>
        <v>1</v>
      </c>
      <c r="BP76" s="19">
        <f t="shared" si="74"/>
        <v>249</v>
      </c>
      <c r="BQ76" s="19">
        <f t="shared" si="75"/>
        <v>254</v>
      </c>
      <c r="BR76" s="19">
        <f t="shared" si="76"/>
        <v>1</v>
      </c>
      <c r="BS76" s="19">
        <f t="shared" si="77"/>
        <v>78</v>
      </c>
      <c r="BT76" s="19">
        <f t="shared" si="78"/>
        <v>109</v>
      </c>
      <c r="BU76" s="19">
        <f t="shared" si="79"/>
        <v>159</v>
      </c>
      <c r="BV76" s="19">
        <f t="shared" si="80"/>
        <v>18</v>
      </c>
      <c r="BW76" s="19">
        <f t="shared" si="81"/>
        <v>105</v>
      </c>
      <c r="BX76" s="19">
        <f t="shared" si="82"/>
        <v>280</v>
      </c>
      <c r="BY76" s="19">
        <f t="shared" si="83"/>
        <v>221</v>
      </c>
      <c r="BZ76" s="19">
        <f t="shared" si="84"/>
        <v>96</v>
      </c>
      <c r="CA76" s="18">
        <f t="shared" si="43"/>
        <v>85</v>
      </c>
      <c r="CB76" s="19">
        <f t="shared" si="85"/>
        <v>13</v>
      </c>
    </row>
    <row r="77" spans="1:80" s="16" customFormat="1" ht="47.25">
      <c r="A77" s="21">
        <v>75</v>
      </c>
      <c r="B77" s="34">
        <v>6661061290</v>
      </c>
      <c r="C77" s="5" t="s">
        <v>504</v>
      </c>
      <c r="D77" s="5" t="s">
        <v>112</v>
      </c>
      <c r="E77" s="19">
        <v>11</v>
      </c>
      <c r="F77" s="19">
        <v>38</v>
      </c>
      <c r="G77" s="22">
        <v>11</v>
      </c>
      <c r="H77" s="22">
        <v>38</v>
      </c>
      <c r="I77" s="22">
        <f t="shared" si="44"/>
        <v>100</v>
      </c>
      <c r="J77" s="19">
        <v>30</v>
      </c>
      <c r="K77" s="19">
        <v>4</v>
      </c>
      <c r="L77" s="19">
        <f t="shared" si="45"/>
        <v>100</v>
      </c>
      <c r="M77" s="19">
        <v>81</v>
      </c>
      <c r="N77" s="19">
        <v>76</v>
      </c>
      <c r="O77" s="19">
        <v>93</v>
      </c>
      <c r="P77" s="19">
        <v>89</v>
      </c>
      <c r="Q77" s="19">
        <f t="shared" si="46"/>
        <v>86</v>
      </c>
      <c r="R77" s="19">
        <f t="shared" si="47"/>
        <v>94</v>
      </c>
      <c r="S77" s="19">
        <v>20</v>
      </c>
      <c r="T77" s="19">
        <v>5</v>
      </c>
      <c r="U77" s="19">
        <f t="shared" si="48"/>
        <v>100</v>
      </c>
      <c r="V77" s="19">
        <v>77</v>
      </c>
      <c r="W77" s="23">
        <v>114</v>
      </c>
      <c r="X77" s="20">
        <f t="shared" si="49"/>
        <v>68</v>
      </c>
      <c r="Y77" s="43">
        <f t="shared" si="50"/>
        <v>84</v>
      </c>
      <c r="Z77" s="20">
        <f t="shared" si="51"/>
        <v>84</v>
      </c>
      <c r="AA77" s="19">
        <v>20</v>
      </c>
      <c r="AB77" s="19">
        <v>3</v>
      </c>
      <c r="AC77" s="19">
        <f t="shared" si="52"/>
        <v>60</v>
      </c>
      <c r="AD77" s="19">
        <v>20</v>
      </c>
      <c r="AE77" s="19">
        <v>0</v>
      </c>
      <c r="AF77" s="19">
        <f t="shared" si="53"/>
        <v>0</v>
      </c>
      <c r="AG77" s="19">
        <v>1</v>
      </c>
      <c r="AH77" s="19">
        <v>1</v>
      </c>
      <c r="AI77" s="20">
        <f t="shared" si="54"/>
        <v>100</v>
      </c>
      <c r="AJ77" s="43">
        <f t="shared" si="55"/>
        <v>48</v>
      </c>
      <c r="AK77" s="19">
        <v>101</v>
      </c>
      <c r="AL77" s="19">
        <v>114</v>
      </c>
      <c r="AM77" s="20">
        <f t="shared" si="56"/>
        <v>89</v>
      </c>
      <c r="AN77" s="19">
        <v>110</v>
      </c>
      <c r="AO77" s="19">
        <v>114</v>
      </c>
      <c r="AP77" s="20">
        <f t="shared" si="57"/>
        <v>96</v>
      </c>
      <c r="AQ77" s="19">
        <v>71</v>
      </c>
      <c r="AR77" s="19">
        <v>73</v>
      </c>
      <c r="AS77" s="20">
        <f t="shared" si="58"/>
        <v>97</v>
      </c>
      <c r="AT77" s="20">
        <f t="shared" si="59"/>
        <v>93</v>
      </c>
      <c r="AU77" s="19">
        <v>104</v>
      </c>
      <c r="AV77" s="19">
        <v>114</v>
      </c>
      <c r="AW77" s="20">
        <f t="shared" si="60"/>
        <v>91</v>
      </c>
      <c r="AX77" s="19">
        <v>105</v>
      </c>
      <c r="AY77" s="19">
        <v>114</v>
      </c>
      <c r="AZ77" s="20">
        <f t="shared" si="61"/>
        <v>92</v>
      </c>
      <c r="BA77" s="19">
        <v>105</v>
      </c>
      <c r="BB77" s="19">
        <v>114</v>
      </c>
      <c r="BC77" s="20">
        <f t="shared" si="62"/>
        <v>92</v>
      </c>
      <c r="BD77" s="20">
        <f t="shared" si="63"/>
        <v>92</v>
      </c>
      <c r="BE77" s="20">
        <f t="shared" si="64"/>
        <v>82</v>
      </c>
      <c r="BF77" s="24"/>
      <c r="BG77" s="19">
        <f t="shared" si="65"/>
        <v>1</v>
      </c>
      <c r="BH77" s="19">
        <f t="shared" si="66"/>
        <v>1</v>
      </c>
      <c r="BI77" s="19">
        <f t="shared" si="67"/>
        <v>368</v>
      </c>
      <c r="BJ77" s="19">
        <f t="shared" si="68"/>
        <v>1</v>
      </c>
      <c r="BK77" s="19">
        <f t="shared" si="69"/>
        <v>278</v>
      </c>
      <c r="BL77" s="19">
        <f t="shared" si="70"/>
        <v>366</v>
      </c>
      <c r="BM77" s="19">
        <f t="shared" si="71"/>
        <v>28</v>
      </c>
      <c r="BN77" s="19">
        <f t="shared" si="72"/>
        <v>339</v>
      </c>
      <c r="BO77" s="19">
        <f t="shared" si="73"/>
        <v>1</v>
      </c>
      <c r="BP77" s="19">
        <f t="shared" si="74"/>
        <v>239</v>
      </c>
      <c r="BQ77" s="19">
        <f t="shared" si="75"/>
        <v>306</v>
      </c>
      <c r="BR77" s="19">
        <f t="shared" si="76"/>
        <v>233</v>
      </c>
      <c r="BS77" s="19">
        <f t="shared" si="77"/>
        <v>309</v>
      </c>
      <c r="BT77" s="19">
        <f t="shared" si="78"/>
        <v>281</v>
      </c>
      <c r="BU77" s="19">
        <f t="shared" si="79"/>
        <v>356</v>
      </c>
      <c r="BV77" s="19">
        <f t="shared" si="80"/>
        <v>199</v>
      </c>
      <c r="BW77" s="19">
        <f t="shared" si="81"/>
        <v>278</v>
      </c>
      <c r="BX77" s="19">
        <f t="shared" si="82"/>
        <v>208</v>
      </c>
      <c r="BY77" s="19">
        <f t="shared" si="83"/>
        <v>240</v>
      </c>
      <c r="BZ77" s="19">
        <f t="shared" si="84"/>
        <v>331</v>
      </c>
      <c r="CA77" s="18">
        <f t="shared" si="43"/>
        <v>82</v>
      </c>
      <c r="CB77" s="19">
        <f t="shared" si="85"/>
        <v>16</v>
      </c>
    </row>
    <row r="78" spans="1:80" s="16" customFormat="1" ht="47.25">
      <c r="A78" s="21">
        <v>76</v>
      </c>
      <c r="B78" s="34">
        <v>6670364607</v>
      </c>
      <c r="C78" s="5" t="s">
        <v>504</v>
      </c>
      <c r="D78" s="6" t="s">
        <v>113</v>
      </c>
      <c r="E78" s="19">
        <v>10</v>
      </c>
      <c r="F78" s="19">
        <v>38</v>
      </c>
      <c r="G78" s="22">
        <v>11</v>
      </c>
      <c r="H78" s="22">
        <v>38</v>
      </c>
      <c r="I78" s="22">
        <f t="shared" si="44"/>
        <v>95</v>
      </c>
      <c r="J78" s="19">
        <v>30</v>
      </c>
      <c r="K78" s="19">
        <v>4</v>
      </c>
      <c r="L78" s="19">
        <f t="shared" si="45"/>
        <v>100</v>
      </c>
      <c r="M78" s="19">
        <v>402</v>
      </c>
      <c r="N78" s="19">
        <v>457</v>
      </c>
      <c r="O78" s="19">
        <v>422</v>
      </c>
      <c r="P78" s="19">
        <v>494</v>
      </c>
      <c r="Q78" s="19">
        <f t="shared" si="46"/>
        <v>94</v>
      </c>
      <c r="R78" s="19">
        <f t="shared" si="47"/>
        <v>96</v>
      </c>
      <c r="S78" s="19">
        <v>20</v>
      </c>
      <c r="T78" s="19">
        <v>5</v>
      </c>
      <c r="U78" s="19">
        <f t="shared" si="48"/>
        <v>100</v>
      </c>
      <c r="V78" s="19">
        <v>506</v>
      </c>
      <c r="W78" s="23">
        <v>600</v>
      </c>
      <c r="X78" s="20">
        <f t="shared" si="49"/>
        <v>84</v>
      </c>
      <c r="Y78" s="43">
        <f t="shared" si="50"/>
        <v>92</v>
      </c>
      <c r="Z78" s="20">
        <f t="shared" si="51"/>
        <v>92</v>
      </c>
      <c r="AA78" s="19">
        <v>20</v>
      </c>
      <c r="AB78" s="19">
        <v>0</v>
      </c>
      <c r="AC78" s="19">
        <f t="shared" si="52"/>
        <v>0</v>
      </c>
      <c r="AD78" s="19">
        <v>20</v>
      </c>
      <c r="AE78" s="19">
        <v>5</v>
      </c>
      <c r="AF78" s="19">
        <f t="shared" si="53"/>
        <v>100</v>
      </c>
      <c r="AG78" s="19">
        <v>8</v>
      </c>
      <c r="AH78" s="19">
        <v>11</v>
      </c>
      <c r="AI78" s="20">
        <f t="shared" si="54"/>
        <v>73</v>
      </c>
      <c r="AJ78" s="43">
        <f t="shared" si="55"/>
        <v>62</v>
      </c>
      <c r="AK78" s="19">
        <v>554</v>
      </c>
      <c r="AL78" s="19">
        <v>600</v>
      </c>
      <c r="AM78" s="20">
        <f t="shared" si="56"/>
        <v>92</v>
      </c>
      <c r="AN78" s="19">
        <v>589</v>
      </c>
      <c r="AO78" s="19">
        <v>600</v>
      </c>
      <c r="AP78" s="20">
        <f t="shared" si="57"/>
        <v>98</v>
      </c>
      <c r="AQ78" s="19">
        <v>378</v>
      </c>
      <c r="AR78" s="19">
        <v>383</v>
      </c>
      <c r="AS78" s="20">
        <f t="shared" si="58"/>
        <v>99</v>
      </c>
      <c r="AT78" s="20">
        <f t="shared" si="59"/>
        <v>96</v>
      </c>
      <c r="AU78" s="19">
        <v>589</v>
      </c>
      <c r="AV78" s="19">
        <v>600</v>
      </c>
      <c r="AW78" s="20">
        <f t="shared" si="60"/>
        <v>98</v>
      </c>
      <c r="AX78" s="19">
        <v>572</v>
      </c>
      <c r="AY78" s="19">
        <v>600</v>
      </c>
      <c r="AZ78" s="20">
        <f t="shared" si="61"/>
        <v>95</v>
      </c>
      <c r="BA78" s="19">
        <v>582</v>
      </c>
      <c r="BB78" s="19">
        <v>600</v>
      </c>
      <c r="BC78" s="20">
        <f t="shared" si="62"/>
        <v>97</v>
      </c>
      <c r="BD78" s="20">
        <f t="shared" si="63"/>
        <v>97</v>
      </c>
      <c r="BE78" s="20">
        <f t="shared" si="64"/>
        <v>89</v>
      </c>
      <c r="BF78" s="24"/>
      <c r="BG78" s="19">
        <f t="shared" si="65"/>
        <v>41</v>
      </c>
      <c r="BH78" s="19">
        <f t="shared" si="66"/>
        <v>1</v>
      </c>
      <c r="BI78" s="19">
        <f t="shared" si="67"/>
        <v>272</v>
      </c>
      <c r="BJ78" s="19">
        <f t="shared" si="68"/>
        <v>1</v>
      </c>
      <c r="BK78" s="19">
        <f t="shared" si="69"/>
        <v>165</v>
      </c>
      <c r="BL78" s="19">
        <f t="shared" si="70"/>
        <v>251</v>
      </c>
      <c r="BM78" s="19">
        <f t="shared" si="71"/>
        <v>202</v>
      </c>
      <c r="BN78" s="19">
        <f t="shared" si="72"/>
        <v>1</v>
      </c>
      <c r="BO78" s="19">
        <f t="shared" si="73"/>
        <v>311</v>
      </c>
      <c r="BP78" s="19">
        <f t="shared" si="74"/>
        <v>213</v>
      </c>
      <c r="BQ78" s="19">
        <f t="shared" si="75"/>
        <v>198</v>
      </c>
      <c r="BR78" s="19">
        <f t="shared" si="76"/>
        <v>112</v>
      </c>
      <c r="BS78" s="19">
        <f t="shared" si="77"/>
        <v>128</v>
      </c>
      <c r="BT78" s="19">
        <f t="shared" si="78"/>
        <v>192</v>
      </c>
      <c r="BU78" s="19">
        <f t="shared" si="79"/>
        <v>223</v>
      </c>
      <c r="BV78" s="19">
        <f t="shared" si="80"/>
        <v>103</v>
      </c>
      <c r="BW78" s="19">
        <f t="shared" si="81"/>
        <v>165</v>
      </c>
      <c r="BX78" s="19">
        <f t="shared" si="82"/>
        <v>98</v>
      </c>
      <c r="BY78" s="19">
        <f t="shared" si="83"/>
        <v>160</v>
      </c>
      <c r="BZ78" s="19">
        <f t="shared" si="84"/>
        <v>163</v>
      </c>
      <c r="CA78" s="18">
        <f t="shared" si="43"/>
        <v>89</v>
      </c>
      <c r="CB78" s="19">
        <f t="shared" si="85"/>
        <v>9</v>
      </c>
    </row>
    <row r="79" spans="1:80" s="16" customFormat="1" ht="47.25">
      <c r="A79" s="21">
        <v>77</v>
      </c>
      <c r="B79" s="34">
        <v>6662069781</v>
      </c>
      <c r="C79" s="5" t="s">
        <v>504</v>
      </c>
      <c r="D79" s="5" t="s">
        <v>114</v>
      </c>
      <c r="E79" s="19">
        <v>10</v>
      </c>
      <c r="F79" s="19">
        <v>38</v>
      </c>
      <c r="G79" s="22">
        <v>11</v>
      </c>
      <c r="H79" s="22">
        <v>38</v>
      </c>
      <c r="I79" s="22">
        <f t="shared" si="44"/>
        <v>95</v>
      </c>
      <c r="J79" s="19">
        <v>30</v>
      </c>
      <c r="K79" s="19">
        <v>2</v>
      </c>
      <c r="L79" s="19">
        <f t="shared" si="45"/>
        <v>60</v>
      </c>
      <c r="M79" s="19">
        <v>50</v>
      </c>
      <c r="N79" s="19">
        <v>51</v>
      </c>
      <c r="O79" s="19">
        <v>52</v>
      </c>
      <c r="P79" s="19">
        <v>53</v>
      </c>
      <c r="Q79" s="19">
        <f t="shared" si="46"/>
        <v>96</v>
      </c>
      <c r="R79" s="19">
        <f t="shared" si="47"/>
        <v>85</v>
      </c>
      <c r="S79" s="19">
        <v>20</v>
      </c>
      <c r="T79" s="19">
        <v>3</v>
      </c>
      <c r="U79" s="19">
        <f t="shared" si="48"/>
        <v>60</v>
      </c>
      <c r="V79" s="19">
        <v>51</v>
      </c>
      <c r="W79" s="23">
        <v>60</v>
      </c>
      <c r="X79" s="20">
        <f t="shared" si="49"/>
        <v>85</v>
      </c>
      <c r="Y79" s="43">
        <f t="shared" si="50"/>
        <v>73</v>
      </c>
      <c r="Z79" s="20">
        <f t="shared" si="51"/>
        <v>73</v>
      </c>
      <c r="AA79" s="19">
        <v>20</v>
      </c>
      <c r="AB79" s="19">
        <v>0</v>
      </c>
      <c r="AC79" s="19">
        <f t="shared" si="52"/>
        <v>0</v>
      </c>
      <c r="AD79" s="19">
        <v>20</v>
      </c>
      <c r="AE79" s="19">
        <v>0</v>
      </c>
      <c r="AF79" s="19">
        <f t="shared" si="53"/>
        <v>0</v>
      </c>
      <c r="AG79" s="19">
        <v>1</v>
      </c>
      <c r="AH79" s="19">
        <v>1</v>
      </c>
      <c r="AI79" s="20">
        <f t="shared" si="54"/>
        <v>100</v>
      </c>
      <c r="AJ79" s="43">
        <f t="shared" si="55"/>
        <v>30</v>
      </c>
      <c r="AK79" s="19">
        <v>57</v>
      </c>
      <c r="AL79" s="19">
        <v>60</v>
      </c>
      <c r="AM79" s="20">
        <f t="shared" si="56"/>
        <v>95</v>
      </c>
      <c r="AN79" s="19">
        <v>59</v>
      </c>
      <c r="AO79" s="19">
        <v>60</v>
      </c>
      <c r="AP79" s="20">
        <f t="shared" si="57"/>
        <v>98</v>
      </c>
      <c r="AQ79" s="19">
        <v>35</v>
      </c>
      <c r="AR79" s="19">
        <v>38</v>
      </c>
      <c r="AS79" s="20">
        <f t="shared" si="58"/>
        <v>92</v>
      </c>
      <c r="AT79" s="20">
        <f t="shared" si="59"/>
        <v>96</v>
      </c>
      <c r="AU79" s="19">
        <v>56</v>
      </c>
      <c r="AV79" s="19">
        <v>60</v>
      </c>
      <c r="AW79" s="20">
        <f t="shared" si="60"/>
        <v>93</v>
      </c>
      <c r="AX79" s="19">
        <v>57</v>
      </c>
      <c r="AY79" s="19">
        <v>60</v>
      </c>
      <c r="AZ79" s="20">
        <f t="shared" si="61"/>
        <v>95</v>
      </c>
      <c r="BA79" s="19">
        <v>57</v>
      </c>
      <c r="BB79" s="19">
        <v>60</v>
      </c>
      <c r="BC79" s="20">
        <f t="shared" si="62"/>
        <v>95</v>
      </c>
      <c r="BD79" s="20">
        <f t="shared" si="63"/>
        <v>94</v>
      </c>
      <c r="BE79" s="20">
        <f t="shared" si="64"/>
        <v>76</v>
      </c>
      <c r="BF79" s="24"/>
      <c r="BG79" s="19">
        <f t="shared" si="65"/>
        <v>41</v>
      </c>
      <c r="BH79" s="19">
        <f t="shared" si="66"/>
        <v>355</v>
      </c>
      <c r="BI79" s="19">
        <f t="shared" si="67"/>
        <v>181</v>
      </c>
      <c r="BJ79" s="19">
        <f t="shared" si="68"/>
        <v>319</v>
      </c>
      <c r="BK79" s="19">
        <f t="shared" si="69"/>
        <v>329</v>
      </c>
      <c r="BL79" s="19">
        <f t="shared" si="70"/>
        <v>232</v>
      </c>
      <c r="BM79" s="19">
        <f t="shared" si="71"/>
        <v>202</v>
      </c>
      <c r="BN79" s="19">
        <f t="shared" si="72"/>
        <v>339</v>
      </c>
      <c r="BO79" s="19">
        <f t="shared" si="73"/>
        <v>1</v>
      </c>
      <c r="BP79" s="19">
        <f t="shared" si="74"/>
        <v>151</v>
      </c>
      <c r="BQ79" s="19">
        <f t="shared" si="75"/>
        <v>198</v>
      </c>
      <c r="BR79" s="19">
        <f t="shared" si="76"/>
        <v>347</v>
      </c>
      <c r="BS79" s="19">
        <f t="shared" si="77"/>
        <v>283</v>
      </c>
      <c r="BT79" s="19">
        <f t="shared" si="78"/>
        <v>192</v>
      </c>
      <c r="BU79" s="19">
        <f t="shared" si="79"/>
        <v>309</v>
      </c>
      <c r="BV79" s="19">
        <f t="shared" si="80"/>
        <v>343</v>
      </c>
      <c r="BW79" s="19">
        <f t="shared" si="81"/>
        <v>329</v>
      </c>
      <c r="BX79" s="19">
        <f t="shared" si="82"/>
        <v>331</v>
      </c>
      <c r="BY79" s="19">
        <f t="shared" si="83"/>
        <v>160</v>
      </c>
      <c r="BZ79" s="19">
        <f t="shared" si="84"/>
        <v>284</v>
      </c>
      <c r="CA79" s="18">
        <f t="shared" si="43"/>
        <v>76</v>
      </c>
      <c r="CB79" s="19">
        <f t="shared" si="85"/>
        <v>22</v>
      </c>
    </row>
    <row r="80" spans="1:80" s="16" customFormat="1" ht="47.25">
      <c r="A80" s="21">
        <v>78</v>
      </c>
      <c r="B80" s="34">
        <v>6659072047</v>
      </c>
      <c r="C80" s="5" t="s">
        <v>504</v>
      </c>
      <c r="D80" s="5" t="s">
        <v>115</v>
      </c>
      <c r="E80" s="19">
        <v>10</v>
      </c>
      <c r="F80" s="19">
        <v>38</v>
      </c>
      <c r="G80" s="22">
        <v>11</v>
      </c>
      <c r="H80" s="22">
        <v>38</v>
      </c>
      <c r="I80" s="22">
        <f t="shared" si="44"/>
        <v>95</v>
      </c>
      <c r="J80" s="19">
        <v>30</v>
      </c>
      <c r="K80" s="19">
        <v>4</v>
      </c>
      <c r="L80" s="19">
        <f t="shared" si="45"/>
        <v>100</v>
      </c>
      <c r="M80" s="19">
        <v>23</v>
      </c>
      <c r="N80" s="19">
        <v>22</v>
      </c>
      <c r="O80" s="19">
        <v>24</v>
      </c>
      <c r="P80" s="19">
        <v>22</v>
      </c>
      <c r="Q80" s="19">
        <f t="shared" si="46"/>
        <v>98</v>
      </c>
      <c r="R80" s="19">
        <f t="shared" si="47"/>
        <v>98</v>
      </c>
      <c r="S80" s="19">
        <v>20</v>
      </c>
      <c r="T80" s="19">
        <v>5</v>
      </c>
      <c r="U80" s="19">
        <f t="shared" si="48"/>
        <v>100</v>
      </c>
      <c r="V80" s="19">
        <v>22</v>
      </c>
      <c r="W80" s="23">
        <v>24</v>
      </c>
      <c r="X80" s="20">
        <f t="shared" si="49"/>
        <v>92</v>
      </c>
      <c r="Y80" s="43">
        <f t="shared" si="50"/>
        <v>96</v>
      </c>
      <c r="Z80" s="20">
        <f t="shared" si="51"/>
        <v>96</v>
      </c>
      <c r="AA80" s="19">
        <v>20</v>
      </c>
      <c r="AB80" s="19">
        <v>1</v>
      </c>
      <c r="AC80" s="19">
        <f t="shared" si="52"/>
        <v>20</v>
      </c>
      <c r="AD80" s="19">
        <v>20</v>
      </c>
      <c r="AE80" s="19">
        <v>1</v>
      </c>
      <c r="AF80" s="19">
        <f t="shared" si="53"/>
        <v>20</v>
      </c>
      <c r="AG80" s="19">
        <v>1</v>
      </c>
      <c r="AH80" s="19">
        <v>1</v>
      </c>
      <c r="AI80" s="20">
        <f t="shared" si="54"/>
        <v>100</v>
      </c>
      <c r="AJ80" s="43">
        <f t="shared" si="55"/>
        <v>44</v>
      </c>
      <c r="AK80" s="19">
        <v>23</v>
      </c>
      <c r="AL80" s="19">
        <v>24</v>
      </c>
      <c r="AM80" s="20">
        <f t="shared" si="56"/>
        <v>96</v>
      </c>
      <c r="AN80" s="19">
        <v>24</v>
      </c>
      <c r="AO80" s="19">
        <v>24</v>
      </c>
      <c r="AP80" s="20">
        <f t="shared" si="57"/>
        <v>100</v>
      </c>
      <c r="AQ80" s="19">
        <v>22</v>
      </c>
      <c r="AR80" s="19">
        <v>22</v>
      </c>
      <c r="AS80" s="20">
        <f t="shared" si="58"/>
        <v>100</v>
      </c>
      <c r="AT80" s="20">
        <f t="shared" si="59"/>
        <v>98</v>
      </c>
      <c r="AU80" s="19">
        <v>24</v>
      </c>
      <c r="AV80" s="19">
        <v>24</v>
      </c>
      <c r="AW80" s="20">
        <f t="shared" si="60"/>
        <v>100</v>
      </c>
      <c r="AX80" s="19">
        <v>24</v>
      </c>
      <c r="AY80" s="19">
        <v>24</v>
      </c>
      <c r="AZ80" s="20">
        <f t="shared" si="61"/>
        <v>100</v>
      </c>
      <c r="BA80" s="19">
        <v>24</v>
      </c>
      <c r="BB80" s="19">
        <v>24</v>
      </c>
      <c r="BC80" s="20">
        <f t="shared" si="62"/>
        <v>100</v>
      </c>
      <c r="BD80" s="20">
        <f t="shared" si="63"/>
        <v>100</v>
      </c>
      <c r="BE80" s="20">
        <f t="shared" si="64"/>
        <v>87</v>
      </c>
      <c r="BF80" s="24"/>
      <c r="BG80" s="19">
        <f t="shared" si="65"/>
        <v>41</v>
      </c>
      <c r="BH80" s="19">
        <f t="shared" si="66"/>
        <v>1</v>
      </c>
      <c r="BI80" s="19">
        <f t="shared" si="67"/>
        <v>94</v>
      </c>
      <c r="BJ80" s="19">
        <f t="shared" si="68"/>
        <v>1</v>
      </c>
      <c r="BK80" s="19">
        <f t="shared" si="69"/>
        <v>80</v>
      </c>
      <c r="BL80" s="19">
        <f t="shared" si="70"/>
        <v>120</v>
      </c>
      <c r="BM80" s="19">
        <f t="shared" si="71"/>
        <v>117</v>
      </c>
      <c r="BN80" s="19">
        <f t="shared" si="72"/>
        <v>269</v>
      </c>
      <c r="BO80" s="19">
        <f t="shared" si="73"/>
        <v>1</v>
      </c>
      <c r="BP80" s="19">
        <f t="shared" si="74"/>
        <v>123</v>
      </c>
      <c r="BQ80" s="19">
        <f t="shared" si="75"/>
        <v>1</v>
      </c>
      <c r="BR80" s="19">
        <f t="shared" si="76"/>
        <v>1</v>
      </c>
      <c r="BS80" s="19">
        <f t="shared" si="77"/>
        <v>1</v>
      </c>
      <c r="BT80" s="19">
        <f t="shared" si="78"/>
        <v>1</v>
      </c>
      <c r="BU80" s="19">
        <f t="shared" si="79"/>
        <v>1</v>
      </c>
      <c r="BV80" s="19">
        <f t="shared" si="80"/>
        <v>18</v>
      </c>
      <c r="BW80" s="19">
        <f t="shared" si="81"/>
        <v>80</v>
      </c>
      <c r="BX80" s="19">
        <f t="shared" si="82"/>
        <v>244</v>
      </c>
      <c r="BY80" s="19">
        <f t="shared" si="83"/>
        <v>72</v>
      </c>
      <c r="BZ80" s="19">
        <f t="shared" si="84"/>
        <v>1</v>
      </c>
      <c r="CA80" s="18">
        <f t="shared" si="43"/>
        <v>87</v>
      </c>
      <c r="CB80" s="19">
        <f t="shared" si="85"/>
        <v>11</v>
      </c>
    </row>
    <row r="81" spans="1:80" s="16" customFormat="1" ht="15.75">
      <c r="A81" s="21">
        <v>79</v>
      </c>
      <c r="B81" s="34">
        <v>6668018751</v>
      </c>
      <c r="C81" s="5" t="s">
        <v>418</v>
      </c>
      <c r="D81" s="5" t="s">
        <v>116</v>
      </c>
      <c r="E81" s="19">
        <v>9</v>
      </c>
      <c r="F81" s="19">
        <v>38</v>
      </c>
      <c r="G81" s="22">
        <v>11</v>
      </c>
      <c r="H81" s="22">
        <v>38</v>
      </c>
      <c r="I81" s="22">
        <f t="shared" si="44"/>
        <v>91</v>
      </c>
      <c r="J81" s="19">
        <v>30</v>
      </c>
      <c r="K81" s="19">
        <v>4</v>
      </c>
      <c r="L81" s="19">
        <f t="shared" si="45"/>
        <v>100</v>
      </c>
      <c r="M81" s="19">
        <v>58</v>
      </c>
      <c r="N81" s="19">
        <v>55</v>
      </c>
      <c r="O81" s="19">
        <v>61</v>
      </c>
      <c r="P81" s="19">
        <v>61</v>
      </c>
      <c r="Q81" s="19">
        <f t="shared" si="46"/>
        <v>93</v>
      </c>
      <c r="R81" s="19">
        <f t="shared" si="47"/>
        <v>95</v>
      </c>
      <c r="S81" s="19">
        <v>20</v>
      </c>
      <c r="T81" s="19">
        <v>5</v>
      </c>
      <c r="U81" s="19">
        <f t="shared" si="48"/>
        <v>100</v>
      </c>
      <c r="V81" s="19">
        <v>56</v>
      </c>
      <c r="W81" s="23">
        <v>69</v>
      </c>
      <c r="X81" s="20">
        <f t="shared" si="49"/>
        <v>81</v>
      </c>
      <c r="Y81" s="43">
        <f t="shared" si="50"/>
        <v>91</v>
      </c>
      <c r="Z81" s="20">
        <f t="shared" si="51"/>
        <v>91</v>
      </c>
      <c r="AA81" s="19">
        <v>20</v>
      </c>
      <c r="AB81" s="19">
        <v>0</v>
      </c>
      <c r="AC81" s="19">
        <f t="shared" si="52"/>
        <v>0</v>
      </c>
      <c r="AD81" s="19">
        <v>20</v>
      </c>
      <c r="AE81" s="19">
        <v>4</v>
      </c>
      <c r="AF81" s="19">
        <f t="shared" si="53"/>
        <v>80</v>
      </c>
      <c r="AG81" s="19">
        <v>1</v>
      </c>
      <c r="AH81" s="19">
        <v>1</v>
      </c>
      <c r="AI81" s="20">
        <f t="shared" si="54"/>
        <v>100</v>
      </c>
      <c r="AJ81" s="43">
        <f t="shared" si="55"/>
        <v>62</v>
      </c>
      <c r="AK81" s="19">
        <v>61</v>
      </c>
      <c r="AL81" s="19">
        <v>69</v>
      </c>
      <c r="AM81" s="20">
        <f t="shared" si="56"/>
        <v>88</v>
      </c>
      <c r="AN81" s="19">
        <v>69</v>
      </c>
      <c r="AO81" s="19">
        <v>69</v>
      </c>
      <c r="AP81" s="20">
        <f t="shared" si="57"/>
        <v>100</v>
      </c>
      <c r="AQ81" s="19">
        <v>50</v>
      </c>
      <c r="AR81" s="19">
        <v>50</v>
      </c>
      <c r="AS81" s="20">
        <f t="shared" si="58"/>
        <v>100</v>
      </c>
      <c r="AT81" s="20">
        <f t="shared" si="59"/>
        <v>95</v>
      </c>
      <c r="AU81" s="19">
        <v>69</v>
      </c>
      <c r="AV81" s="19">
        <v>69</v>
      </c>
      <c r="AW81" s="20">
        <f t="shared" si="60"/>
        <v>100</v>
      </c>
      <c r="AX81" s="19">
        <v>66</v>
      </c>
      <c r="AY81" s="19">
        <v>69</v>
      </c>
      <c r="AZ81" s="20">
        <f t="shared" si="61"/>
        <v>96</v>
      </c>
      <c r="BA81" s="19">
        <v>68</v>
      </c>
      <c r="BB81" s="19">
        <v>69</v>
      </c>
      <c r="BC81" s="20">
        <f t="shared" si="62"/>
        <v>99</v>
      </c>
      <c r="BD81" s="20">
        <f t="shared" si="63"/>
        <v>99</v>
      </c>
      <c r="BE81" s="20">
        <f t="shared" si="64"/>
        <v>88</v>
      </c>
      <c r="BF81" s="24"/>
      <c r="BG81" s="19">
        <f t="shared" si="65"/>
        <v>216</v>
      </c>
      <c r="BH81" s="19">
        <f t="shared" si="66"/>
        <v>1</v>
      </c>
      <c r="BI81" s="19">
        <f t="shared" si="67"/>
        <v>301</v>
      </c>
      <c r="BJ81" s="19">
        <f t="shared" si="68"/>
        <v>1</v>
      </c>
      <c r="BK81" s="19">
        <f t="shared" si="69"/>
        <v>187</v>
      </c>
      <c r="BL81" s="19">
        <f t="shared" si="70"/>
        <v>295</v>
      </c>
      <c r="BM81" s="19">
        <f t="shared" si="71"/>
        <v>202</v>
      </c>
      <c r="BN81" s="19">
        <f t="shared" si="72"/>
        <v>41</v>
      </c>
      <c r="BO81" s="19">
        <f t="shared" si="73"/>
        <v>1</v>
      </c>
      <c r="BP81" s="19">
        <f t="shared" si="74"/>
        <v>249</v>
      </c>
      <c r="BQ81" s="19">
        <f t="shared" si="75"/>
        <v>1</v>
      </c>
      <c r="BR81" s="19">
        <f t="shared" si="76"/>
        <v>1</v>
      </c>
      <c r="BS81" s="19">
        <f t="shared" si="77"/>
        <v>1</v>
      </c>
      <c r="BT81" s="19">
        <f t="shared" si="78"/>
        <v>153</v>
      </c>
      <c r="BU81" s="19">
        <f t="shared" si="79"/>
        <v>97</v>
      </c>
      <c r="BV81" s="19">
        <f t="shared" si="80"/>
        <v>142</v>
      </c>
      <c r="BW81" s="19">
        <f t="shared" si="81"/>
        <v>187</v>
      </c>
      <c r="BX81" s="19">
        <f t="shared" si="82"/>
        <v>98</v>
      </c>
      <c r="BY81" s="19">
        <f t="shared" si="83"/>
        <v>199</v>
      </c>
      <c r="BZ81" s="19">
        <f t="shared" si="84"/>
        <v>36</v>
      </c>
      <c r="CA81" s="18">
        <f t="shared" si="43"/>
        <v>88</v>
      </c>
      <c r="CB81" s="19">
        <f t="shared" si="85"/>
        <v>10</v>
      </c>
    </row>
    <row r="82" spans="1:80" s="16" customFormat="1" ht="15.75">
      <c r="A82" s="21">
        <v>80</v>
      </c>
      <c r="B82" s="34">
        <v>6668019314</v>
      </c>
      <c r="C82" s="5" t="s">
        <v>418</v>
      </c>
      <c r="D82" s="5" t="s">
        <v>117</v>
      </c>
      <c r="E82" s="19">
        <v>7</v>
      </c>
      <c r="F82" s="19">
        <v>38</v>
      </c>
      <c r="G82" s="22">
        <v>11</v>
      </c>
      <c r="H82" s="22">
        <v>38</v>
      </c>
      <c r="I82" s="22">
        <f t="shared" si="44"/>
        <v>82</v>
      </c>
      <c r="J82" s="19">
        <v>30</v>
      </c>
      <c r="K82" s="19">
        <v>4</v>
      </c>
      <c r="L82" s="19">
        <f t="shared" si="45"/>
        <v>100</v>
      </c>
      <c r="M82" s="19">
        <v>240</v>
      </c>
      <c r="N82" s="19">
        <v>210</v>
      </c>
      <c r="O82" s="19">
        <v>242</v>
      </c>
      <c r="P82" s="19">
        <v>214</v>
      </c>
      <c r="Q82" s="19">
        <f t="shared" si="46"/>
        <v>99</v>
      </c>
      <c r="R82" s="19">
        <f t="shared" si="47"/>
        <v>94</v>
      </c>
      <c r="S82" s="19">
        <v>20</v>
      </c>
      <c r="T82" s="19">
        <v>4</v>
      </c>
      <c r="U82" s="19">
        <f t="shared" si="48"/>
        <v>80</v>
      </c>
      <c r="V82" s="19">
        <v>255</v>
      </c>
      <c r="W82" s="23">
        <v>279</v>
      </c>
      <c r="X82" s="20">
        <f t="shared" si="49"/>
        <v>91</v>
      </c>
      <c r="Y82" s="43">
        <f t="shared" si="50"/>
        <v>86</v>
      </c>
      <c r="Z82" s="20">
        <f t="shared" si="51"/>
        <v>86</v>
      </c>
      <c r="AA82" s="19">
        <v>20</v>
      </c>
      <c r="AB82" s="19">
        <v>0</v>
      </c>
      <c r="AC82" s="19">
        <f t="shared" si="52"/>
        <v>0</v>
      </c>
      <c r="AD82" s="19">
        <v>20</v>
      </c>
      <c r="AE82" s="19">
        <v>2</v>
      </c>
      <c r="AF82" s="19">
        <f t="shared" si="53"/>
        <v>40</v>
      </c>
      <c r="AG82" s="19">
        <v>10</v>
      </c>
      <c r="AH82" s="19">
        <v>11</v>
      </c>
      <c r="AI82" s="20">
        <f t="shared" si="54"/>
        <v>91</v>
      </c>
      <c r="AJ82" s="43">
        <f t="shared" si="55"/>
        <v>43</v>
      </c>
      <c r="AK82" s="19">
        <v>214</v>
      </c>
      <c r="AL82" s="19">
        <v>279</v>
      </c>
      <c r="AM82" s="20">
        <f t="shared" si="56"/>
        <v>77</v>
      </c>
      <c r="AN82" s="19">
        <v>276</v>
      </c>
      <c r="AO82" s="19">
        <v>279</v>
      </c>
      <c r="AP82" s="20">
        <f t="shared" si="57"/>
        <v>99</v>
      </c>
      <c r="AQ82" s="19">
        <v>197</v>
      </c>
      <c r="AR82" s="19">
        <v>198</v>
      </c>
      <c r="AS82" s="20">
        <f t="shared" si="58"/>
        <v>99</v>
      </c>
      <c r="AT82" s="20">
        <f t="shared" si="59"/>
        <v>90</v>
      </c>
      <c r="AU82" s="19">
        <v>250</v>
      </c>
      <c r="AV82" s="19">
        <v>279</v>
      </c>
      <c r="AW82" s="20">
        <f t="shared" si="60"/>
        <v>90</v>
      </c>
      <c r="AX82" s="19">
        <v>273</v>
      </c>
      <c r="AY82" s="19">
        <v>279</v>
      </c>
      <c r="AZ82" s="20">
        <f t="shared" si="61"/>
        <v>98</v>
      </c>
      <c r="BA82" s="19">
        <v>278</v>
      </c>
      <c r="BB82" s="19">
        <v>279</v>
      </c>
      <c r="BC82" s="20">
        <f t="shared" si="62"/>
        <v>100</v>
      </c>
      <c r="BD82" s="20">
        <f t="shared" si="63"/>
        <v>97</v>
      </c>
      <c r="BE82" s="20">
        <f t="shared" si="64"/>
        <v>82</v>
      </c>
      <c r="BF82" s="24"/>
      <c r="BG82" s="19">
        <f t="shared" si="65"/>
        <v>328</v>
      </c>
      <c r="BH82" s="19">
        <f t="shared" si="66"/>
        <v>1</v>
      </c>
      <c r="BI82" s="19">
        <f t="shared" si="67"/>
        <v>52</v>
      </c>
      <c r="BJ82" s="19">
        <f t="shared" si="68"/>
        <v>253</v>
      </c>
      <c r="BK82" s="19">
        <f t="shared" si="69"/>
        <v>257</v>
      </c>
      <c r="BL82" s="19">
        <f t="shared" si="70"/>
        <v>138</v>
      </c>
      <c r="BM82" s="19">
        <f t="shared" si="71"/>
        <v>202</v>
      </c>
      <c r="BN82" s="19">
        <f t="shared" si="72"/>
        <v>185</v>
      </c>
      <c r="BO82" s="19">
        <f t="shared" si="73"/>
        <v>221</v>
      </c>
      <c r="BP82" s="19">
        <f t="shared" si="74"/>
        <v>293</v>
      </c>
      <c r="BQ82" s="19">
        <f t="shared" si="75"/>
        <v>112</v>
      </c>
      <c r="BR82" s="19">
        <f t="shared" si="76"/>
        <v>112</v>
      </c>
      <c r="BS82" s="19">
        <f t="shared" si="77"/>
        <v>316</v>
      </c>
      <c r="BT82" s="19">
        <f t="shared" si="78"/>
        <v>76</v>
      </c>
      <c r="BU82" s="19">
        <f t="shared" si="79"/>
        <v>1</v>
      </c>
      <c r="BV82" s="19">
        <f t="shared" si="80"/>
        <v>199</v>
      </c>
      <c r="BW82" s="19">
        <f t="shared" si="81"/>
        <v>257</v>
      </c>
      <c r="BX82" s="19">
        <f t="shared" si="82"/>
        <v>260</v>
      </c>
      <c r="BY82" s="19">
        <f t="shared" si="83"/>
        <v>285</v>
      </c>
      <c r="BZ82" s="19">
        <f t="shared" si="84"/>
        <v>163</v>
      </c>
      <c r="CA82" s="18">
        <f t="shared" si="43"/>
        <v>82</v>
      </c>
      <c r="CB82" s="19">
        <f t="shared" si="85"/>
        <v>16</v>
      </c>
    </row>
    <row r="83" spans="1:80" s="16" customFormat="1" ht="15.75">
      <c r="A83" s="21">
        <v>81</v>
      </c>
      <c r="B83" s="34">
        <v>6668017099</v>
      </c>
      <c r="C83" s="5" t="s">
        <v>418</v>
      </c>
      <c r="D83" s="5" t="s">
        <v>118</v>
      </c>
      <c r="E83" s="19">
        <v>11</v>
      </c>
      <c r="F83" s="19">
        <v>38</v>
      </c>
      <c r="G83" s="22">
        <v>11</v>
      </c>
      <c r="H83" s="22">
        <v>38</v>
      </c>
      <c r="I83" s="22">
        <f t="shared" si="44"/>
        <v>100</v>
      </c>
      <c r="J83" s="19">
        <v>30</v>
      </c>
      <c r="K83" s="19">
        <v>4</v>
      </c>
      <c r="L83" s="19">
        <f t="shared" si="45"/>
        <v>100</v>
      </c>
      <c r="M83" s="19">
        <v>235</v>
      </c>
      <c r="N83" s="19">
        <v>197</v>
      </c>
      <c r="O83" s="19">
        <v>241</v>
      </c>
      <c r="P83" s="19">
        <v>212</v>
      </c>
      <c r="Q83" s="19">
        <f t="shared" si="46"/>
        <v>95</v>
      </c>
      <c r="R83" s="19">
        <f t="shared" si="47"/>
        <v>98</v>
      </c>
      <c r="S83" s="19">
        <v>20</v>
      </c>
      <c r="T83" s="19">
        <v>5</v>
      </c>
      <c r="U83" s="19">
        <f t="shared" si="48"/>
        <v>100</v>
      </c>
      <c r="V83" s="19">
        <v>259</v>
      </c>
      <c r="W83" s="23">
        <v>275</v>
      </c>
      <c r="X83" s="20">
        <f t="shared" si="49"/>
        <v>94</v>
      </c>
      <c r="Y83" s="43">
        <f t="shared" si="50"/>
        <v>97</v>
      </c>
      <c r="Z83" s="20">
        <f t="shared" si="51"/>
        <v>97</v>
      </c>
      <c r="AA83" s="19">
        <v>20</v>
      </c>
      <c r="AB83" s="19">
        <v>1</v>
      </c>
      <c r="AC83" s="19">
        <f t="shared" si="52"/>
        <v>20</v>
      </c>
      <c r="AD83" s="19">
        <v>20</v>
      </c>
      <c r="AE83" s="19">
        <v>2</v>
      </c>
      <c r="AF83" s="19">
        <f t="shared" si="53"/>
        <v>40</v>
      </c>
      <c r="AG83" s="19">
        <v>26</v>
      </c>
      <c r="AH83" s="19">
        <v>29</v>
      </c>
      <c r="AI83" s="20">
        <f t="shared" si="54"/>
        <v>90</v>
      </c>
      <c r="AJ83" s="43">
        <f t="shared" si="55"/>
        <v>49</v>
      </c>
      <c r="AK83" s="19">
        <v>166</v>
      </c>
      <c r="AL83" s="19">
        <v>275</v>
      </c>
      <c r="AM83" s="20">
        <f t="shared" si="56"/>
        <v>60</v>
      </c>
      <c r="AN83" s="19">
        <v>273</v>
      </c>
      <c r="AO83" s="19">
        <v>275</v>
      </c>
      <c r="AP83" s="20">
        <f t="shared" si="57"/>
        <v>99</v>
      </c>
      <c r="AQ83" s="19">
        <v>215</v>
      </c>
      <c r="AR83" s="19">
        <v>216</v>
      </c>
      <c r="AS83" s="20">
        <f t="shared" si="58"/>
        <v>100</v>
      </c>
      <c r="AT83" s="20">
        <f t="shared" si="59"/>
        <v>84</v>
      </c>
      <c r="AU83" s="19">
        <v>237</v>
      </c>
      <c r="AV83" s="19">
        <v>275</v>
      </c>
      <c r="AW83" s="20">
        <f t="shared" si="60"/>
        <v>86</v>
      </c>
      <c r="AX83" s="19">
        <v>264</v>
      </c>
      <c r="AY83" s="19">
        <v>275</v>
      </c>
      <c r="AZ83" s="20">
        <f t="shared" si="61"/>
        <v>96</v>
      </c>
      <c r="BA83" s="19">
        <v>267</v>
      </c>
      <c r="BB83" s="19">
        <v>275</v>
      </c>
      <c r="BC83" s="20">
        <f t="shared" si="62"/>
        <v>97</v>
      </c>
      <c r="BD83" s="20">
        <f t="shared" si="63"/>
        <v>94</v>
      </c>
      <c r="BE83" s="20">
        <f t="shared" si="64"/>
        <v>84</v>
      </c>
      <c r="BF83" s="24"/>
      <c r="BG83" s="19">
        <f t="shared" si="65"/>
        <v>1</v>
      </c>
      <c r="BH83" s="19">
        <f t="shared" si="66"/>
        <v>1</v>
      </c>
      <c r="BI83" s="19">
        <f t="shared" si="67"/>
        <v>232</v>
      </c>
      <c r="BJ83" s="19">
        <f t="shared" si="68"/>
        <v>1</v>
      </c>
      <c r="BK83" s="19">
        <f t="shared" si="69"/>
        <v>47</v>
      </c>
      <c r="BL83" s="19">
        <f t="shared" si="70"/>
        <v>75</v>
      </c>
      <c r="BM83" s="19">
        <f t="shared" si="71"/>
        <v>117</v>
      </c>
      <c r="BN83" s="19">
        <f t="shared" si="72"/>
        <v>185</v>
      </c>
      <c r="BO83" s="19">
        <f t="shared" si="73"/>
        <v>228</v>
      </c>
      <c r="BP83" s="19">
        <f t="shared" si="74"/>
        <v>338</v>
      </c>
      <c r="BQ83" s="19">
        <f t="shared" si="75"/>
        <v>112</v>
      </c>
      <c r="BR83" s="19">
        <f t="shared" si="76"/>
        <v>1</v>
      </c>
      <c r="BS83" s="19">
        <f t="shared" si="77"/>
        <v>342</v>
      </c>
      <c r="BT83" s="19">
        <f t="shared" si="78"/>
        <v>153</v>
      </c>
      <c r="BU83" s="19">
        <f t="shared" si="79"/>
        <v>223</v>
      </c>
      <c r="BV83" s="19">
        <f t="shared" si="80"/>
        <v>18</v>
      </c>
      <c r="BW83" s="19">
        <f t="shared" si="81"/>
        <v>47</v>
      </c>
      <c r="BX83" s="19">
        <f t="shared" si="82"/>
        <v>201</v>
      </c>
      <c r="BY83" s="19">
        <f t="shared" si="83"/>
        <v>329</v>
      </c>
      <c r="BZ83" s="19">
        <f t="shared" si="84"/>
        <v>284</v>
      </c>
      <c r="CA83" s="18">
        <f t="shared" si="43"/>
        <v>84</v>
      </c>
      <c r="CB83" s="19">
        <f t="shared" si="85"/>
        <v>14</v>
      </c>
    </row>
    <row r="84" spans="1:80" s="16" customFormat="1" ht="15.75">
      <c r="A84" s="21">
        <v>82</v>
      </c>
      <c r="B84" s="34">
        <v>6669013322</v>
      </c>
      <c r="C84" s="5" t="s">
        <v>418</v>
      </c>
      <c r="D84" s="5" t="s">
        <v>119</v>
      </c>
      <c r="E84" s="19">
        <v>10</v>
      </c>
      <c r="F84" s="19">
        <v>38</v>
      </c>
      <c r="G84" s="22">
        <v>11</v>
      </c>
      <c r="H84" s="22">
        <v>38</v>
      </c>
      <c r="I84" s="22">
        <f t="shared" si="44"/>
        <v>95</v>
      </c>
      <c r="J84" s="19">
        <v>30</v>
      </c>
      <c r="K84" s="19">
        <v>4</v>
      </c>
      <c r="L84" s="19">
        <f t="shared" si="45"/>
        <v>100</v>
      </c>
      <c r="M84" s="19">
        <v>140</v>
      </c>
      <c r="N84" s="19">
        <v>114</v>
      </c>
      <c r="O84" s="19">
        <v>153</v>
      </c>
      <c r="P84" s="19">
        <v>127</v>
      </c>
      <c r="Q84" s="19">
        <f t="shared" si="46"/>
        <v>91</v>
      </c>
      <c r="R84" s="19">
        <f t="shared" si="47"/>
        <v>95</v>
      </c>
      <c r="S84" s="19">
        <v>20</v>
      </c>
      <c r="T84" s="19">
        <v>5</v>
      </c>
      <c r="U84" s="19">
        <f t="shared" si="48"/>
        <v>100</v>
      </c>
      <c r="V84" s="19">
        <v>133</v>
      </c>
      <c r="W84" s="23">
        <v>161</v>
      </c>
      <c r="X84" s="20">
        <f t="shared" si="49"/>
        <v>83</v>
      </c>
      <c r="Y84" s="43">
        <f t="shared" si="50"/>
        <v>92</v>
      </c>
      <c r="Z84" s="20">
        <f t="shared" si="51"/>
        <v>92</v>
      </c>
      <c r="AA84" s="19">
        <v>20</v>
      </c>
      <c r="AB84" s="19">
        <v>0</v>
      </c>
      <c r="AC84" s="19">
        <f t="shared" si="52"/>
        <v>0</v>
      </c>
      <c r="AD84" s="19">
        <v>20</v>
      </c>
      <c r="AE84" s="19">
        <v>3</v>
      </c>
      <c r="AF84" s="19">
        <f t="shared" si="53"/>
        <v>60</v>
      </c>
      <c r="AG84" s="19">
        <v>4</v>
      </c>
      <c r="AH84" s="19">
        <v>4</v>
      </c>
      <c r="AI84" s="20">
        <f t="shared" si="54"/>
        <v>100</v>
      </c>
      <c r="AJ84" s="43">
        <f t="shared" si="55"/>
        <v>54</v>
      </c>
      <c r="AK84" s="19">
        <v>157</v>
      </c>
      <c r="AL84" s="19">
        <v>161</v>
      </c>
      <c r="AM84" s="20">
        <f t="shared" si="56"/>
        <v>98</v>
      </c>
      <c r="AN84" s="19">
        <v>159</v>
      </c>
      <c r="AO84" s="19">
        <v>161</v>
      </c>
      <c r="AP84" s="20">
        <f t="shared" si="57"/>
        <v>99</v>
      </c>
      <c r="AQ84" s="19">
        <v>127</v>
      </c>
      <c r="AR84" s="19">
        <v>133</v>
      </c>
      <c r="AS84" s="20">
        <f t="shared" si="58"/>
        <v>95</v>
      </c>
      <c r="AT84" s="20">
        <f t="shared" si="59"/>
        <v>98</v>
      </c>
      <c r="AU84" s="19">
        <v>161</v>
      </c>
      <c r="AV84" s="19">
        <v>161</v>
      </c>
      <c r="AW84" s="20">
        <f t="shared" si="60"/>
        <v>100</v>
      </c>
      <c r="AX84" s="19">
        <v>149</v>
      </c>
      <c r="AY84" s="19">
        <v>161</v>
      </c>
      <c r="AZ84" s="20">
        <f t="shared" si="61"/>
        <v>93</v>
      </c>
      <c r="BA84" s="19">
        <v>161</v>
      </c>
      <c r="BB84" s="19">
        <v>161</v>
      </c>
      <c r="BC84" s="20">
        <f t="shared" si="62"/>
        <v>100</v>
      </c>
      <c r="BD84" s="20">
        <f t="shared" si="63"/>
        <v>99</v>
      </c>
      <c r="BE84" s="20">
        <f t="shared" si="64"/>
        <v>88</v>
      </c>
      <c r="BF84" s="24"/>
      <c r="BG84" s="19">
        <f t="shared" si="65"/>
        <v>41</v>
      </c>
      <c r="BH84" s="19">
        <f t="shared" si="66"/>
        <v>1</v>
      </c>
      <c r="BI84" s="19">
        <f t="shared" si="67"/>
        <v>332</v>
      </c>
      <c r="BJ84" s="19">
        <f t="shared" si="68"/>
        <v>1</v>
      </c>
      <c r="BK84" s="19">
        <f t="shared" si="69"/>
        <v>165</v>
      </c>
      <c r="BL84" s="19">
        <f t="shared" si="70"/>
        <v>271</v>
      </c>
      <c r="BM84" s="19">
        <f t="shared" si="71"/>
        <v>202</v>
      </c>
      <c r="BN84" s="19">
        <f t="shared" si="72"/>
        <v>92</v>
      </c>
      <c r="BO84" s="19">
        <f t="shared" si="73"/>
        <v>1</v>
      </c>
      <c r="BP84" s="19">
        <f t="shared" si="74"/>
        <v>65</v>
      </c>
      <c r="BQ84" s="19">
        <f t="shared" si="75"/>
        <v>112</v>
      </c>
      <c r="BR84" s="19">
        <f t="shared" si="76"/>
        <v>306</v>
      </c>
      <c r="BS84" s="19">
        <f t="shared" si="77"/>
        <v>1</v>
      </c>
      <c r="BT84" s="19">
        <f t="shared" si="78"/>
        <v>258</v>
      </c>
      <c r="BU84" s="19">
        <f t="shared" si="79"/>
        <v>1</v>
      </c>
      <c r="BV84" s="19">
        <f t="shared" si="80"/>
        <v>142</v>
      </c>
      <c r="BW84" s="19">
        <f t="shared" si="81"/>
        <v>165</v>
      </c>
      <c r="BX84" s="19">
        <f t="shared" si="82"/>
        <v>142</v>
      </c>
      <c r="BY84" s="19">
        <f t="shared" si="83"/>
        <v>72</v>
      </c>
      <c r="BZ84" s="19">
        <f t="shared" si="84"/>
        <v>36</v>
      </c>
      <c r="CA84" s="18">
        <f t="shared" si="43"/>
        <v>88</v>
      </c>
      <c r="CB84" s="19">
        <f t="shared" si="85"/>
        <v>10</v>
      </c>
    </row>
    <row r="85" spans="1:80" s="16" customFormat="1" ht="15.75">
      <c r="A85" s="21">
        <v>83</v>
      </c>
      <c r="B85" s="34">
        <v>6669014887</v>
      </c>
      <c r="C85" s="5" t="s">
        <v>418</v>
      </c>
      <c r="D85" s="5" t="s">
        <v>120</v>
      </c>
      <c r="E85" s="19">
        <v>10</v>
      </c>
      <c r="F85" s="19">
        <v>36</v>
      </c>
      <c r="G85" s="22">
        <v>11</v>
      </c>
      <c r="H85" s="22">
        <v>37</v>
      </c>
      <c r="I85" s="22">
        <f t="shared" si="44"/>
        <v>94</v>
      </c>
      <c r="J85" s="19">
        <v>30</v>
      </c>
      <c r="K85" s="19">
        <v>3</v>
      </c>
      <c r="L85" s="19">
        <f t="shared" si="45"/>
        <v>90</v>
      </c>
      <c r="M85" s="19">
        <v>429</v>
      </c>
      <c r="N85" s="19">
        <v>391</v>
      </c>
      <c r="O85" s="19">
        <v>460</v>
      </c>
      <c r="P85" s="19">
        <v>412</v>
      </c>
      <c r="Q85" s="19">
        <f t="shared" si="46"/>
        <v>94</v>
      </c>
      <c r="R85" s="19">
        <f t="shared" si="47"/>
        <v>93</v>
      </c>
      <c r="S85" s="19">
        <v>20</v>
      </c>
      <c r="T85" s="19">
        <v>5</v>
      </c>
      <c r="U85" s="19">
        <f t="shared" si="48"/>
        <v>100</v>
      </c>
      <c r="V85" s="19">
        <v>476</v>
      </c>
      <c r="W85" s="23">
        <v>600</v>
      </c>
      <c r="X85" s="20">
        <f t="shared" si="49"/>
        <v>79</v>
      </c>
      <c r="Y85" s="43">
        <f t="shared" si="50"/>
        <v>90</v>
      </c>
      <c r="Z85" s="20">
        <f t="shared" si="51"/>
        <v>90</v>
      </c>
      <c r="AA85" s="19">
        <v>20</v>
      </c>
      <c r="AB85" s="19">
        <v>0</v>
      </c>
      <c r="AC85" s="19">
        <f t="shared" si="52"/>
        <v>0</v>
      </c>
      <c r="AD85" s="19">
        <v>20</v>
      </c>
      <c r="AE85" s="19">
        <v>3</v>
      </c>
      <c r="AF85" s="19">
        <f t="shared" si="53"/>
        <v>60</v>
      </c>
      <c r="AG85" s="19">
        <v>21</v>
      </c>
      <c r="AH85" s="19">
        <v>23</v>
      </c>
      <c r="AI85" s="20">
        <f t="shared" si="54"/>
        <v>91</v>
      </c>
      <c r="AJ85" s="43">
        <f t="shared" si="55"/>
        <v>51</v>
      </c>
      <c r="AK85" s="19">
        <v>485</v>
      </c>
      <c r="AL85" s="19">
        <v>600</v>
      </c>
      <c r="AM85" s="20">
        <f t="shared" si="56"/>
        <v>81</v>
      </c>
      <c r="AN85" s="19">
        <v>591</v>
      </c>
      <c r="AO85" s="19">
        <v>600</v>
      </c>
      <c r="AP85" s="20">
        <f t="shared" si="57"/>
        <v>99</v>
      </c>
      <c r="AQ85" s="19">
        <v>446</v>
      </c>
      <c r="AR85" s="19">
        <v>454</v>
      </c>
      <c r="AS85" s="20">
        <f t="shared" si="58"/>
        <v>98</v>
      </c>
      <c r="AT85" s="20">
        <f t="shared" si="59"/>
        <v>92</v>
      </c>
      <c r="AU85" s="19">
        <v>576</v>
      </c>
      <c r="AV85" s="19">
        <v>600</v>
      </c>
      <c r="AW85" s="20">
        <f t="shared" si="60"/>
        <v>96</v>
      </c>
      <c r="AX85" s="19">
        <v>577</v>
      </c>
      <c r="AY85" s="19">
        <v>600</v>
      </c>
      <c r="AZ85" s="20">
        <f t="shared" si="61"/>
        <v>96</v>
      </c>
      <c r="BA85" s="19">
        <v>592</v>
      </c>
      <c r="BB85" s="19">
        <v>600</v>
      </c>
      <c r="BC85" s="20">
        <f t="shared" si="62"/>
        <v>99</v>
      </c>
      <c r="BD85" s="20">
        <f t="shared" si="63"/>
        <v>98</v>
      </c>
      <c r="BE85" s="20">
        <f t="shared" si="64"/>
        <v>85</v>
      </c>
      <c r="BF85" s="24"/>
      <c r="BG85" s="19">
        <f t="shared" si="65"/>
        <v>104</v>
      </c>
      <c r="BH85" s="19">
        <f t="shared" si="66"/>
        <v>239</v>
      </c>
      <c r="BI85" s="19">
        <f t="shared" si="67"/>
        <v>272</v>
      </c>
      <c r="BJ85" s="19">
        <f t="shared" si="68"/>
        <v>1</v>
      </c>
      <c r="BK85" s="19">
        <f t="shared" si="69"/>
        <v>204</v>
      </c>
      <c r="BL85" s="19">
        <f t="shared" si="70"/>
        <v>314</v>
      </c>
      <c r="BM85" s="19">
        <f t="shared" si="71"/>
        <v>202</v>
      </c>
      <c r="BN85" s="19">
        <f t="shared" si="72"/>
        <v>92</v>
      </c>
      <c r="BO85" s="19">
        <f t="shared" si="73"/>
        <v>221</v>
      </c>
      <c r="BP85" s="19">
        <f t="shared" si="74"/>
        <v>279</v>
      </c>
      <c r="BQ85" s="19">
        <f t="shared" si="75"/>
        <v>112</v>
      </c>
      <c r="BR85" s="19">
        <f t="shared" si="76"/>
        <v>172</v>
      </c>
      <c r="BS85" s="19">
        <f t="shared" si="77"/>
        <v>203</v>
      </c>
      <c r="BT85" s="19">
        <f t="shared" si="78"/>
        <v>153</v>
      </c>
      <c r="BU85" s="19">
        <f t="shared" si="79"/>
        <v>97</v>
      </c>
      <c r="BV85" s="19">
        <f t="shared" si="80"/>
        <v>239</v>
      </c>
      <c r="BW85" s="19">
        <f t="shared" si="81"/>
        <v>204</v>
      </c>
      <c r="BX85" s="19">
        <f t="shared" si="82"/>
        <v>187</v>
      </c>
      <c r="BY85" s="19">
        <f t="shared" si="83"/>
        <v>259</v>
      </c>
      <c r="BZ85" s="19">
        <f t="shared" si="84"/>
        <v>96</v>
      </c>
      <c r="CA85" s="18">
        <f t="shared" si="43"/>
        <v>85</v>
      </c>
      <c r="CB85" s="19">
        <f t="shared" si="85"/>
        <v>13</v>
      </c>
    </row>
    <row r="86" spans="1:80" s="16" customFormat="1" ht="15.75">
      <c r="A86" s="21">
        <v>84</v>
      </c>
      <c r="B86" s="34">
        <v>6667008581</v>
      </c>
      <c r="C86" s="5" t="s">
        <v>418</v>
      </c>
      <c r="D86" s="5" t="s">
        <v>121</v>
      </c>
      <c r="E86" s="19">
        <v>10</v>
      </c>
      <c r="F86" s="19">
        <v>31</v>
      </c>
      <c r="G86" s="22">
        <v>11</v>
      </c>
      <c r="H86" s="22">
        <v>38</v>
      </c>
      <c r="I86" s="22">
        <f t="shared" si="44"/>
        <v>86</v>
      </c>
      <c r="J86" s="19">
        <v>30</v>
      </c>
      <c r="K86" s="19">
        <v>4</v>
      </c>
      <c r="L86" s="19">
        <f t="shared" si="45"/>
        <v>100</v>
      </c>
      <c r="M86" s="19">
        <v>117</v>
      </c>
      <c r="N86" s="19">
        <v>116</v>
      </c>
      <c r="O86" s="19">
        <v>124</v>
      </c>
      <c r="P86" s="19">
        <v>124</v>
      </c>
      <c r="Q86" s="19">
        <f t="shared" si="46"/>
        <v>94</v>
      </c>
      <c r="R86" s="19">
        <f t="shared" si="47"/>
        <v>93</v>
      </c>
      <c r="S86" s="19">
        <v>20</v>
      </c>
      <c r="T86" s="19">
        <v>4</v>
      </c>
      <c r="U86" s="19">
        <f t="shared" si="48"/>
        <v>80</v>
      </c>
      <c r="V86" s="19">
        <v>123</v>
      </c>
      <c r="W86" s="23">
        <v>138</v>
      </c>
      <c r="X86" s="20">
        <f t="shared" si="49"/>
        <v>89</v>
      </c>
      <c r="Y86" s="43">
        <f t="shared" si="50"/>
        <v>85</v>
      </c>
      <c r="Z86" s="20">
        <f t="shared" si="51"/>
        <v>85</v>
      </c>
      <c r="AA86" s="19">
        <v>20</v>
      </c>
      <c r="AB86" s="19">
        <v>0</v>
      </c>
      <c r="AC86" s="19">
        <f t="shared" si="52"/>
        <v>0</v>
      </c>
      <c r="AD86" s="19">
        <v>20</v>
      </c>
      <c r="AE86" s="19">
        <v>2</v>
      </c>
      <c r="AF86" s="19">
        <f t="shared" si="53"/>
        <v>40</v>
      </c>
      <c r="AG86" s="19">
        <v>6</v>
      </c>
      <c r="AH86" s="19">
        <v>6</v>
      </c>
      <c r="AI86" s="20">
        <f t="shared" si="54"/>
        <v>100</v>
      </c>
      <c r="AJ86" s="43">
        <f t="shared" si="55"/>
        <v>46</v>
      </c>
      <c r="AK86" s="19">
        <v>118</v>
      </c>
      <c r="AL86" s="19">
        <v>138</v>
      </c>
      <c r="AM86" s="20">
        <f t="shared" si="56"/>
        <v>86</v>
      </c>
      <c r="AN86" s="19">
        <v>137</v>
      </c>
      <c r="AO86" s="19">
        <v>138</v>
      </c>
      <c r="AP86" s="20">
        <f t="shared" si="57"/>
        <v>99</v>
      </c>
      <c r="AQ86" s="19">
        <v>103</v>
      </c>
      <c r="AR86" s="19">
        <v>109</v>
      </c>
      <c r="AS86" s="20">
        <f t="shared" si="58"/>
        <v>94</v>
      </c>
      <c r="AT86" s="20">
        <f t="shared" si="59"/>
        <v>93</v>
      </c>
      <c r="AU86" s="19">
        <v>134</v>
      </c>
      <c r="AV86" s="19">
        <v>138</v>
      </c>
      <c r="AW86" s="20">
        <f t="shared" si="60"/>
        <v>97</v>
      </c>
      <c r="AX86" s="19">
        <v>130</v>
      </c>
      <c r="AY86" s="19">
        <v>138</v>
      </c>
      <c r="AZ86" s="20">
        <f t="shared" si="61"/>
        <v>94</v>
      </c>
      <c r="BA86" s="19">
        <v>136</v>
      </c>
      <c r="BB86" s="19">
        <v>138</v>
      </c>
      <c r="BC86" s="20">
        <f t="shared" si="62"/>
        <v>99</v>
      </c>
      <c r="BD86" s="20">
        <f t="shared" si="63"/>
        <v>97</v>
      </c>
      <c r="BE86" s="20">
        <f t="shared" si="64"/>
        <v>83</v>
      </c>
      <c r="BF86" s="24"/>
      <c r="BG86" s="19">
        <f t="shared" si="65"/>
        <v>289</v>
      </c>
      <c r="BH86" s="19">
        <f t="shared" si="66"/>
        <v>1</v>
      </c>
      <c r="BI86" s="19">
        <f t="shared" si="67"/>
        <v>272</v>
      </c>
      <c r="BJ86" s="19">
        <f t="shared" si="68"/>
        <v>253</v>
      </c>
      <c r="BK86" s="19">
        <f t="shared" si="69"/>
        <v>268</v>
      </c>
      <c r="BL86" s="19">
        <f t="shared" si="70"/>
        <v>175</v>
      </c>
      <c r="BM86" s="19">
        <f t="shared" si="71"/>
        <v>202</v>
      </c>
      <c r="BN86" s="19">
        <f t="shared" si="72"/>
        <v>185</v>
      </c>
      <c r="BO86" s="19">
        <f t="shared" si="73"/>
        <v>1</v>
      </c>
      <c r="BP86" s="19">
        <f t="shared" si="74"/>
        <v>257</v>
      </c>
      <c r="BQ86" s="19">
        <f t="shared" si="75"/>
        <v>112</v>
      </c>
      <c r="BR86" s="19">
        <f t="shared" si="76"/>
        <v>328</v>
      </c>
      <c r="BS86" s="19">
        <f t="shared" si="77"/>
        <v>168</v>
      </c>
      <c r="BT86" s="19">
        <f t="shared" si="78"/>
        <v>227</v>
      </c>
      <c r="BU86" s="19">
        <f t="shared" si="79"/>
        <v>97</v>
      </c>
      <c r="BV86" s="19">
        <f t="shared" si="80"/>
        <v>239</v>
      </c>
      <c r="BW86" s="19">
        <f t="shared" si="81"/>
        <v>268</v>
      </c>
      <c r="BX86" s="19">
        <f t="shared" si="82"/>
        <v>217</v>
      </c>
      <c r="BY86" s="19">
        <f t="shared" si="83"/>
        <v>240</v>
      </c>
      <c r="BZ86" s="19">
        <f t="shared" si="84"/>
        <v>163</v>
      </c>
      <c r="CA86" s="18">
        <f t="shared" si="43"/>
        <v>83</v>
      </c>
      <c r="CB86" s="19">
        <f t="shared" si="85"/>
        <v>15</v>
      </c>
    </row>
    <row r="87" spans="1:80" s="16" customFormat="1" ht="15.75">
      <c r="A87" s="21">
        <v>85</v>
      </c>
      <c r="B87" s="34">
        <v>6623007710</v>
      </c>
      <c r="C87" s="5" t="s">
        <v>418</v>
      </c>
      <c r="D87" s="5" t="s">
        <v>122</v>
      </c>
      <c r="E87" s="19">
        <v>7.5</v>
      </c>
      <c r="F87" s="19">
        <v>27</v>
      </c>
      <c r="G87" s="22">
        <v>11</v>
      </c>
      <c r="H87" s="22">
        <v>37</v>
      </c>
      <c r="I87" s="22">
        <f t="shared" si="44"/>
        <v>71</v>
      </c>
      <c r="J87" s="19">
        <v>30</v>
      </c>
      <c r="K87" s="19">
        <v>3</v>
      </c>
      <c r="L87" s="19">
        <f t="shared" si="45"/>
        <v>90</v>
      </c>
      <c r="M87" s="19">
        <v>100</v>
      </c>
      <c r="N87" s="19">
        <v>95</v>
      </c>
      <c r="O87" s="19">
        <v>100</v>
      </c>
      <c r="P87" s="19">
        <v>97</v>
      </c>
      <c r="Q87" s="19">
        <f t="shared" si="46"/>
        <v>99</v>
      </c>
      <c r="R87" s="19">
        <f t="shared" si="47"/>
        <v>88</v>
      </c>
      <c r="S87" s="19">
        <v>20</v>
      </c>
      <c r="T87" s="19">
        <v>5</v>
      </c>
      <c r="U87" s="19">
        <f t="shared" si="48"/>
        <v>100</v>
      </c>
      <c r="V87" s="19">
        <v>100</v>
      </c>
      <c r="W87" s="23">
        <v>103</v>
      </c>
      <c r="X87" s="20">
        <f t="shared" si="49"/>
        <v>97</v>
      </c>
      <c r="Y87" s="43">
        <f t="shared" si="50"/>
        <v>99</v>
      </c>
      <c r="Z87" s="20">
        <f t="shared" si="51"/>
        <v>99</v>
      </c>
      <c r="AA87" s="19">
        <v>20</v>
      </c>
      <c r="AB87" s="19">
        <v>0</v>
      </c>
      <c r="AC87" s="19">
        <f t="shared" si="52"/>
        <v>0</v>
      </c>
      <c r="AD87" s="19">
        <v>20</v>
      </c>
      <c r="AE87" s="19">
        <v>0</v>
      </c>
      <c r="AF87" s="19">
        <f t="shared" si="53"/>
        <v>0</v>
      </c>
      <c r="AG87" s="19">
        <v>3</v>
      </c>
      <c r="AH87" s="19">
        <v>4</v>
      </c>
      <c r="AI87" s="20">
        <f t="shared" si="54"/>
        <v>75</v>
      </c>
      <c r="AJ87" s="43">
        <f t="shared" si="55"/>
        <v>23</v>
      </c>
      <c r="AK87" s="19">
        <v>102</v>
      </c>
      <c r="AL87" s="19">
        <v>103</v>
      </c>
      <c r="AM87" s="20">
        <f t="shared" si="56"/>
        <v>99</v>
      </c>
      <c r="AN87" s="19">
        <v>103</v>
      </c>
      <c r="AO87" s="19">
        <v>103</v>
      </c>
      <c r="AP87" s="20">
        <f t="shared" si="57"/>
        <v>100</v>
      </c>
      <c r="AQ87" s="19">
        <v>84</v>
      </c>
      <c r="AR87" s="19">
        <v>84</v>
      </c>
      <c r="AS87" s="20">
        <f t="shared" si="58"/>
        <v>100</v>
      </c>
      <c r="AT87" s="20">
        <f t="shared" si="59"/>
        <v>100</v>
      </c>
      <c r="AU87" s="19">
        <v>102</v>
      </c>
      <c r="AV87" s="19">
        <v>103</v>
      </c>
      <c r="AW87" s="20">
        <f t="shared" si="60"/>
        <v>99</v>
      </c>
      <c r="AX87" s="19">
        <v>100</v>
      </c>
      <c r="AY87" s="19">
        <v>103</v>
      </c>
      <c r="AZ87" s="20">
        <f t="shared" si="61"/>
        <v>97</v>
      </c>
      <c r="BA87" s="19">
        <v>103</v>
      </c>
      <c r="BB87" s="19">
        <v>103</v>
      </c>
      <c r="BC87" s="20">
        <f t="shared" si="62"/>
        <v>100</v>
      </c>
      <c r="BD87" s="20">
        <f t="shared" si="63"/>
        <v>99</v>
      </c>
      <c r="BE87" s="20">
        <f t="shared" si="64"/>
        <v>82</v>
      </c>
      <c r="BF87" s="24"/>
      <c r="BG87" s="19">
        <f t="shared" si="65"/>
        <v>357</v>
      </c>
      <c r="BH87" s="19">
        <f t="shared" si="66"/>
        <v>239</v>
      </c>
      <c r="BI87" s="19">
        <f t="shared" si="67"/>
        <v>52</v>
      </c>
      <c r="BJ87" s="19">
        <f t="shared" si="68"/>
        <v>1</v>
      </c>
      <c r="BK87" s="19">
        <f t="shared" si="69"/>
        <v>19</v>
      </c>
      <c r="BL87" s="19">
        <f t="shared" si="70"/>
        <v>35</v>
      </c>
      <c r="BM87" s="19">
        <f t="shared" si="71"/>
        <v>202</v>
      </c>
      <c r="BN87" s="19">
        <f t="shared" si="72"/>
        <v>339</v>
      </c>
      <c r="BO87" s="19">
        <f t="shared" si="73"/>
        <v>296</v>
      </c>
      <c r="BP87" s="19">
        <f t="shared" si="74"/>
        <v>46</v>
      </c>
      <c r="BQ87" s="19">
        <f t="shared" si="75"/>
        <v>1</v>
      </c>
      <c r="BR87" s="19">
        <f t="shared" si="76"/>
        <v>1</v>
      </c>
      <c r="BS87" s="19">
        <f t="shared" si="77"/>
        <v>78</v>
      </c>
      <c r="BT87" s="19">
        <f t="shared" si="78"/>
        <v>109</v>
      </c>
      <c r="BU87" s="19">
        <f t="shared" si="79"/>
        <v>1</v>
      </c>
      <c r="BV87" s="19">
        <f t="shared" si="80"/>
        <v>328</v>
      </c>
      <c r="BW87" s="19">
        <f t="shared" si="81"/>
        <v>19</v>
      </c>
      <c r="BX87" s="19">
        <f t="shared" si="82"/>
        <v>363</v>
      </c>
      <c r="BY87" s="19">
        <f t="shared" si="83"/>
        <v>1</v>
      </c>
      <c r="BZ87" s="19">
        <f t="shared" si="84"/>
        <v>36</v>
      </c>
      <c r="CA87" s="18">
        <f t="shared" si="43"/>
        <v>82</v>
      </c>
      <c r="CB87" s="19">
        <f t="shared" si="85"/>
        <v>16</v>
      </c>
    </row>
    <row r="88" spans="1:80" s="16" customFormat="1" ht="15.75">
      <c r="A88" s="21">
        <v>86</v>
      </c>
      <c r="B88" s="34">
        <v>6669009446</v>
      </c>
      <c r="C88" s="5" t="s">
        <v>418</v>
      </c>
      <c r="D88" s="5" t="s">
        <v>123</v>
      </c>
      <c r="E88" s="19">
        <v>11</v>
      </c>
      <c r="F88" s="19">
        <v>38</v>
      </c>
      <c r="G88" s="22">
        <v>11</v>
      </c>
      <c r="H88" s="22">
        <v>38</v>
      </c>
      <c r="I88" s="22">
        <f t="shared" si="44"/>
        <v>100</v>
      </c>
      <c r="J88" s="19">
        <v>30</v>
      </c>
      <c r="K88" s="19">
        <v>3</v>
      </c>
      <c r="L88" s="19">
        <f t="shared" si="45"/>
        <v>90</v>
      </c>
      <c r="M88" s="19">
        <v>496</v>
      </c>
      <c r="N88" s="19">
        <v>485</v>
      </c>
      <c r="O88" s="19">
        <v>515</v>
      </c>
      <c r="P88" s="19">
        <v>517</v>
      </c>
      <c r="Q88" s="19">
        <f t="shared" si="46"/>
        <v>95</v>
      </c>
      <c r="R88" s="19">
        <f t="shared" si="47"/>
        <v>95</v>
      </c>
      <c r="S88" s="19">
        <v>20</v>
      </c>
      <c r="T88" s="19">
        <v>5</v>
      </c>
      <c r="U88" s="19">
        <f t="shared" si="48"/>
        <v>100</v>
      </c>
      <c r="V88" s="19">
        <v>530</v>
      </c>
      <c r="W88" s="23">
        <v>600</v>
      </c>
      <c r="X88" s="20">
        <f t="shared" si="49"/>
        <v>88</v>
      </c>
      <c r="Y88" s="43">
        <f t="shared" si="50"/>
        <v>94</v>
      </c>
      <c r="Z88" s="20">
        <f t="shared" si="51"/>
        <v>94</v>
      </c>
      <c r="AA88" s="19">
        <v>20</v>
      </c>
      <c r="AB88" s="19">
        <v>4</v>
      </c>
      <c r="AC88" s="19">
        <f t="shared" si="52"/>
        <v>80</v>
      </c>
      <c r="AD88" s="19">
        <v>20</v>
      </c>
      <c r="AE88" s="19">
        <v>7</v>
      </c>
      <c r="AF88" s="19">
        <f t="shared" si="53"/>
        <v>100</v>
      </c>
      <c r="AG88" s="19">
        <v>32</v>
      </c>
      <c r="AH88" s="19">
        <v>37</v>
      </c>
      <c r="AI88" s="20">
        <f t="shared" si="54"/>
        <v>86</v>
      </c>
      <c r="AJ88" s="43">
        <f t="shared" si="55"/>
        <v>90</v>
      </c>
      <c r="AK88" s="19">
        <v>290</v>
      </c>
      <c r="AL88" s="19">
        <v>600</v>
      </c>
      <c r="AM88" s="20">
        <f t="shared" si="56"/>
        <v>48</v>
      </c>
      <c r="AN88" s="19">
        <v>597</v>
      </c>
      <c r="AO88" s="19">
        <v>600</v>
      </c>
      <c r="AP88" s="20">
        <f t="shared" si="57"/>
        <v>100</v>
      </c>
      <c r="AQ88" s="19">
        <v>399</v>
      </c>
      <c r="AR88" s="19">
        <v>408</v>
      </c>
      <c r="AS88" s="20">
        <f t="shared" si="58"/>
        <v>98</v>
      </c>
      <c r="AT88" s="20">
        <f t="shared" si="59"/>
        <v>79</v>
      </c>
      <c r="AU88" s="19">
        <v>488</v>
      </c>
      <c r="AV88" s="19">
        <v>600</v>
      </c>
      <c r="AW88" s="20">
        <f t="shared" si="60"/>
        <v>81</v>
      </c>
      <c r="AX88" s="19">
        <v>571</v>
      </c>
      <c r="AY88" s="19">
        <v>600</v>
      </c>
      <c r="AZ88" s="20">
        <f t="shared" si="61"/>
        <v>95</v>
      </c>
      <c r="BA88" s="19">
        <v>594</v>
      </c>
      <c r="BB88" s="19">
        <v>600</v>
      </c>
      <c r="BC88" s="20">
        <f t="shared" si="62"/>
        <v>99</v>
      </c>
      <c r="BD88" s="20">
        <f t="shared" si="63"/>
        <v>93</v>
      </c>
      <c r="BE88" s="20">
        <f t="shared" si="64"/>
        <v>90</v>
      </c>
      <c r="BF88" s="24"/>
      <c r="BG88" s="19">
        <f t="shared" si="65"/>
        <v>1</v>
      </c>
      <c r="BH88" s="19">
        <f t="shared" si="66"/>
        <v>239</v>
      </c>
      <c r="BI88" s="19">
        <f t="shared" si="67"/>
        <v>232</v>
      </c>
      <c r="BJ88" s="19">
        <f t="shared" si="68"/>
        <v>1</v>
      </c>
      <c r="BK88" s="19">
        <f t="shared" si="69"/>
        <v>124</v>
      </c>
      <c r="BL88" s="19">
        <f t="shared" si="70"/>
        <v>187</v>
      </c>
      <c r="BM88" s="19">
        <f t="shared" si="71"/>
        <v>6</v>
      </c>
      <c r="BN88" s="19">
        <f t="shared" si="72"/>
        <v>1</v>
      </c>
      <c r="BO88" s="19">
        <f t="shared" si="73"/>
        <v>254</v>
      </c>
      <c r="BP88" s="19">
        <f t="shared" si="74"/>
        <v>360</v>
      </c>
      <c r="BQ88" s="19">
        <f t="shared" si="75"/>
        <v>1</v>
      </c>
      <c r="BR88" s="19">
        <f t="shared" si="76"/>
        <v>172</v>
      </c>
      <c r="BS88" s="19">
        <f t="shared" si="77"/>
        <v>356</v>
      </c>
      <c r="BT88" s="19">
        <f t="shared" si="78"/>
        <v>192</v>
      </c>
      <c r="BU88" s="19">
        <f t="shared" si="79"/>
        <v>97</v>
      </c>
      <c r="BV88" s="19">
        <f t="shared" si="80"/>
        <v>142</v>
      </c>
      <c r="BW88" s="19">
        <f t="shared" si="81"/>
        <v>124</v>
      </c>
      <c r="BX88" s="19">
        <f t="shared" si="82"/>
        <v>9</v>
      </c>
      <c r="BY88" s="19">
        <f t="shared" si="83"/>
        <v>347</v>
      </c>
      <c r="BZ88" s="19">
        <f t="shared" si="84"/>
        <v>314</v>
      </c>
      <c r="CA88" s="18">
        <f t="shared" si="43"/>
        <v>90</v>
      </c>
      <c r="CB88" s="19">
        <f t="shared" si="85"/>
        <v>8</v>
      </c>
    </row>
    <row r="89" spans="1:80" s="16" customFormat="1" ht="15.75">
      <c r="A89" s="21">
        <v>87</v>
      </c>
      <c r="B89" s="34">
        <v>6623005791</v>
      </c>
      <c r="C89" s="5" t="s">
        <v>418</v>
      </c>
      <c r="D89" s="5" t="s">
        <v>124</v>
      </c>
      <c r="E89" s="19">
        <v>10</v>
      </c>
      <c r="F89" s="19">
        <v>34</v>
      </c>
      <c r="G89" s="22">
        <v>11</v>
      </c>
      <c r="H89" s="22">
        <v>38</v>
      </c>
      <c r="I89" s="22">
        <f t="shared" si="44"/>
        <v>90</v>
      </c>
      <c r="J89" s="19">
        <v>30</v>
      </c>
      <c r="K89" s="19">
        <v>4</v>
      </c>
      <c r="L89" s="19">
        <f t="shared" si="45"/>
        <v>100</v>
      </c>
      <c r="M89" s="19">
        <v>472</v>
      </c>
      <c r="N89" s="19">
        <v>441</v>
      </c>
      <c r="O89" s="19">
        <v>509</v>
      </c>
      <c r="P89" s="19">
        <v>481</v>
      </c>
      <c r="Q89" s="19">
        <f t="shared" si="46"/>
        <v>92</v>
      </c>
      <c r="R89" s="19">
        <f t="shared" si="47"/>
        <v>94</v>
      </c>
      <c r="S89" s="19">
        <v>20</v>
      </c>
      <c r="T89" s="19">
        <v>4</v>
      </c>
      <c r="U89" s="19">
        <f t="shared" si="48"/>
        <v>80</v>
      </c>
      <c r="V89" s="19">
        <v>521</v>
      </c>
      <c r="W89" s="23">
        <v>600</v>
      </c>
      <c r="X89" s="20">
        <f t="shared" si="49"/>
        <v>87</v>
      </c>
      <c r="Y89" s="43">
        <f t="shared" si="50"/>
        <v>84</v>
      </c>
      <c r="Z89" s="20">
        <f t="shared" si="51"/>
        <v>84</v>
      </c>
      <c r="AA89" s="19">
        <v>20</v>
      </c>
      <c r="AB89" s="19">
        <v>0</v>
      </c>
      <c r="AC89" s="19">
        <f t="shared" si="52"/>
        <v>0</v>
      </c>
      <c r="AD89" s="19">
        <v>20</v>
      </c>
      <c r="AE89" s="19">
        <v>2</v>
      </c>
      <c r="AF89" s="19">
        <f t="shared" si="53"/>
        <v>40</v>
      </c>
      <c r="AG89" s="19">
        <v>58</v>
      </c>
      <c r="AH89" s="19">
        <v>58</v>
      </c>
      <c r="AI89" s="20">
        <f t="shared" si="54"/>
        <v>100</v>
      </c>
      <c r="AJ89" s="43">
        <f t="shared" si="55"/>
        <v>46</v>
      </c>
      <c r="AK89" s="19">
        <v>371</v>
      </c>
      <c r="AL89" s="19">
        <v>600</v>
      </c>
      <c r="AM89" s="20">
        <f t="shared" si="56"/>
        <v>62</v>
      </c>
      <c r="AN89" s="19">
        <v>592</v>
      </c>
      <c r="AO89" s="19">
        <v>600</v>
      </c>
      <c r="AP89" s="20">
        <f t="shared" si="57"/>
        <v>99</v>
      </c>
      <c r="AQ89" s="19">
        <v>491</v>
      </c>
      <c r="AR89" s="19">
        <v>497</v>
      </c>
      <c r="AS89" s="20">
        <f t="shared" si="58"/>
        <v>99</v>
      </c>
      <c r="AT89" s="20">
        <f t="shared" si="59"/>
        <v>84</v>
      </c>
      <c r="AU89" s="19">
        <v>537</v>
      </c>
      <c r="AV89" s="19">
        <v>600</v>
      </c>
      <c r="AW89" s="20">
        <f t="shared" si="60"/>
        <v>90</v>
      </c>
      <c r="AX89" s="19">
        <v>550</v>
      </c>
      <c r="AY89" s="19">
        <v>600</v>
      </c>
      <c r="AZ89" s="20">
        <f t="shared" si="61"/>
        <v>92</v>
      </c>
      <c r="BA89" s="19">
        <v>582</v>
      </c>
      <c r="BB89" s="19">
        <v>600</v>
      </c>
      <c r="BC89" s="20">
        <f t="shared" si="62"/>
        <v>97</v>
      </c>
      <c r="BD89" s="20">
        <f t="shared" si="63"/>
        <v>94</v>
      </c>
      <c r="BE89" s="20">
        <f t="shared" si="64"/>
        <v>80</v>
      </c>
      <c r="BF89" s="24"/>
      <c r="BG89" s="19">
        <f t="shared" si="65"/>
        <v>228</v>
      </c>
      <c r="BH89" s="19">
        <f t="shared" si="66"/>
        <v>1</v>
      </c>
      <c r="BI89" s="19">
        <f t="shared" si="67"/>
        <v>319</v>
      </c>
      <c r="BJ89" s="19">
        <f t="shared" si="68"/>
        <v>253</v>
      </c>
      <c r="BK89" s="19">
        <f t="shared" si="69"/>
        <v>278</v>
      </c>
      <c r="BL89" s="19">
        <f t="shared" si="70"/>
        <v>203</v>
      </c>
      <c r="BM89" s="19">
        <f t="shared" si="71"/>
        <v>202</v>
      </c>
      <c r="BN89" s="19">
        <f t="shared" si="72"/>
        <v>185</v>
      </c>
      <c r="BO89" s="19">
        <f t="shared" si="73"/>
        <v>1</v>
      </c>
      <c r="BP89" s="19">
        <f t="shared" si="74"/>
        <v>331</v>
      </c>
      <c r="BQ89" s="19">
        <f t="shared" si="75"/>
        <v>112</v>
      </c>
      <c r="BR89" s="19">
        <f t="shared" si="76"/>
        <v>112</v>
      </c>
      <c r="BS89" s="19">
        <f t="shared" si="77"/>
        <v>316</v>
      </c>
      <c r="BT89" s="19">
        <f t="shared" si="78"/>
        <v>281</v>
      </c>
      <c r="BU89" s="19">
        <f t="shared" si="79"/>
        <v>223</v>
      </c>
      <c r="BV89" s="19">
        <f t="shared" si="80"/>
        <v>199</v>
      </c>
      <c r="BW89" s="19">
        <f t="shared" si="81"/>
        <v>278</v>
      </c>
      <c r="BX89" s="19">
        <f t="shared" si="82"/>
        <v>217</v>
      </c>
      <c r="BY89" s="19">
        <f t="shared" si="83"/>
        <v>329</v>
      </c>
      <c r="BZ89" s="19">
        <f t="shared" si="84"/>
        <v>284</v>
      </c>
      <c r="CA89" s="18">
        <f t="shared" si="43"/>
        <v>80</v>
      </c>
      <c r="CB89" s="19">
        <f t="shared" si="85"/>
        <v>18</v>
      </c>
    </row>
    <row r="90" spans="1:80" s="16" customFormat="1" ht="15.75">
      <c r="A90" s="21">
        <v>88</v>
      </c>
      <c r="B90" s="34">
        <v>6668017677</v>
      </c>
      <c r="C90" s="5" t="s">
        <v>418</v>
      </c>
      <c r="D90" s="6" t="s">
        <v>125</v>
      </c>
      <c r="E90" s="19">
        <v>8</v>
      </c>
      <c r="F90" s="19">
        <v>32</v>
      </c>
      <c r="G90" s="22">
        <v>11</v>
      </c>
      <c r="H90" s="22">
        <v>38</v>
      </c>
      <c r="I90" s="22">
        <f t="shared" si="44"/>
        <v>78</v>
      </c>
      <c r="J90" s="19">
        <v>30</v>
      </c>
      <c r="K90" s="19">
        <v>4</v>
      </c>
      <c r="L90" s="19">
        <f t="shared" si="45"/>
        <v>100</v>
      </c>
      <c r="M90" s="19">
        <v>53</v>
      </c>
      <c r="N90" s="19">
        <v>51</v>
      </c>
      <c r="O90" s="19">
        <v>53</v>
      </c>
      <c r="P90" s="19">
        <v>51</v>
      </c>
      <c r="Q90" s="19">
        <f t="shared" si="46"/>
        <v>100</v>
      </c>
      <c r="R90" s="19">
        <f t="shared" si="47"/>
        <v>93</v>
      </c>
      <c r="S90" s="19">
        <v>20</v>
      </c>
      <c r="T90" s="19">
        <v>5</v>
      </c>
      <c r="U90" s="19">
        <f t="shared" si="48"/>
        <v>100</v>
      </c>
      <c r="V90" s="19">
        <v>51</v>
      </c>
      <c r="W90" s="23">
        <v>56</v>
      </c>
      <c r="X90" s="20">
        <f t="shared" si="49"/>
        <v>91</v>
      </c>
      <c r="Y90" s="43">
        <f t="shared" si="50"/>
        <v>96</v>
      </c>
      <c r="Z90" s="20">
        <f t="shared" si="51"/>
        <v>96</v>
      </c>
      <c r="AA90" s="19">
        <v>20</v>
      </c>
      <c r="AB90" s="19">
        <v>1</v>
      </c>
      <c r="AC90" s="19">
        <f t="shared" si="52"/>
        <v>20</v>
      </c>
      <c r="AD90" s="19">
        <v>20</v>
      </c>
      <c r="AE90" s="19">
        <v>4</v>
      </c>
      <c r="AF90" s="19">
        <f t="shared" si="53"/>
        <v>80</v>
      </c>
      <c r="AG90" s="19">
        <v>1</v>
      </c>
      <c r="AH90" s="19">
        <v>1</v>
      </c>
      <c r="AI90" s="20">
        <f t="shared" si="54"/>
        <v>100</v>
      </c>
      <c r="AJ90" s="43">
        <f t="shared" si="55"/>
        <v>68</v>
      </c>
      <c r="AK90" s="19">
        <v>38</v>
      </c>
      <c r="AL90" s="19">
        <v>56</v>
      </c>
      <c r="AM90" s="20">
        <f t="shared" si="56"/>
        <v>68</v>
      </c>
      <c r="AN90" s="19">
        <v>56</v>
      </c>
      <c r="AO90" s="19">
        <v>56</v>
      </c>
      <c r="AP90" s="20">
        <f t="shared" si="57"/>
        <v>100</v>
      </c>
      <c r="AQ90" s="19">
        <v>51</v>
      </c>
      <c r="AR90" s="19">
        <v>51</v>
      </c>
      <c r="AS90" s="20">
        <f t="shared" si="58"/>
        <v>100</v>
      </c>
      <c r="AT90" s="20">
        <f t="shared" si="59"/>
        <v>87</v>
      </c>
      <c r="AU90" s="19">
        <v>53</v>
      </c>
      <c r="AV90" s="19">
        <v>56</v>
      </c>
      <c r="AW90" s="20">
        <f t="shared" si="60"/>
        <v>95</v>
      </c>
      <c r="AX90" s="19">
        <v>53</v>
      </c>
      <c r="AY90" s="19">
        <v>56</v>
      </c>
      <c r="AZ90" s="20">
        <f t="shared" si="61"/>
        <v>95</v>
      </c>
      <c r="BA90" s="19">
        <v>56</v>
      </c>
      <c r="BB90" s="19">
        <v>56</v>
      </c>
      <c r="BC90" s="20">
        <f t="shared" si="62"/>
        <v>100</v>
      </c>
      <c r="BD90" s="20">
        <f t="shared" si="63"/>
        <v>98</v>
      </c>
      <c r="BE90" s="20">
        <f t="shared" si="64"/>
        <v>88</v>
      </c>
      <c r="BF90" s="24"/>
      <c r="BG90" s="19">
        <f t="shared" si="65"/>
        <v>343</v>
      </c>
      <c r="BH90" s="19">
        <f t="shared" si="66"/>
        <v>1</v>
      </c>
      <c r="BI90" s="19">
        <f t="shared" si="67"/>
        <v>1</v>
      </c>
      <c r="BJ90" s="19">
        <f t="shared" si="68"/>
        <v>1</v>
      </c>
      <c r="BK90" s="19">
        <f t="shared" si="69"/>
        <v>80</v>
      </c>
      <c r="BL90" s="19">
        <f t="shared" si="70"/>
        <v>138</v>
      </c>
      <c r="BM90" s="19">
        <f t="shared" si="71"/>
        <v>117</v>
      </c>
      <c r="BN90" s="19">
        <f t="shared" si="72"/>
        <v>41</v>
      </c>
      <c r="BO90" s="19">
        <f t="shared" si="73"/>
        <v>1</v>
      </c>
      <c r="BP90" s="19">
        <f t="shared" si="74"/>
        <v>320</v>
      </c>
      <c r="BQ90" s="19">
        <f t="shared" si="75"/>
        <v>1</v>
      </c>
      <c r="BR90" s="19">
        <f t="shared" si="76"/>
        <v>1</v>
      </c>
      <c r="BS90" s="19">
        <f t="shared" si="77"/>
        <v>244</v>
      </c>
      <c r="BT90" s="19">
        <f t="shared" si="78"/>
        <v>192</v>
      </c>
      <c r="BU90" s="19">
        <f t="shared" si="79"/>
        <v>1</v>
      </c>
      <c r="BV90" s="19">
        <f t="shared" si="80"/>
        <v>239</v>
      </c>
      <c r="BW90" s="19">
        <f t="shared" si="81"/>
        <v>80</v>
      </c>
      <c r="BX90" s="19">
        <f t="shared" si="82"/>
        <v>69</v>
      </c>
      <c r="BY90" s="19">
        <f t="shared" si="83"/>
        <v>308</v>
      </c>
      <c r="BZ90" s="19">
        <f t="shared" si="84"/>
        <v>96</v>
      </c>
      <c r="CA90" s="18">
        <f t="shared" si="43"/>
        <v>88</v>
      </c>
      <c r="CB90" s="19">
        <f t="shared" si="85"/>
        <v>10</v>
      </c>
    </row>
    <row r="91" spans="1:80" s="16" customFormat="1" ht="15.75">
      <c r="A91" s="21">
        <v>89</v>
      </c>
      <c r="B91" s="34">
        <v>6668017660</v>
      </c>
      <c r="C91" s="5" t="s">
        <v>418</v>
      </c>
      <c r="D91" s="5" t="s">
        <v>126</v>
      </c>
      <c r="E91" s="19">
        <v>10</v>
      </c>
      <c r="F91" s="19">
        <v>30</v>
      </c>
      <c r="G91" s="22">
        <v>11</v>
      </c>
      <c r="H91" s="22">
        <v>38</v>
      </c>
      <c r="I91" s="22">
        <f t="shared" si="44"/>
        <v>85</v>
      </c>
      <c r="J91" s="19">
        <v>30</v>
      </c>
      <c r="K91" s="19">
        <v>3</v>
      </c>
      <c r="L91" s="19">
        <f t="shared" si="45"/>
        <v>90</v>
      </c>
      <c r="M91" s="19">
        <v>121</v>
      </c>
      <c r="N91" s="19">
        <v>94</v>
      </c>
      <c r="O91" s="19">
        <v>126</v>
      </c>
      <c r="P91" s="19">
        <v>100</v>
      </c>
      <c r="Q91" s="19">
        <f t="shared" si="46"/>
        <v>95</v>
      </c>
      <c r="R91" s="19">
        <f t="shared" si="47"/>
        <v>91</v>
      </c>
      <c r="S91" s="19">
        <v>20</v>
      </c>
      <c r="T91" s="19">
        <v>4</v>
      </c>
      <c r="U91" s="19">
        <f t="shared" si="48"/>
        <v>80</v>
      </c>
      <c r="V91" s="19">
        <v>123</v>
      </c>
      <c r="W91" s="23">
        <v>137</v>
      </c>
      <c r="X91" s="20">
        <f t="shared" si="49"/>
        <v>90</v>
      </c>
      <c r="Y91" s="43">
        <f t="shared" si="50"/>
        <v>85</v>
      </c>
      <c r="Z91" s="20">
        <f t="shared" si="51"/>
        <v>85</v>
      </c>
      <c r="AA91" s="19">
        <v>20</v>
      </c>
      <c r="AB91" s="19">
        <v>2</v>
      </c>
      <c r="AC91" s="19">
        <f t="shared" si="52"/>
        <v>40</v>
      </c>
      <c r="AD91" s="19">
        <v>20</v>
      </c>
      <c r="AE91" s="19">
        <v>4</v>
      </c>
      <c r="AF91" s="19">
        <f t="shared" si="53"/>
        <v>80</v>
      </c>
      <c r="AG91" s="19">
        <v>8</v>
      </c>
      <c r="AH91" s="19">
        <v>8</v>
      </c>
      <c r="AI91" s="20">
        <f t="shared" si="54"/>
        <v>100</v>
      </c>
      <c r="AJ91" s="43">
        <f t="shared" si="55"/>
        <v>74</v>
      </c>
      <c r="AK91" s="19">
        <v>99</v>
      </c>
      <c r="AL91" s="19">
        <v>137</v>
      </c>
      <c r="AM91" s="20">
        <f t="shared" si="56"/>
        <v>72</v>
      </c>
      <c r="AN91" s="19">
        <v>133</v>
      </c>
      <c r="AO91" s="19">
        <v>137</v>
      </c>
      <c r="AP91" s="20">
        <f t="shared" si="57"/>
        <v>97</v>
      </c>
      <c r="AQ91" s="19">
        <v>103</v>
      </c>
      <c r="AR91" s="19">
        <v>105</v>
      </c>
      <c r="AS91" s="20">
        <f t="shared" si="58"/>
        <v>98</v>
      </c>
      <c r="AT91" s="20">
        <f t="shared" si="59"/>
        <v>87</v>
      </c>
      <c r="AU91" s="19">
        <v>129</v>
      </c>
      <c r="AV91" s="19">
        <v>137</v>
      </c>
      <c r="AW91" s="20">
        <f t="shared" si="60"/>
        <v>94</v>
      </c>
      <c r="AX91" s="19">
        <v>122</v>
      </c>
      <c r="AY91" s="19">
        <v>137</v>
      </c>
      <c r="AZ91" s="20">
        <f t="shared" si="61"/>
        <v>89</v>
      </c>
      <c r="BA91" s="19">
        <v>137</v>
      </c>
      <c r="BB91" s="19">
        <v>137</v>
      </c>
      <c r="BC91" s="20">
        <f t="shared" si="62"/>
        <v>100</v>
      </c>
      <c r="BD91" s="20">
        <f t="shared" si="63"/>
        <v>96</v>
      </c>
      <c r="BE91" s="20">
        <f t="shared" si="64"/>
        <v>87</v>
      </c>
      <c r="BF91" s="24"/>
      <c r="BG91" s="19">
        <f t="shared" si="65"/>
        <v>304</v>
      </c>
      <c r="BH91" s="19">
        <f t="shared" si="66"/>
        <v>239</v>
      </c>
      <c r="BI91" s="19">
        <f t="shared" si="67"/>
        <v>232</v>
      </c>
      <c r="BJ91" s="19">
        <f t="shared" si="68"/>
        <v>253</v>
      </c>
      <c r="BK91" s="19">
        <f t="shared" si="69"/>
        <v>268</v>
      </c>
      <c r="BL91" s="19">
        <f t="shared" si="70"/>
        <v>159</v>
      </c>
      <c r="BM91" s="19">
        <f t="shared" si="71"/>
        <v>62</v>
      </c>
      <c r="BN91" s="19">
        <f t="shared" si="72"/>
        <v>41</v>
      </c>
      <c r="BO91" s="19">
        <f t="shared" si="73"/>
        <v>1</v>
      </c>
      <c r="BP91" s="19">
        <f t="shared" si="74"/>
        <v>311</v>
      </c>
      <c r="BQ91" s="19">
        <f t="shared" si="75"/>
        <v>254</v>
      </c>
      <c r="BR91" s="19">
        <f t="shared" si="76"/>
        <v>172</v>
      </c>
      <c r="BS91" s="19">
        <f t="shared" si="77"/>
        <v>268</v>
      </c>
      <c r="BT91" s="19">
        <f t="shared" si="78"/>
        <v>334</v>
      </c>
      <c r="BU91" s="19">
        <f t="shared" si="79"/>
        <v>1</v>
      </c>
      <c r="BV91" s="19">
        <f t="shared" si="80"/>
        <v>290</v>
      </c>
      <c r="BW91" s="19">
        <f t="shared" si="81"/>
        <v>268</v>
      </c>
      <c r="BX91" s="19">
        <f t="shared" si="82"/>
        <v>47</v>
      </c>
      <c r="BY91" s="19">
        <f t="shared" si="83"/>
        <v>308</v>
      </c>
      <c r="BZ91" s="19">
        <f t="shared" si="84"/>
        <v>215</v>
      </c>
      <c r="CA91" s="18">
        <f t="shared" si="43"/>
        <v>87</v>
      </c>
      <c r="CB91" s="19">
        <f t="shared" si="85"/>
        <v>11</v>
      </c>
    </row>
    <row r="92" spans="1:80" s="16" customFormat="1" ht="15.75">
      <c r="A92" s="21">
        <v>90</v>
      </c>
      <c r="B92" s="34">
        <v>6668016602</v>
      </c>
      <c r="C92" s="5" t="s">
        <v>418</v>
      </c>
      <c r="D92" s="5" t="s">
        <v>127</v>
      </c>
      <c r="E92" s="19">
        <v>8</v>
      </c>
      <c r="F92" s="19">
        <v>38</v>
      </c>
      <c r="G92" s="22">
        <v>11</v>
      </c>
      <c r="H92" s="22">
        <v>38</v>
      </c>
      <c r="I92" s="22">
        <f t="shared" si="44"/>
        <v>86</v>
      </c>
      <c r="J92" s="19">
        <v>30</v>
      </c>
      <c r="K92" s="19">
        <v>4</v>
      </c>
      <c r="L92" s="19">
        <f t="shared" si="45"/>
        <v>100</v>
      </c>
      <c r="M92" s="19">
        <v>380</v>
      </c>
      <c r="N92" s="19">
        <v>318</v>
      </c>
      <c r="O92" s="19">
        <v>387</v>
      </c>
      <c r="P92" s="19">
        <v>324</v>
      </c>
      <c r="Q92" s="19">
        <f t="shared" si="46"/>
        <v>98</v>
      </c>
      <c r="R92" s="19">
        <f t="shared" si="47"/>
        <v>95</v>
      </c>
      <c r="S92" s="19">
        <v>20</v>
      </c>
      <c r="T92" s="19">
        <v>5</v>
      </c>
      <c r="U92" s="19">
        <f t="shared" si="48"/>
        <v>100</v>
      </c>
      <c r="V92" s="19">
        <v>387</v>
      </c>
      <c r="W92" s="23">
        <v>427</v>
      </c>
      <c r="X92" s="20">
        <f t="shared" si="49"/>
        <v>91</v>
      </c>
      <c r="Y92" s="43">
        <f t="shared" si="50"/>
        <v>96</v>
      </c>
      <c r="Z92" s="20">
        <f t="shared" si="51"/>
        <v>96</v>
      </c>
      <c r="AA92" s="19">
        <v>20</v>
      </c>
      <c r="AB92" s="19">
        <v>1</v>
      </c>
      <c r="AC92" s="19">
        <f t="shared" si="52"/>
        <v>20</v>
      </c>
      <c r="AD92" s="19">
        <v>20</v>
      </c>
      <c r="AE92" s="19">
        <v>1</v>
      </c>
      <c r="AF92" s="19">
        <f t="shared" si="53"/>
        <v>20</v>
      </c>
      <c r="AG92" s="19">
        <v>20</v>
      </c>
      <c r="AH92" s="19">
        <v>24</v>
      </c>
      <c r="AI92" s="20">
        <f t="shared" si="54"/>
        <v>83</v>
      </c>
      <c r="AJ92" s="43">
        <f t="shared" si="55"/>
        <v>39</v>
      </c>
      <c r="AK92" s="19">
        <v>369</v>
      </c>
      <c r="AL92" s="19">
        <v>427</v>
      </c>
      <c r="AM92" s="20">
        <f t="shared" si="56"/>
        <v>86</v>
      </c>
      <c r="AN92" s="19">
        <v>422</v>
      </c>
      <c r="AO92" s="19">
        <v>427</v>
      </c>
      <c r="AP92" s="20">
        <f t="shared" si="57"/>
        <v>99</v>
      </c>
      <c r="AQ92" s="19">
        <v>330</v>
      </c>
      <c r="AR92" s="19">
        <v>340</v>
      </c>
      <c r="AS92" s="20">
        <f t="shared" si="58"/>
        <v>97</v>
      </c>
      <c r="AT92" s="20">
        <f t="shared" si="59"/>
        <v>93</v>
      </c>
      <c r="AU92" s="19">
        <v>417</v>
      </c>
      <c r="AV92" s="19">
        <v>427</v>
      </c>
      <c r="AW92" s="20">
        <f t="shared" si="60"/>
        <v>98</v>
      </c>
      <c r="AX92" s="19">
        <v>405</v>
      </c>
      <c r="AY92" s="19">
        <v>427</v>
      </c>
      <c r="AZ92" s="20">
        <f t="shared" si="61"/>
        <v>95</v>
      </c>
      <c r="BA92" s="19">
        <v>420</v>
      </c>
      <c r="BB92" s="19">
        <v>427</v>
      </c>
      <c r="BC92" s="20">
        <f t="shared" si="62"/>
        <v>98</v>
      </c>
      <c r="BD92" s="20">
        <f t="shared" si="63"/>
        <v>97</v>
      </c>
      <c r="BE92" s="20">
        <f t="shared" si="64"/>
        <v>84</v>
      </c>
      <c r="BF92" s="24"/>
      <c r="BG92" s="19">
        <f t="shared" si="65"/>
        <v>289</v>
      </c>
      <c r="BH92" s="19">
        <f t="shared" si="66"/>
        <v>1</v>
      </c>
      <c r="BI92" s="19">
        <f t="shared" si="67"/>
        <v>94</v>
      </c>
      <c r="BJ92" s="19">
        <f t="shared" si="68"/>
        <v>1</v>
      </c>
      <c r="BK92" s="19">
        <f t="shared" si="69"/>
        <v>80</v>
      </c>
      <c r="BL92" s="19">
        <f t="shared" si="70"/>
        <v>138</v>
      </c>
      <c r="BM92" s="19">
        <f t="shared" si="71"/>
        <v>117</v>
      </c>
      <c r="BN92" s="19">
        <f t="shared" si="72"/>
        <v>269</v>
      </c>
      <c r="BO92" s="19">
        <f t="shared" si="73"/>
        <v>266</v>
      </c>
      <c r="BP92" s="19">
        <f t="shared" si="74"/>
        <v>257</v>
      </c>
      <c r="BQ92" s="19">
        <f t="shared" si="75"/>
        <v>112</v>
      </c>
      <c r="BR92" s="19">
        <f t="shared" si="76"/>
        <v>233</v>
      </c>
      <c r="BS92" s="19">
        <f t="shared" si="77"/>
        <v>128</v>
      </c>
      <c r="BT92" s="19">
        <f t="shared" si="78"/>
        <v>192</v>
      </c>
      <c r="BU92" s="19">
        <f t="shared" si="79"/>
        <v>159</v>
      </c>
      <c r="BV92" s="19">
        <f t="shared" si="80"/>
        <v>142</v>
      </c>
      <c r="BW92" s="19">
        <f t="shared" si="81"/>
        <v>80</v>
      </c>
      <c r="BX92" s="19">
        <f t="shared" si="82"/>
        <v>277</v>
      </c>
      <c r="BY92" s="19">
        <f t="shared" si="83"/>
        <v>240</v>
      </c>
      <c r="BZ92" s="19">
        <f t="shared" si="84"/>
        <v>163</v>
      </c>
      <c r="CA92" s="18">
        <f t="shared" si="43"/>
        <v>84</v>
      </c>
      <c r="CB92" s="19">
        <f t="shared" si="85"/>
        <v>14</v>
      </c>
    </row>
    <row r="93" spans="1:80" s="16" customFormat="1" ht="15.75">
      <c r="A93" s="21">
        <v>91</v>
      </c>
      <c r="B93" s="34">
        <v>6667008528</v>
      </c>
      <c r="C93" s="5" t="s">
        <v>418</v>
      </c>
      <c r="D93" s="5" t="s">
        <v>128</v>
      </c>
      <c r="E93" s="19">
        <v>10</v>
      </c>
      <c r="F93" s="19">
        <v>34</v>
      </c>
      <c r="G93" s="22">
        <v>11</v>
      </c>
      <c r="H93" s="22">
        <v>37</v>
      </c>
      <c r="I93" s="22">
        <f t="shared" si="44"/>
        <v>91</v>
      </c>
      <c r="J93" s="19">
        <v>30</v>
      </c>
      <c r="K93" s="19">
        <v>3</v>
      </c>
      <c r="L93" s="19">
        <f t="shared" si="45"/>
        <v>90</v>
      </c>
      <c r="M93" s="19">
        <v>101</v>
      </c>
      <c r="N93" s="19">
        <v>97</v>
      </c>
      <c r="O93" s="19">
        <v>104</v>
      </c>
      <c r="P93" s="19">
        <v>102</v>
      </c>
      <c r="Q93" s="19">
        <f t="shared" si="46"/>
        <v>96</v>
      </c>
      <c r="R93" s="19">
        <f t="shared" si="47"/>
        <v>93</v>
      </c>
      <c r="S93" s="19">
        <v>20</v>
      </c>
      <c r="T93" s="19">
        <v>4</v>
      </c>
      <c r="U93" s="19">
        <f t="shared" si="48"/>
        <v>80</v>
      </c>
      <c r="V93" s="19">
        <v>99</v>
      </c>
      <c r="W93" s="23">
        <v>112</v>
      </c>
      <c r="X93" s="20">
        <f t="shared" si="49"/>
        <v>88</v>
      </c>
      <c r="Y93" s="43">
        <f t="shared" si="50"/>
        <v>84</v>
      </c>
      <c r="Z93" s="20">
        <f t="shared" si="51"/>
        <v>84</v>
      </c>
      <c r="AA93" s="19">
        <v>20</v>
      </c>
      <c r="AB93" s="19">
        <v>2</v>
      </c>
      <c r="AC93" s="19">
        <f t="shared" si="52"/>
        <v>40</v>
      </c>
      <c r="AD93" s="19">
        <v>20</v>
      </c>
      <c r="AE93" s="19">
        <v>3</v>
      </c>
      <c r="AF93" s="19">
        <f t="shared" si="53"/>
        <v>60</v>
      </c>
      <c r="AG93" s="19">
        <v>4</v>
      </c>
      <c r="AH93" s="19">
        <v>4</v>
      </c>
      <c r="AI93" s="20">
        <f t="shared" si="54"/>
        <v>100</v>
      </c>
      <c r="AJ93" s="43">
        <f t="shared" si="55"/>
        <v>66</v>
      </c>
      <c r="AK93" s="19">
        <v>83</v>
      </c>
      <c r="AL93" s="19">
        <v>112</v>
      </c>
      <c r="AM93" s="20">
        <f t="shared" si="56"/>
        <v>74</v>
      </c>
      <c r="AN93" s="19">
        <v>109</v>
      </c>
      <c r="AO93" s="19">
        <v>112</v>
      </c>
      <c r="AP93" s="20">
        <f t="shared" si="57"/>
        <v>97</v>
      </c>
      <c r="AQ93" s="19">
        <v>99</v>
      </c>
      <c r="AR93" s="19">
        <v>100</v>
      </c>
      <c r="AS93" s="20">
        <f t="shared" si="58"/>
        <v>99</v>
      </c>
      <c r="AT93" s="20">
        <f t="shared" si="59"/>
        <v>88</v>
      </c>
      <c r="AU93" s="19">
        <v>104</v>
      </c>
      <c r="AV93" s="19">
        <v>112</v>
      </c>
      <c r="AW93" s="20">
        <f t="shared" si="60"/>
        <v>93</v>
      </c>
      <c r="AX93" s="19">
        <v>106</v>
      </c>
      <c r="AY93" s="19">
        <v>112</v>
      </c>
      <c r="AZ93" s="20">
        <f t="shared" si="61"/>
        <v>95</v>
      </c>
      <c r="BA93" s="19">
        <v>111</v>
      </c>
      <c r="BB93" s="19">
        <v>112</v>
      </c>
      <c r="BC93" s="20">
        <f t="shared" si="62"/>
        <v>99</v>
      </c>
      <c r="BD93" s="20">
        <f t="shared" si="63"/>
        <v>96</v>
      </c>
      <c r="BE93" s="20">
        <f t="shared" si="64"/>
        <v>85</v>
      </c>
      <c r="BF93" s="24"/>
      <c r="BG93" s="19">
        <f t="shared" si="65"/>
        <v>216</v>
      </c>
      <c r="BH93" s="19">
        <f t="shared" si="66"/>
        <v>239</v>
      </c>
      <c r="BI93" s="19">
        <f t="shared" si="67"/>
        <v>181</v>
      </c>
      <c r="BJ93" s="19">
        <f t="shared" si="68"/>
        <v>253</v>
      </c>
      <c r="BK93" s="19">
        <f t="shared" si="69"/>
        <v>278</v>
      </c>
      <c r="BL93" s="19">
        <f t="shared" si="70"/>
        <v>187</v>
      </c>
      <c r="BM93" s="19">
        <f t="shared" si="71"/>
        <v>62</v>
      </c>
      <c r="BN93" s="19">
        <f t="shared" si="72"/>
        <v>92</v>
      </c>
      <c r="BO93" s="19">
        <f t="shared" si="73"/>
        <v>1</v>
      </c>
      <c r="BP93" s="19">
        <f t="shared" si="74"/>
        <v>305</v>
      </c>
      <c r="BQ93" s="19">
        <f t="shared" si="75"/>
        <v>254</v>
      </c>
      <c r="BR93" s="19">
        <f t="shared" si="76"/>
        <v>112</v>
      </c>
      <c r="BS93" s="19">
        <f t="shared" si="77"/>
        <v>283</v>
      </c>
      <c r="BT93" s="19">
        <f t="shared" si="78"/>
        <v>192</v>
      </c>
      <c r="BU93" s="19">
        <f t="shared" si="79"/>
        <v>97</v>
      </c>
      <c r="BV93" s="19">
        <f t="shared" si="80"/>
        <v>239</v>
      </c>
      <c r="BW93" s="19">
        <f t="shared" si="81"/>
        <v>278</v>
      </c>
      <c r="BX93" s="19">
        <f t="shared" si="82"/>
        <v>80</v>
      </c>
      <c r="BY93" s="19">
        <f t="shared" si="83"/>
        <v>296</v>
      </c>
      <c r="BZ93" s="19">
        <f t="shared" si="84"/>
        <v>215</v>
      </c>
      <c r="CA93" s="18">
        <f t="shared" si="43"/>
        <v>85</v>
      </c>
      <c r="CB93" s="19">
        <f t="shared" si="85"/>
        <v>13</v>
      </c>
    </row>
    <row r="94" spans="1:80" s="16" customFormat="1" ht="15.75">
      <c r="A94" s="21">
        <v>92</v>
      </c>
      <c r="B94" s="34">
        <v>6668017010</v>
      </c>
      <c r="C94" s="5" t="s">
        <v>418</v>
      </c>
      <c r="D94" s="5" t="s">
        <v>129</v>
      </c>
      <c r="E94" s="19">
        <v>9</v>
      </c>
      <c r="F94" s="19">
        <v>34</v>
      </c>
      <c r="G94" s="22">
        <v>11</v>
      </c>
      <c r="H94" s="22">
        <v>38</v>
      </c>
      <c r="I94" s="22">
        <f t="shared" si="44"/>
        <v>86</v>
      </c>
      <c r="J94" s="19">
        <v>30</v>
      </c>
      <c r="K94" s="19">
        <v>4</v>
      </c>
      <c r="L94" s="19">
        <f t="shared" si="45"/>
        <v>100</v>
      </c>
      <c r="M94" s="19">
        <v>127</v>
      </c>
      <c r="N94" s="19">
        <v>122</v>
      </c>
      <c r="O94" s="19">
        <v>129</v>
      </c>
      <c r="P94" s="19">
        <v>123</v>
      </c>
      <c r="Q94" s="19">
        <f t="shared" si="46"/>
        <v>99</v>
      </c>
      <c r="R94" s="19">
        <f t="shared" si="47"/>
        <v>95</v>
      </c>
      <c r="S94" s="19">
        <v>20</v>
      </c>
      <c r="T94" s="19">
        <v>5</v>
      </c>
      <c r="U94" s="19">
        <f t="shared" si="48"/>
        <v>100</v>
      </c>
      <c r="V94" s="19">
        <v>135</v>
      </c>
      <c r="W94" s="23">
        <v>136</v>
      </c>
      <c r="X94" s="20">
        <f t="shared" si="49"/>
        <v>99</v>
      </c>
      <c r="Y94" s="43">
        <f t="shared" si="50"/>
        <v>100</v>
      </c>
      <c r="Z94" s="20">
        <f t="shared" si="51"/>
        <v>100</v>
      </c>
      <c r="AA94" s="19">
        <v>20</v>
      </c>
      <c r="AB94" s="19">
        <v>0</v>
      </c>
      <c r="AC94" s="19">
        <f t="shared" si="52"/>
        <v>0</v>
      </c>
      <c r="AD94" s="19">
        <v>20</v>
      </c>
      <c r="AE94" s="19">
        <v>2</v>
      </c>
      <c r="AF94" s="19">
        <f t="shared" si="53"/>
        <v>40</v>
      </c>
      <c r="AG94" s="19">
        <v>6</v>
      </c>
      <c r="AH94" s="19">
        <v>6</v>
      </c>
      <c r="AI94" s="20">
        <f t="shared" si="54"/>
        <v>100</v>
      </c>
      <c r="AJ94" s="43">
        <f t="shared" si="55"/>
        <v>46</v>
      </c>
      <c r="AK94" s="19">
        <v>127</v>
      </c>
      <c r="AL94" s="19">
        <v>136</v>
      </c>
      <c r="AM94" s="20">
        <f t="shared" si="56"/>
        <v>93</v>
      </c>
      <c r="AN94" s="19">
        <v>136</v>
      </c>
      <c r="AO94" s="19">
        <v>136</v>
      </c>
      <c r="AP94" s="20">
        <f t="shared" si="57"/>
        <v>100</v>
      </c>
      <c r="AQ94" s="19">
        <v>114</v>
      </c>
      <c r="AR94" s="19">
        <v>115</v>
      </c>
      <c r="AS94" s="20">
        <f t="shared" si="58"/>
        <v>99</v>
      </c>
      <c r="AT94" s="20">
        <f t="shared" si="59"/>
        <v>97</v>
      </c>
      <c r="AU94" s="19">
        <v>132</v>
      </c>
      <c r="AV94" s="19">
        <v>136</v>
      </c>
      <c r="AW94" s="20">
        <f t="shared" si="60"/>
        <v>97</v>
      </c>
      <c r="AX94" s="19">
        <v>133</v>
      </c>
      <c r="AY94" s="19">
        <v>136</v>
      </c>
      <c r="AZ94" s="20">
        <f t="shared" si="61"/>
        <v>98</v>
      </c>
      <c r="BA94" s="19">
        <v>135</v>
      </c>
      <c r="BB94" s="19">
        <v>136</v>
      </c>
      <c r="BC94" s="20">
        <f t="shared" si="62"/>
        <v>99</v>
      </c>
      <c r="BD94" s="20">
        <f t="shared" si="63"/>
        <v>98</v>
      </c>
      <c r="BE94" s="20">
        <f t="shared" si="64"/>
        <v>87</v>
      </c>
      <c r="BF94" s="24"/>
      <c r="BG94" s="19">
        <f t="shared" si="65"/>
        <v>289</v>
      </c>
      <c r="BH94" s="19">
        <f t="shared" si="66"/>
        <v>1</v>
      </c>
      <c r="BI94" s="19">
        <f t="shared" si="67"/>
        <v>52</v>
      </c>
      <c r="BJ94" s="19">
        <f t="shared" si="68"/>
        <v>1</v>
      </c>
      <c r="BK94" s="19">
        <f t="shared" si="69"/>
        <v>1</v>
      </c>
      <c r="BL94" s="19">
        <f t="shared" si="70"/>
        <v>27</v>
      </c>
      <c r="BM94" s="19">
        <f t="shared" si="71"/>
        <v>202</v>
      </c>
      <c r="BN94" s="19">
        <f t="shared" si="72"/>
        <v>185</v>
      </c>
      <c r="BO94" s="19">
        <f t="shared" si="73"/>
        <v>1</v>
      </c>
      <c r="BP94" s="19">
        <f t="shared" si="74"/>
        <v>189</v>
      </c>
      <c r="BQ94" s="19">
        <f t="shared" si="75"/>
        <v>1</v>
      </c>
      <c r="BR94" s="19">
        <f t="shared" si="76"/>
        <v>112</v>
      </c>
      <c r="BS94" s="19">
        <f t="shared" si="77"/>
        <v>168</v>
      </c>
      <c r="BT94" s="19">
        <f t="shared" si="78"/>
        <v>76</v>
      </c>
      <c r="BU94" s="19">
        <f t="shared" si="79"/>
        <v>97</v>
      </c>
      <c r="BV94" s="19">
        <f t="shared" si="80"/>
        <v>142</v>
      </c>
      <c r="BW94" s="19">
        <f t="shared" si="81"/>
        <v>1</v>
      </c>
      <c r="BX94" s="19">
        <f t="shared" si="82"/>
        <v>217</v>
      </c>
      <c r="BY94" s="19">
        <f t="shared" si="83"/>
        <v>122</v>
      </c>
      <c r="BZ94" s="19">
        <f t="shared" si="84"/>
        <v>96</v>
      </c>
      <c r="CA94" s="18">
        <f t="shared" si="43"/>
        <v>87</v>
      </c>
      <c r="CB94" s="19">
        <f t="shared" si="85"/>
        <v>11</v>
      </c>
    </row>
    <row r="95" spans="1:80" s="16" customFormat="1" ht="31.5">
      <c r="A95" s="21">
        <v>93</v>
      </c>
      <c r="B95" s="34">
        <v>6668017645</v>
      </c>
      <c r="C95" s="5" t="s">
        <v>418</v>
      </c>
      <c r="D95" s="5" t="s">
        <v>130</v>
      </c>
      <c r="E95" s="19">
        <v>11</v>
      </c>
      <c r="F95" s="19">
        <v>35</v>
      </c>
      <c r="G95" s="22">
        <v>11</v>
      </c>
      <c r="H95" s="22">
        <v>38</v>
      </c>
      <c r="I95" s="22">
        <f t="shared" si="44"/>
        <v>96</v>
      </c>
      <c r="J95" s="19">
        <v>30</v>
      </c>
      <c r="K95" s="19">
        <v>4</v>
      </c>
      <c r="L95" s="19">
        <f t="shared" si="45"/>
        <v>100</v>
      </c>
      <c r="M95" s="19">
        <v>125</v>
      </c>
      <c r="N95" s="19">
        <v>112</v>
      </c>
      <c r="O95" s="19">
        <v>126</v>
      </c>
      <c r="P95" s="19">
        <v>117</v>
      </c>
      <c r="Q95" s="19">
        <f t="shared" si="46"/>
        <v>97</v>
      </c>
      <c r="R95" s="19">
        <f t="shared" si="47"/>
        <v>98</v>
      </c>
      <c r="S95" s="19">
        <v>20</v>
      </c>
      <c r="T95" s="19">
        <v>5</v>
      </c>
      <c r="U95" s="19">
        <f t="shared" si="48"/>
        <v>100</v>
      </c>
      <c r="V95" s="19">
        <v>128</v>
      </c>
      <c r="W95" s="23">
        <v>139</v>
      </c>
      <c r="X95" s="20">
        <f t="shared" si="49"/>
        <v>92</v>
      </c>
      <c r="Y95" s="43">
        <f t="shared" si="50"/>
        <v>96</v>
      </c>
      <c r="Z95" s="20">
        <f t="shared" si="51"/>
        <v>96</v>
      </c>
      <c r="AA95" s="19">
        <v>20</v>
      </c>
      <c r="AB95" s="19">
        <v>3</v>
      </c>
      <c r="AC95" s="19">
        <f t="shared" si="52"/>
        <v>60</v>
      </c>
      <c r="AD95" s="19">
        <v>20</v>
      </c>
      <c r="AE95" s="19">
        <v>2</v>
      </c>
      <c r="AF95" s="19">
        <f t="shared" si="53"/>
        <v>40</v>
      </c>
      <c r="AG95" s="19">
        <v>4</v>
      </c>
      <c r="AH95" s="19">
        <v>5</v>
      </c>
      <c r="AI95" s="20">
        <f t="shared" si="54"/>
        <v>80</v>
      </c>
      <c r="AJ95" s="43">
        <f t="shared" si="55"/>
        <v>58</v>
      </c>
      <c r="AK95" s="19">
        <v>111</v>
      </c>
      <c r="AL95" s="19">
        <v>139</v>
      </c>
      <c r="AM95" s="20">
        <f t="shared" si="56"/>
        <v>80</v>
      </c>
      <c r="AN95" s="19">
        <v>138</v>
      </c>
      <c r="AO95" s="19">
        <v>139</v>
      </c>
      <c r="AP95" s="20">
        <f t="shared" si="57"/>
        <v>99</v>
      </c>
      <c r="AQ95" s="19">
        <v>111</v>
      </c>
      <c r="AR95" s="19">
        <v>111</v>
      </c>
      <c r="AS95" s="20">
        <f t="shared" si="58"/>
        <v>100</v>
      </c>
      <c r="AT95" s="20">
        <f t="shared" si="59"/>
        <v>92</v>
      </c>
      <c r="AU95" s="19">
        <v>133</v>
      </c>
      <c r="AV95" s="19">
        <v>139</v>
      </c>
      <c r="AW95" s="20">
        <f t="shared" si="60"/>
        <v>96</v>
      </c>
      <c r="AX95" s="19">
        <v>134</v>
      </c>
      <c r="AY95" s="19">
        <v>139</v>
      </c>
      <c r="AZ95" s="20">
        <f t="shared" si="61"/>
        <v>96</v>
      </c>
      <c r="BA95" s="19">
        <v>138</v>
      </c>
      <c r="BB95" s="19">
        <v>139</v>
      </c>
      <c r="BC95" s="20">
        <f t="shared" si="62"/>
        <v>99</v>
      </c>
      <c r="BD95" s="20">
        <f t="shared" si="63"/>
        <v>98</v>
      </c>
      <c r="BE95" s="20">
        <f t="shared" si="64"/>
        <v>88</v>
      </c>
      <c r="BF95" s="24"/>
      <c r="BG95" s="19">
        <f t="shared" si="65"/>
        <v>35</v>
      </c>
      <c r="BH95" s="19">
        <f t="shared" si="66"/>
        <v>1</v>
      </c>
      <c r="BI95" s="19">
        <f t="shared" si="67"/>
        <v>144</v>
      </c>
      <c r="BJ95" s="19">
        <f t="shared" si="68"/>
        <v>1</v>
      </c>
      <c r="BK95" s="19">
        <f t="shared" si="69"/>
        <v>80</v>
      </c>
      <c r="BL95" s="19">
        <f t="shared" si="70"/>
        <v>120</v>
      </c>
      <c r="BM95" s="19">
        <f t="shared" si="71"/>
        <v>28</v>
      </c>
      <c r="BN95" s="19">
        <f t="shared" si="72"/>
        <v>185</v>
      </c>
      <c r="BO95" s="19">
        <f t="shared" si="73"/>
        <v>281</v>
      </c>
      <c r="BP95" s="19">
        <f t="shared" si="74"/>
        <v>282</v>
      </c>
      <c r="BQ95" s="19">
        <f t="shared" si="75"/>
        <v>112</v>
      </c>
      <c r="BR95" s="19">
        <f t="shared" si="76"/>
        <v>1</v>
      </c>
      <c r="BS95" s="19">
        <f t="shared" si="77"/>
        <v>203</v>
      </c>
      <c r="BT95" s="19">
        <f t="shared" si="78"/>
        <v>153</v>
      </c>
      <c r="BU95" s="19">
        <f t="shared" si="79"/>
        <v>97</v>
      </c>
      <c r="BV95" s="19">
        <f t="shared" si="80"/>
        <v>18</v>
      </c>
      <c r="BW95" s="19">
        <f t="shared" si="81"/>
        <v>80</v>
      </c>
      <c r="BX95" s="19">
        <f t="shared" si="82"/>
        <v>127</v>
      </c>
      <c r="BY95" s="19">
        <f t="shared" si="83"/>
        <v>259</v>
      </c>
      <c r="BZ95" s="19">
        <f t="shared" si="84"/>
        <v>96</v>
      </c>
      <c r="CA95" s="18">
        <f t="shared" si="43"/>
        <v>88</v>
      </c>
      <c r="CB95" s="19">
        <f t="shared" si="85"/>
        <v>10</v>
      </c>
    </row>
    <row r="96" spans="1:80" s="16" customFormat="1" ht="15.75">
      <c r="A96" s="21">
        <v>94</v>
      </c>
      <c r="B96" s="34">
        <v>6623004710</v>
      </c>
      <c r="C96" s="5" t="s">
        <v>418</v>
      </c>
      <c r="D96" s="5" t="s">
        <v>131</v>
      </c>
      <c r="E96" s="19">
        <v>10</v>
      </c>
      <c r="F96" s="19">
        <v>33</v>
      </c>
      <c r="G96" s="22">
        <v>11</v>
      </c>
      <c r="H96" s="22">
        <v>38</v>
      </c>
      <c r="I96" s="22">
        <f t="shared" si="44"/>
        <v>89</v>
      </c>
      <c r="J96" s="19">
        <v>30</v>
      </c>
      <c r="K96" s="19">
        <v>3</v>
      </c>
      <c r="L96" s="19">
        <f t="shared" si="45"/>
        <v>90</v>
      </c>
      <c r="M96" s="19">
        <v>318</v>
      </c>
      <c r="N96" s="19">
        <v>246</v>
      </c>
      <c r="O96" s="19">
        <v>329</v>
      </c>
      <c r="P96" s="19">
        <v>269</v>
      </c>
      <c r="Q96" s="19">
        <f t="shared" si="46"/>
        <v>94</v>
      </c>
      <c r="R96" s="19">
        <f t="shared" si="47"/>
        <v>91</v>
      </c>
      <c r="S96" s="19">
        <v>20</v>
      </c>
      <c r="T96" s="19">
        <v>4</v>
      </c>
      <c r="U96" s="19">
        <f t="shared" si="48"/>
        <v>80</v>
      </c>
      <c r="V96" s="19">
        <v>354</v>
      </c>
      <c r="W96" s="23">
        <v>379</v>
      </c>
      <c r="X96" s="20">
        <f t="shared" si="49"/>
        <v>93</v>
      </c>
      <c r="Y96" s="43">
        <f t="shared" si="50"/>
        <v>87</v>
      </c>
      <c r="Z96" s="20">
        <f t="shared" si="51"/>
        <v>87</v>
      </c>
      <c r="AA96" s="19">
        <v>20</v>
      </c>
      <c r="AB96" s="19">
        <v>0</v>
      </c>
      <c r="AC96" s="19">
        <f t="shared" si="52"/>
        <v>0</v>
      </c>
      <c r="AD96" s="19">
        <v>20</v>
      </c>
      <c r="AE96" s="19">
        <v>3</v>
      </c>
      <c r="AF96" s="19">
        <f t="shared" si="53"/>
        <v>60</v>
      </c>
      <c r="AG96" s="19">
        <v>12</v>
      </c>
      <c r="AH96" s="19">
        <v>12</v>
      </c>
      <c r="AI96" s="20">
        <f t="shared" si="54"/>
        <v>100</v>
      </c>
      <c r="AJ96" s="43">
        <f t="shared" si="55"/>
        <v>54</v>
      </c>
      <c r="AK96" s="19">
        <v>323</v>
      </c>
      <c r="AL96" s="19">
        <v>379</v>
      </c>
      <c r="AM96" s="20">
        <f t="shared" si="56"/>
        <v>85</v>
      </c>
      <c r="AN96" s="19">
        <v>373</v>
      </c>
      <c r="AO96" s="19">
        <v>379</v>
      </c>
      <c r="AP96" s="20">
        <f t="shared" si="57"/>
        <v>98</v>
      </c>
      <c r="AQ96" s="19">
        <v>282</v>
      </c>
      <c r="AR96" s="19">
        <v>286</v>
      </c>
      <c r="AS96" s="20">
        <f t="shared" si="58"/>
        <v>99</v>
      </c>
      <c r="AT96" s="20">
        <f t="shared" si="59"/>
        <v>93</v>
      </c>
      <c r="AU96" s="19">
        <v>360</v>
      </c>
      <c r="AV96" s="19">
        <v>379</v>
      </c>
      <c r="AW96" s="20">
        <f t="shared" si="60"/>
        <v>95</v>
      </c>
      <c r="AX96" s="19">
        <v>375</v>
      </c>
      <c r="AY96" s="19">
        <v>379</v>
      </c>
      <c r="AZ96" s="20">
        <f t="shared" si="61"/>
        <v>99</v>
      </c>
      <c r="BA96" s="19">
        <v>379</v>
      </c>
      <c r="BB96" s="19">
        <v>379</v>
      </c>
      <c r="BC96" s="20">
        <f t="shared" si="62"/>
        <v>100</v>
      </c>
      <c r="BD96" s="20">
        <f t="shared" si="63"/>
        <v>98</v>
      </c>
      <c r="BE96" s="20">
        <f t="shared" si="64"/>
        <v>85</v>
      </c>
      <c r="BF96" s="24"/>
      <c r="BG96" s="19">
        <f t="shared" si="65"/>
        <v>258</v>
      </c>
      <c r="BH96" s="19">
        <f t="shared" si="66"/>
        <v>239</v>
      </c>
      <c r="BI96" s="19">
        <f t="shared" si="67"/>
        <v>272</v>
      </c>
      <c r="BJ96" s="19">
        <f t="shared" si="68"/>
        <v>253</v>
      </c>
      <c r="BK96" s="19">
        <f t="shared" si="69"/>
        <v>244</v>
      </c>
      <c r="BL96" s="19">
        <f t="shared" si="70"/>
        <v>93</v>
      </c>
      <c r="BM96" s="19">
        <f t="shared" si="71"/>
        <v>202</v>
      </c>
      <c r="BN96" s="19">
        <f t="shared" si="72"/>
        <v>92</v>
      </c>
      <c r="BO96" s="19">
        <f t="shared" si="73"/>
        <v>1</v>
      </c>
      <c r="BP96" s="19">
        <f t="shared" si="74"/>
        <v>261</v>
      </c>
      <c r="BQ96" s="19">
        <f t="shared" si="75"/>
        <v>198</v>
      </c>
      <c r="BR96" s="19">
        <f t="shared" si="76"/>
        <v>112</v>
      </c>
      <c r="BS96" s="19">
        <f t="shared" si="77"/>
        <v>244</v>
      </c>
      <c r="BT96" s="19">
        <f t="shared" si="78"/>
        <v>54</v>
      </c>
      <c r="BU96" s="19">
        <f t="shared" si="79"/>
        <v>1</v>
      </c>
      <c r="BV96" s="19">
        <f t="shared" si="80"/>
        <v>290</v>
      </c>
      <c r="BW96" s="19">
        <f t="shared" si="81"/>
        <v>244</v>
      </c>
      <c r="BX96" s="19">
        <f t="shared" si="82"/>
        <v>142</v>
      </c>
      <c r="BY96" s="19">
        <f t="shared" si="83"/>
        <v>240</v>
      </c>
      <c r="BZ96" s="19">
        <f t="shared" si="84"/>
        <v>96</v>
      </c>
      <c r="CA96" s="18">
        <f t="shared" si="43"/>
        <v>85</v>
      </c>
      <c r="CB96" s="19">
        <f t="shared" si="85"/>
        <v>13</v>
      </c>
    </row>
    <row r="97" spans="1:80" s="16" customFormat="1" ht="15.75">
      <c r="A97" s="21">
        <v>95</v>
      </c>
      <c r="B97" s="34">
        <v>6623006724</v>
      </c>
      <c r="C97" s="5" t="s">
        <v>418</v>
      </c>
      <c r="D97" s="5" t="s">
        <v>132</v>
      </c>
      <c r="E97" s="19">
        <v>8</v>
      </c>
      <c r="F97" s="19">
        <v>9.5</v>
      </c>
      <c r="G97" s="22">
        <v>11</v>
      </c>
      <c r="H97" s="22">
        <v>37</v>
      </c>
      <c r="I97" s="22">
        <f t="shared" si="44"/>
        <v>49</v>
      </c>
      <c r="J97" s="19">
        <v>30</v>
      </c>
      <c r="K97" s="19">
        <v>4</v>
      </c>
      <c r="L97" s="19">
        <f t="shared" si="45"/>
        <v>100</v>
      </c>
      <c r="M97" s="19">
        <v>252</v>
      </c>
      <c r="N97" s="19">
        <v>150</v>
      </c>
      <c r="O97" s="19">
        <v>281</v>
      </c>
      <c r="P97" s="19">
        <v>200</v>
      </c>
      <c r="Q97" s="19">
        <f t="shared" si="46"/>
        <v>82</v>
      </c>
      <c r="R97" s="19">
        <f t="shared" si="47"/>
        <v>78</v>
      </c>
      <c r="S97" s="19">
        <v>20</v>
      </c>
      <c r="T97" s="19">
        <v>5</v>
      </c>
      <c r="U97" s="19">
        <f t="shared" si="48"/>
        <v>100</v>
      </c>
      <c r="V97" s="19">
        <v>256</v>
      </c>
      <c r="W97" s="23">
        <v>299</v>
      </c>
      <c r="X97" s="20">
        <f t="shared" si="49"/>
        <v>86</v>
      </c>
      <c r="Y97" s="43">
        <f t="shared" si="50"/>
        <v>93</v>
      </c>
      <c r="Z97" s="20">
        <f t="shared" si="51"/>
        <v>93</v>
      </c>
      <c r="AA97" s="19">
        <v>20</v>
      </c>
      <c r="AB97" s="19">
        <v>0</v>
      </c>
      <c r="AC97" s="19">
        <f t="shared" si="52"/>
        <v>0</v>
      </c>
      <c r="AD97" s="19">
        <v>20</v>
      </c>
      <c r="AE97" s="19">
        <v>4</v>
      </c>
      <c r="AF97" s="19">
        <f t="shared" si="53"/>
        <v>80</v>
      </c>
      <c r="AG97" s="19">
        <v>28</v>
      </c>
      <c r="AH97" s="19">
        <v>28</v>
      </c>
      <c r="AI97" s="20">
        <f t="shared" si="54"/>
        <v>100</v>
      </c>
      <c r="AJ97" s="43">
        <f t="shared" si="55"/>
        <v>62</v>
      </c>
      <c r="AK97" s="19">
        <v>228</v>
      </c>
      <c r="AL97" s="19">
        <v>299</v>
      </c>
      <c r="AM97" s="20">
        <f t="shared" si="56"/>
        <v>76</v>
      </c>
      <c r="AN97" s="19">
        <v>292</v>
      </c>
      <c r="AO97" s="19">
        <v>299</v>
      </c>
      <c r="AP97" s="20">
        <f t="shared" si="57"/>
        <v>98</v>
      </c>
      <c r="AQ97" s="19">
        <v>165</v>
      </c>
      <c r="AR97" s="19">
        <v>184</v>
      </c>
      <c r="AS97" s="20">
        <f t="shared" si="58"/>
        <v>90</v>
      </c>
      <c r="AT97" s="20">
        <f t="shared" si="59"/>
        <v>88</v>
      </c>
      <c r="AU97" s="19">
        <v>241</v>
      </c>
      <c r="AV97" s="19">
        <v>299</v>
      </c>
      <c r="AW97" s="20">
        <f t="shared" si="60"/>
        <v>81</v>
      </c>
      <c r="AX97" s="19">
        <v>249</v>
      </c>
      <c r="AY97" s="19">
        <v>299</v>
      </c>
      <c r="AZ97" s="20">
        <f t="shared" si="61"/>
        <v>83</v>
      </c>
      <c r="BA97" s="19">
        <v>270</v>
      </c>
      <c r="BB97" s="19">
        <v>299</v>
      </c>
      <c r="BC97" s="20">
        <f t="shared" si="62"/>
        <v>90</v>
      </c>
      <c r="BD97" s="20">
        <f t="shared" si="63"/>
        <v>86</v>
      </c>
      <c r="BE97" s="20">
        <f t="shared" si="64"/>
        <v>81</v>
      </c>
      <c r="BF97" s="24"/>
      <c r="BG97" s="19">
        <f t="shared" si="65"/>
        <v>369</v>
      </c>
      <c r="BH97" s="19">
        <f t="shared" si="66"/>
        <v>1</v>
      </c>
      <c r="BI97" s="19">
        <f t="shared" si="67"/>
        <v>376</v>
      </c>
      <c r="BJ97" s="19">
        <f t="shared" si="68"/>
        <v>1</v>
      </c>
      <c r="BK97" s="19">
        <f t="shared" si="69"/>
        <v>147</v>
      </c>
      <c r="BL97" s="19">
        <f t="shared" si="70"/>
        <v>218</v>
      </c>
      <c r="BM97" s="19">
        <f t="shared" si="71"/>
        <v>202</v>
      </c>
      <c r="BN97" s="19">
        <f t="shared" si="72"/>
        <v>41</v>
      </c>
      <c r="BO97" s="19">
        <f t="shared" si="73"/>
        <v>1</v>
      </c>
      <c r="BP97" s="19">
        <f t="shared" si="74"/>
        <v>296</v>
      </c>
      <c r="BQ97" s="19">
        <f t="shared" si="75"/>
        <v>198</v>
      </c>
      <c r="BR97" s="19">
        <f t="shared" si="76"/>
        <v>361</v>
      </c>
      <c r="BS97" s="19">
        <f t="shared" si="77"/>
        <v>356</v>
      </c>
      <c r="BT97" s="19">
        <f t="shared" si="78"/>
        <v>372</v>
      </c>
      <c r="BU97" s="19">
        <f t="shared" si="79"/>
        <v>365</v>
      </c>
      <c r="BV97" s="19">
        <f t="shared" si="80"/>
        <v>370</v>
      </c>
      <c r="BW97" s="19">
        <f t="shared" si="81"/>
        <v>147</v>
      </c>
      <c r="BX97" s="19">
        <f t="shared" si="82"/>
        <v>98</v>
      </c>
      <c r="BY97" s="19">
        <f t="shared" si="83"/>
        <v>296</v>
      </c>
      <c r="BZ97" s="19">
        <f t="shared" si="84"/>
        <v>370</v>
      </c>
      <c r="CA97" s="18">
        <f t="shared" si="43"/>
        <v>81</v>
      </c>
      <c r="CB97" s="19">
        <f t="shared" si="85"/>
        <v>17</v>
      </c>
    </row>
    <row r="98" spans="1:80" s="16" customFormat="1" ht="15.75">
      <c r="A98" s="21">
        <v>96</v>
      </c>
      <c r="B98" s="34">
        <v>6668017652</v>
      </c>
      <c r="C98" s="5" t="s">
        <v>418</v>
      </c>
      <c r="D98" s="5" t="s">
        <v>133</v>
      </c>
      <c r="E98" s="19">
        <v>10</v>
      </c>
      <c r="F98" s="19">
        <v>32</v>
      </c>
      <c r="G98" s="22">
        <v>11</v>
      </c>
      <c r="H98" s="22">
        <v>38</v>
      </c>
      <c r="I98" s="22">
        <f t="shared" si="44"/>
        <v>88</v>
      </c>
      <c r="J98" s="19">
        <v>30</v>
      </c>
      <c r="K98" s="19">
        <v>4</v>
      </c>
      <c r="L98" s="19">
        <f t="shared" si="45"/>
        <v>100</v>
      </c>
      <c r="M98" s="19">
        <v>99</v>
      </c>
      <c r="N98" s="19">
        <v>102</v>
      </c>
      <c r="O98" s="19">
        <v>101</v>
      </c>
      <c r="P98" s="19">
        <v>108</v>
      </c>
      <c r="Q98" s="19">
        <f t="shared" si="46"/>
        <v>96</v>
      </c>
      <c r="R98" s="19">
        <f t="shared" si="47"/>
        <v>95</v>
      </c>
      <c r="S98" s="19">
        <v>20</v>
      </c>
      <c r="T98" s="19">
        <v>5</v>
      </c>
      <c r="U98" s="19">
        <f t="shared" si="48"/>
        <v>100</v>
      </c>
      <c r="V98" s="19">
        <v>86</v>
      </c>
      <c r="W98" s="23">
        <v>113</v>
      </c>
      <c r="X98" s="20">
        <f t="shared" si="49"/>
        <v>76</v>
      </c>
      <c r="Y98" s="43">
        <f t="shared" si="50"/>
        <v>88</v>
      </c>
      <c r="Z98" s="20">
        <f t="shared" si="51"/>
        <v>88</v>
      </c>
      <c r="AA98" s="19">
        <v>20</v>
      </c>
      <c r="AB98" s="19">
        <v>0</v>
      </c>
      <c r="AC98" s="19">
        <f t="shared" si="52"/>
        <v>0</v>
      </c>
      <c r="AD98" s="19">
        <v>20</v>
      </c>
      <c r="AE98" s="19">
        <v>2</v>
      </c>
      <c r="AF98" s="19">
        <f t="shared" si="53"/>
        <v>40</v>
      </c>
      <c r="AG98" s="19">
        <v>5</v>
      </c>
      <c r="AH98" s="19">
        <v>5</v>
      </c>
      <c r="AI98" s="20">
        <f t="shared" si="54"/>
        <v>100</v>
      </c>
      <c r="AJ98" s="43">
        <f t="shared" si="55"/>
        <v>46</v>
      </c>
      <c r="AK98" s="19">
        <v>92</v>
      </c>
      <c r="AL98" s="19">
        <v>113</v>
      </c>
      <c r="AM98" s="20">
        <f t="shared" si="56"/>
        <v>81</v>
      </c>
      <c r="AN98" s="19">
        <v>108</v>
      </c>
      <c r="AO98" s="19">
        <v>113</v>
      </c>
      <c r="AP98" s="20">
        <f t="shared" si="57"/>
        <v>96</v>
      </c>
      <c r="AQ98" s="19">
        <v>99</v>
      </c>
      <c r="AR98" s="19">
        <v>99</v>
      </c>
      <c r="AS98" s="20">
        <f t="shared" si="58"/>
        <v>100</v>
      </c>
      <c r="AT98" s="20">
        <f t="shared" si="59"/>
        <v>91</v>
      </c>
      <c r="AU98" s="19">
        <v>109</v>
      </c>
      <c r="AV98" s="19">
        <v>113</v>
      </c>
      <c r="AW98" s="20">
        <f t="shared" si="60"/>
        <v>96</v>
      </c>
      <c r="AX98" s="19">
        <v>102</v>
      </c>
      <c r="AY98" s="19">
        <v>113</v>
      </c>
      <c r="AZ98" s="20">
        <f t="shared" si="61"/>
        <v>90</v>
      </c>
      <c r="BA98" s="19">
        <v>113</v>
      </c>
      <c r="BB98" s="19">
        <v>113</v>
      </c>
      <c r="BC98" s="20">
        <f t="shared" si="62"/>
        <v>100</v>
      </c>
      <c r="BD98" s="20">
        <f t="shared" si="63"/>
        <v>97</v>
      </c>
      <c r="BE98" s="20">
        <f t="shared" si="64"/>
        <v>83</v>
      </c>
      <c r="BF98" s="24"/>
      <c r="BG98" s="19">
        <f t="shared" si="65"/>
        <v>270</v>
      </c>
      <c r="BH98" s="19">
        <f t="shared" si="66"/>
        <v>1</v>
      </c>
      <c r="BI98" s="19">
        <f t="shared" si="67"/>
        <v>181</v>
      </c>
      <c r="BJ98" s="19">
        <f t="shared" si="68"/>
        <v>1</v>
      </c>
      <c r="BK98" s="19">
        <f t="shared" si="69"/>
        <v>232</v>
      </c>
      <c r="BL98" s="19">
        <f t="shared" si="70"/>
        <v>334</v>
      </c>
      <c r="BM98" s="19">
        <f t="shared" si="71"/>
        <v>202</v>
      </c>
      <c r="BN98" s="19">
        <f t="shared" si="72"/>
        <v>185</v>
      </c>
      <c r="BO98" s="19">
        <f t="shared" si="73"/>
        <v>1</v>
      </c>
      <c r="BP98" s="19">
        <f t="shared" si="74"/>
        <v>279</v>
      </c>
      <c r="BQ98" s="19">
        <f t="shared" si="75"/>
        <v>306</v>
      </c>
      <c r="BR98" s="19">
        <f t="shared" si="76"/>
        <v>1</v>
      </c>
      <c r="BS98" s="19">
        <f t="shared" si="77"/>
        <v>203</v>
      </c>
      <c r="BT98" s="19">
        <f t="shared" si="78"/>
        <v>325</v>
      </c>
      <c r="BU98" s="19">
        <f t="shared" si="79"/>
        <v>1</v>
      </c>
      <c r="BV98" s="19">
        <f t="shared" si="80"/>
        <v>142</v>
      </c>
      <c r="BW98" s="19">
        <f t="shared" si="81"/>
        <v>232</v>
      </c>
      <c r="BX98" s="19">
        <f t="shared" si="82"/>
        <v>217</v>
      </c>
      <c r="BY98" s="19">
        <f t="shared" si="83"/>
        <v>276</v>
      </c>
      <c r="BZ98" s="19">
        <f t="shared" si="84"/>
        <v>163</v>
      </c>
      <c r="CA98" s="18">
        <f t="shared" si="43"/>
        <v>83</v>
      </c>
      <c r="CB98" s="19">
        <f t="shared" si="85"/>
        <v>15</v>
      </c>
    </row>
    <row r="99" spans="1:80" s="16" customFormat="1" ht="15.75">
      <c r="A99" s="21">
        <v>97</v>
      </c>
      <c r="B99" s="34">
        <v>6669013315</v>
      </c>
      <c r="C99" s="5" t="s">
        <v>418</v>
      </c>
      <c r="D99" s="5" t="s">
        <v>134</v>
      </c>
      <c r="E99" s="19">
        <v>10</v>
      </c>
      <c r="F99" s="19">
        <v>30</v>
      </c>
      <c r="G99" s="22">
        <v>11</v>
      </c>
      <c r="H99" s="22">
        <v>37</v>
      </c>
      <c r="I99" s="22">
        <f t="shared" si="44"/>
        <v>86</v>
      </c>
      <c r="J99" s="19">
        <v>30</v>
      </c>
      <c r="K99" s="19">
        <v>4</v>
      </c>
      <c r="L99" s="19">
        <f t="shared" si="45"/>
        <v>100</v>
      </c>
      <c r="M99" s="19">
        <v>63</v>
      </c>
      <c r="N99" s="19">
        <v>50</v>
      </c>
      <c r="O99" s="19">
        <v>64</v>
      </c>
      <c r="P99" s="19">
        <v>52</v>
      </c>
      <c r="Q99" s="19">
        <f t="shared" si="46"/>
        <v>97</v>
      </c>
      <c r="R99" s="19">
        <f t="shared" si="47"/>
        <v>95</v>
      </c>
      <c r="S99" s="19">
        <v>20</v>
      </c>
      <c r="T99" s="19">
        <v>4</v>
      </c>
      <c r="U99" s="19">
        <f t="shared" si="48"/>
        <v>80</v>
      </c>
      <c r="V99" s="19">
        <v>71</v>
      </c>
      <c r="W99" s="23">
        <v>75</v>
      </c>
      <c r="X99" s="20">
        <f t="shared" si="49"/>
        <v>95</v>
      </c>
      <c r="Y99" s="43">
        <f t="shared" si="50"/>
        <v>88</v>
      </c>
      <c r="Z99" s="20">
        <f t="shared" si="51"/>
        <v>88</v>
      </c>
      <c r="AA99" s="19">
        <v>20</v>
      </c>
      <c r="AB99" s="19">
        <v>0</v>
      </c>
      <c r="AC99" s="19">
        <f t="shared" si="52"/>
        <v>0</v>
      </c>
      <c r="AD99" s="19">
        <v>20</v>
      </c>
      <c r="AE99" s="19">
        <v>3</v>
      </c>
      <c r="AF99" s="19">
        <f t="shared" si="53"/>
        <v>60</v>
      </c>
      <c r="AG99" s="19">
        <v>5</v>
      </c>
      <c r="AH99" s="19">
        <v>6</v>
      </c>
      <c r="AI99" s="20">
        <f t="shared" si="54"/>
        <v>83</v>
      </c>
      <c r="AJ99" s="43">
        <f t="shared" si="55"/>
        <v>49</v>
      </c>
      <c r="AK99" s="19">
        <v>64</v>
      </c>
      <c r="AL99" s="19">
        <v>75</v>
      </c>
      <c r="AM99" s="20">
        <f t="shared" si="56"/>
        <v>85</v>
      </c>
      <c r="AN99" s="19">
        <v>71</v>
      </c>
      <c r="AO99" s="19">
        <v>75</v>
      </c>
      <c r="AP99" s="20">
        <f t="shared" si="57"/>
        <v>95</v>
      </c>
      <c r="AQ99" s="19">
        <v>54</v>
      </c>
      <c r="AR99" s="19">
        <v>54</v>
      </c>
      <c r="AS99" s="20">
        <f t="shared" si="58"/>
        <v>100</v>
      </c>
      <c r="AT99" s="20">
        <f t="shared" si="59"/>
        <v>92</v>
      </c>
      <c r="AU99" s="19">
        <v>71</v>
      </c>
      <c r="AV99" s="19">
        <v>75</v>
      </c>
      <c r="AW99" s="20">
        <f t="shared" si="60"/>
        <v>95</v>
      </c>
      <c r="AX99" s="19">
        <v>73</v>
      </c>
      <c r="AY99" s="19">
        <v>75</v>
      </c>
      <c r="AZ99" s="20">
        <f t="shared" si="61"/>
        <v>97</v>
      </c>
      <c r="BA99" s="19">
        <v>73</v>
      </c>
      <c r="BB99" s="19">
        <v>75</v>
      </c>
      <c r="BC99" s="20">
        <f t="shared" si="62"/>
        <v>97</v>
      </c>
      <c r="BD99" s="20">
        <f t="shared" si="63"/>
        <v>96</v>
      </c>
      <c r="BE99" s="20">
        <f t="shared" si="64"/>
        <v>84</v>
      </c>
      <c r="BF99" s="24"/>
      <c r="BG99" s="19">
        <f t="shared" si="65"/>
        <v>289</v>
      </c>
      <c r="BH99" s="19">
        <f t="shared" si="66"/>
        <v>1</v>
      </c>
      <c r="BI99" s="19">
        <f t="shared" si="67"/>
        <v>144</v>
      </c>
      <c r="BJ99" s="19">
        <f t="shared" si="68"/>
        <v>253</v>
      </c>
      <c r="BK99" s="19">
        <f t="shared" si="69"/>
        <v>232</v>
      </c>
      <c r="BL99" s="19">
        <f t="shared" si="70"/>
        <v>63</v>
      </c>
      <c r="BM99" s="19">
        <f t="shared" si="71"/>
        <v>202</v>
      </c>
      <c r="BN99" s="19">
        <f t="shared" si="72"/>
        <v>92</v>
      </c>
      <c r="BO99" s="19">
        <f t="shared" si="73"/>
        <v>266</v>
      </c>
      <c r="BP99" s="19">
        <f t="shared" si="74"/>
        <v>261</v>
      </c>
      <c r="BQ99" s="19">
        <f t="shared" si="75"/>
        <v>338</v>
      </c>
      <c r="BR99" s="19">
        <f t="shared" si="76"/>
        <v>1</v>
      </c>
      <c r="BS99" s="19">
        <f t="shared" si="77"/>
        <v>244</v>
      </c>
      <c r="BT99" s="19">
        <f t="shared" si="78"/>
        <v>109</v>
      </c>
      <c r="BU99" s="19">
        <f t="shared" si="79"/>
        <v>223</v>
      </c>
      <c r="BV99" s="19">
        <f t="shared" si="80"/>
        <v>142</v>
      </c>
      <c r="BW99" s="19">
        <f t="shared" si="81"/>
        <v>232</v>
      </c>
      <c r="BX99" s="19">
        <f t="shared" si="82"/>
        <v>201</v>
      </c>
      <c r="BY99" s="19">
        <f t="shared" si="83"/>
        <v>259</v>
      </c>
      <c r="BZ99" s="19">
        <f t="shared" si="84"/>
        <v>215</v>
      </c>
      <c r="CA99" s="18">
        <f t="shared" si="43"/>
        <v>84</v>
      </c>
      <c r="CB99" s="19">
        <f t="shared" si="85"/>
        <v>14</v>
      </c>
    </row>
    <row r="100" spans="1:80" s="16" customFormat="1" ht="15.75">
      <c r="A100" s="21">
        <v>98</v>
      </c>
      <c r="B100" s="34">
        <v>6667008479</v>
      </c>
      <c r="C100" s="5" t="s">
        <v>418</v>
      </c>
      <c r="D100" s="5" t="s">
        <v>135</v>
      </c>
      <c r="E100" s="19">
        <v>10</v>
      </c>
      <c r="F100" s="19">
        <v>38</v>
      </c>
      <c r="G100" s="22">
        <v>11</v>
      </c>
      <c r="H100" s="22">
        <v>38</v>
      </c>
      <c r="I100" s="22">
        <f t="shared" si="44"/>
        <v>95</v>
      </c>
      <c r="J100" s="19">
        <v>30</v>
      </c>
      <c r="K100" s="19">
        <v>4</v>
      </c>
      <c r="L100" s="19">
        <f t="shared" si="45"/>
        <v>100</v>
      </c>
      <c r="M100" s="19">
        <v>509</v>
      </c>
      <c r="N100" s="19">
        <v>470</v>
      </c>
      <c r="O100" s="19">
        <v>521</v>
      </c>
      <c r="P100" s="19">
        <v>482</v>
      </c>
      <c r="Q100" s="19">
        <f t="shared" si="46"/>
        <v>98</v>
      </c>
      <c r="R100" s="19">
        <f t="shared" si="47"/>
        <v>98</v>
      </c>
      <c r="S100" s="19">
        <v>20</v>
      </c>
      <c r="T100" s="19">
        <v>5</v>
      </c>
      <c r="U100" s="19">
        <f t="shared" si="48"/>
        <v>100</v>
      </c>
      <c r="V100" s="19">
        <v>505</v>
      </c>
      <c r="W100" s="23">
        <v>600</v>
      </c>
      <c r="X100" s="20">
        <f t="shared" si="49"/>
        <v>84</v>
      </c>
      <c r="Y100" s="43">
        <f t="shared" si="50"/>
        <v>92</v>
      </c>
      <c r="Z100" s="20">
        <f t="shared" si="51"/>
        <v>92</v>
      </c>
      <c r="AA100" s="19">
        <v>20</v>
      </c>
      <c r="AB100" s="19">
        <v>0</v>
      </c>
      <c r="AC100" s="19">
        <f t="shared" si="52"/>
        <v>0</v>
      </c>
      <c r="AD100" s="19">
        <v>20</v>
      </c>
      <c r="AE100" s="19">
        <v>2</v>
      </c>
      <c r="AF100" s="19">
        <f t="shared" si="53"/>
        <v>40</v>
      </c>
      <c r="AG100" s="19">
        <v>35</v>
      </c>
      <c r="AH100" s="19">
        <v>35</v>
      </c>
      <c r="AI100" s="20">
        <f t="shared" si="54"/>
        <v>100</v>
      </c>
      <c r="AJ100" s="43">
        <f t="shared" si="55"/>
        <v>46</v>
      </c>
      <c r="AK100" s="19">
        <v>445</v>
      </c>
      <c r="AL100" s="19">
        <v>600</v>
      </c>
      <c r="AM100" s="20">
        <f t="shared" si="56"/>
        <v>74</v>
      </c>
      <c r="AN100" s="19">
        <v>594</v>
      </c>
      <c r="AO100" s="19">
        <v>600</v>
      </c>
      <c r="AP100" s="20">
        <f t="shared" si="57"/>
        <v>99</v>
      </c>
      <c r="AQ100" s="19">
        <v>485</v>
      </c>
      <c r="AR100" s="19">
        <v>504</v>
      </c>
      <c r="AS100" s="20">
        <f t="shared" si="58"/>
        <v>96</v>
      </c>
      <c r="AT100" s="20">
        <f t="shared" si="59"/>
        <v>88</v>
      </c>
      <c r="AU100" s="19">
        <v>576</v>
      </c>
      <c r="AV100" s="19">
        <v>600</v>
      </c>
      <c r="AW100" s="20">
        <f t="shared" si="60"/>
        <v>96</v>
      </c>
      <c r="AX100" s="19">
        <v>600</v>
      </c>
      <c r="AY100" s="19">
        <v>600</v>
      </c>
      <c r="AZ100" s="20">
        <f t="shared" si="61"/>
        <v>100</v>
      </c>
      <c r="BA100" s="19">
        <v>594</v>
      </c>
      <c r="BB100" s="19">
        <v>600</v>
      </c>
      <c r="BC100" s="20">
        <f t="shared" si="62"/>
        <v>99</v>
      </c>
      <c r="BD100" s="20">
        <f t="shared" si="63"/>
        <v>98</v>
      </c>
      <c r="BE100" s="20">
        <f t="shared" si="64"/>
        <v>84</v>
      </c>
      <c r="BF100" s="24"/>
      <c r="BG100" s="19">
        <f t="shared" si="65"/>
        <v>41</v>
      </c>
      <c r="BH100" s="19">
        <f t="shared" si="66"/>
        <v>1</v>
      </c>
      <c r="BI100" s="19">
        <f t="shared" si="67"/>
        <v>94</v>
      </c>
      <c r="BJ100" s="19">
        <f t="shared" si="68"/>
        <v>1</v>
      </c>
      <c r="BK100" s="19">
        <f t="shared" si="69"/>
        <v>165</v>
      </c>
      <c r="BL100" s="19">
        <f t="shared" si="70"/>
        <v>251</v>
      </c>
      <c r="BM100" s="19">
        <f t="shared" si="71"/>
        <v>202</v>
      </c>
      <c r="BN100" s="19">
        <f t="shared" si="72"/>
        <v>185</v>
      </c>
      <c r="BO100" s="19">
        <f t="shared" si="73"/>
        <v>1</v>
      </c>
      <c r="BP100" s="19">
        <f t="shared" si="74"/>
        <v>305</v>
      </c>
      <c r="BQ100" s="19">
        <f t="shared" si="75"/>
        <v>112</v>
      </c>
      <c r="BR100" s="19">
        <f t="shared" si="76"/>
        <v>270</v>
      </c>
      <c r="BS100" s="19">
        <f t="shared" si="77"/>
        <v>203</v>
      </c>
      <c r="BT100" s="19">
        <f t="shared" si="78"/>
        <v>1</v>
      </c>
      <c r="BU100" s="19">
        <f t="shared" si="79"/>
        <v>97</v>
      </c>
      <c r="BV100" s="19">
        <f t="shared" si="80"/>
        <v>18</v>
      </c>
      <c r="BW100" s="19">
        <f t="shared" si="81"/>
        <v>165</v>
      </c>
      <c r="BX100" s="19">
        <f t="shared" si="82"/>
        <v>217</v>
      </c>
      <c r="BY100" s="19">
        <f t="shared" si="83"/>
        <v>296</v>
      </c>
      <c r="BZ100" s="19">
        <f t="shared" si="84"/>
        <v>96</v>
      </c>
      <c r="CA100" s="18">
        <f t="shared" si="43"/>
        <v>84</v>
      </c>
      <c r="CB100" s="19">
        <f t="shared" si="85"/>
        <v>14</v>
      </c>
    </row>
    <row r="101" spans="1:80" s="16" customFormat="1" ht="31.5">
      <c r="A101" s="21">
        <v>99</v>
      </c>
      <c r="B101" s="34">
        <v>6648006370</v>
      </c>
      <c r="C101" s="6" t="s">
        <v>419</v>
      </c>
      <c r="D101" s="6" t="s">
        <v>136</v>
      </c>
      <c r="E101" s="19">
        <v>8</v>
      </c>
      <c r="F101" s="19">
        <v>29</v>
      </c>
      <c r="G101" s="22">
        <v>11</v>
      </c>
      <c r="H101" s="22">
        <v>38</v>
      </c>
      <c r="I101" s="22">
        <f t="shared" si="44"/>
        <v>75</v>
      </c>
      <c r="J101" s="19">
        <v>30</v>
      </c>
      <c r="K101" s="19">
        <v>3</v>
      </c>
      <c r="L101" s="19">
        <f t="shared" si="45"/>
        <v>90</v>
      </c>
      <c r="M101" s="19">
        <v>81</v>
      </c>
      <c r="N101" s="19">
        <v>70</v>
      </c>
      <c r="O101" s="19">
        <v>84</v>
      </c>
      <c r="P101" s="19">
        <v>74</v>
      </c>
      <c r="Q101" s="19">
        <f t="shared" si="46"/>
        <v>96</v>
      </c>
      <c r="R101" s="19">
        <f t="shared" si="47"/>
        <v>88</v>
      </c>
      <c r="S101" s="19">
        <v>20</v>
      </c>
      <c r="T101" s="19">
        <v>5</v>
      </c>
      <c r="U101" s="19">
        <f t="shared" si="48"/>
        <v>100</v>
      </c>
      <c r="V101" s="19">
        <v>80</v>
      </c>
      <c r="W101" s="23">
        <v>137</v>
      </c>
      <c r="X101" s="20">
        <f t="shared" si="49"/>
        <v>58</v>
      </c>
      <c r="Y101" s="43">
        <f t="shared" si="50"/>
        <v>79</v>
      </c>
      <c r="Z101" s="20">
        <f t="shared" si="51"/>
        <v>79</v>
      </c>
      <c r="AA101" s="19">
        <v>20</v>
      </c>
      <c r="AB101" s="19">
        <v>0</v>
      </c>
      <c r="AC101" s="19">
        <f t="shared" si="52"/>
        <v>0</v>
      </c>
      <c r="AD101" s="19">
        <v>20</v>
      </c>
      <c r="AE101" s="19">
        <v>1</v>
      </c>
      <c r="AF101" s="19">
        <f t="shared" si="53"/>
        <v>20</v>
      </c>
      <c r="AG101" s="19">
        <v>3</v>
      </c>
      <c r="AH101" s="19">
        <v>5</v>
      </c>
      <c r="AI101" s="20">
        <f t="shared" si="54"/>
        <v>60</v>
      </c>
      <c r="AJ101" s="43">
        <f t="shared" si="55"/>
        <v>26</v>
      </c>
      <c r="AK101" s="19">
        <v>104</v>
      </c>
      <c r="AL101" s="19">
        <v>137</v>
      </c>
      <c r="AM101" s="20">
        <f t="shared" si="56"/>
        <v>76</v>
      </c>
      <c r="AN101" s="19">
        <v>134</v>
      </c>
      <c r="AO101" s="19">
        <v>137</v>
      </c>
      <c r="AP101" s="20">
        <f t="shared" si="57"/>
        <v>98</v>
      </c>
      <c r="AQ101" s="19">
        <v>65</v>
      </c>
      <c r="AR101" s="19">
        <v>75</v>
      </c>
      <c r="AS101" s="20">
        <f t="shared" si="58"/>
        <v>87</v>
      </c>
      <c r="AT101" s="20">
        <f t="shared" si="59"/>
        <v>87</v>
      </c>
      <c r="AU101" s="19">
        <v>114</v>
      </c>
      <c r="AV101" s="19">
        <v>137</v>
      </c>
      <c r="AW101" s="20">
        <f t="shared" si="60"/>
        <v>83</v>
      </c>
      <c r="AX101" s="19">
        <v>123</v>
      </c>
      <c r="AY101" s="19">
        <v>137</v>
      </c>
      <c r="AZ101" s="20">
        <f t="shared" si="61"/>
        <v>90</v>
      </c>
      <c r="BA101" s="19">
        <v>119</v>
      </c>
      <c r="BB101" s="19">
        <v>137</v>
      </c>
      <c r="BC101" s="20">
        <f t="shared" si="62"/>
        <v>87</v>
      </c>
      <c r="BD101" s="20">
        <f t="shared" si="63"/>
        <v>86</v>
      </c>
      <c r="BE101" s="20">
        <f t="shared" si="64"/>
        <v>73</v>
      </c>
      <c r="BF101" s="24"/>
      <c r="BG101" s="19">
        <f t="shared" si="65"/>
        <v>352</v>
      </c>
      <c r="BH101" s="19">
        <f t="shared" si="66"/>
        <v>239</v>
      </c>
      <c r="BI101" s="19">
        <f t="shared" si="67"/>
        <v>181</v>
      </c>
      <c r="BJ101" s="19">
        <f t="shared" si="68"/>
        <v>1</v>
      </c>
      <c r="BK101" s="19">
        <f t="shared" si="69"/>
        <v>315</v>
      </c>
      <c r="BL101" s="19">
        <f t="shared" si="70"/>
        <v>379</v>
      </c>
      <c r="BM101" s="19">
        <f t="shared" si="71"/>
        <v>202</v>
      </c>
      <c r="BN101" s="19">
        <f t="shared" si="72"/>
        <v>269</v>
      </c>
      <c r="BO101" s="19">
        <f t="shared" si="73"/>
        <v>333</v>
      </c>
      <c r="BP101" s="19">
        <f t="shared" si="74"/>
        <v>296</v>
      </c>
      <c r="BQ101" s="19">
        <f t="shared" si="75"/>
        <v>198</v>
      </c>
      <c r="BR101" s="19">
        <f t="shared" si="76"/>
        <v>373</v>
      </c>
      <c r="BS101" s="19">
        <f t="shared" si="77"/>
        <v>350</v>
      </c>
      <c r="BT101" s="19">
        <f t="shared" si="78"/>
        <v>325</v>
      </c>
      <c r="BU101" s="19">
        <f t="shared" si="79"/>
        <v>373</v>
      </c>
      <c r="BV101" s="19">
        <f t="shared" si="80"/>
        <v>328</v>
      </c>
      <c r="BW101" s="19">
        <f t="shared" si="81"/>
        <v>315</v>
      </c>
      <c r="BX101" s="19">
        <f t="shared" si="82"/>
        <v>354</v>
      </c>
      <c r="BY101" s="19">
        <f t="shared" si="83"/>
        <v>308</v>
      </c>
      <c r="BZ101" s="19">
        <f t="shared" si="84"/>
        <v>370</v>
      </c>
      <c r="CA101" s="18">
        <f t="shared" si="43"/>
        <v>73</v>
      </c>
      <c r="CB101" s="19">
        <f t="shared" si="85"/>
        <v>25</v>
      </c>
    </row>
    <row r="102" spans="1:80" s="16" customFormat="1" ht="15.75">
      <c r="A102" s="21">
        <v>100</v>
      </c>
      <c r="B102" s="34">
        <v>6648010169</v>
      </c>
      <c r="C102" s="5" t="s">
        <v>418</v>
      </c>
      <c r="D102" s="5" t="s">
        <v>137</v>
      </c>
      <c r="E102" s="19">
        <v>8</v>
      </c>
      <c r="F102" s="19">
        <v>29</v>
      </c>
      <c r="G102" s="22">
        <v>11</v>
      </c>
      <c r="H102" s="22">
        <v>37</v>
      </c>
      <c r="I102" s="22">
        <f t="shared" si="44"/>
        <v>76</v>
      </c>
      <c r="J102" s="19">
        <v>30</v>
      </c>
      <c r="K102" s="19">
        <v>4</v>
      </c>
      <c r="L102" s="19">
        <f t="shared" si="45"/>
        <v>100</v>
      </c>
      <c r="M102" s="19">
        <v>20</v>
      </c>
      <c r="N102" s="19">
        <v>21</v>
      </c>
      <c r="O102" s="19">
        <v>20</v>
      </c>
      <c r="P102" s="19">
        <v>21</v>
      </c>
      <c r="Q102" s="19">
        <f t="shared" si="46"/>
        <v>100</v>
      </c>
      <c r="R102" s="19">
        <f t="shared" si="47"/>
        <v>93</v>
      </c>
      <c r="S102" s="19">
        <v>20</v>
      </c>
      <c r="T102" s="19">
        <v>5</v>
      </c>
      <c r="U102" s="19">
        <f t="shared" si="48"/>
        <v>100</v>
      </c>
      <c r="V102" s="19">
        <v>25</v>
      </c>
      <c r="W102" s="23">
        <v>26</v>
      </c>
      <c r="X102" s="20">
        <f t="shared" si="49"/>
        <v>96</v>
      </c>
      <c r="Y102" s="43">
        <f t="shared" si="50"/>
        <v>98</v>
      </c>
      <c r="Z102" s="20">
        <f t="shared" si="51"/>
        <v>98</v>
      </c>
      <c r="AA102" s="19">
        <v>20</v>
      </c>
      <c r="AB102" s="19">
        <v>1</v>
      </c>
      <c r="AC102" s="19">
        <f t="shared" si="52"/>
        <v>20</v>
      </c>
      <c r="AD102" s="19">
        <v>20</v>
      </c>
      <c r="AE102" s="19">
        <v>2</v>
      </c>
      <c r="AF102" s="19">
        <f t="shared" si="53"/>
        <v>40</v>
      </c>
      <c r="AG102" s="19">
        <v>1</v>
      </c>
      <c r="AH102" s="19">
        <v>1</v>
      </c>
      <c r="AI102" s="20">
        <f t="shared" si="54"/>
        <v>100</v>
      </c>
      <c r="AJ102" s="43">
        <f t="shared" si="55"/>
        <v>52</v>
      </c>
      <c r="AK102" s="19">
        <v>14</v>
      </c>
      <c r="AL102" s="19">
        <v>26</v>
      </c>
      <c r="AM102" s="20">
        <f t="shared" si="56"/>
        <v>54</v>
      </c>
      <c r="AN102" s="19">
        <v>25</v>
      </c>
      <c r="AO102" s="19">
        <v>26</v>
      </c>
      <c r="AP102" s="20">
        <f t="shared" si="57"/>
        <v>96</v>
      </c>
      <c r="AQ102" s="19">
        <v>19</v>
      </c>
      <c r="AR102" s="19">
        <v>23</v>
      </c>
      <c r="AS102" s="20">
        <f t="shared" si="58"/>
        <v>83</v>
      </c>
      <c r="AT102" s="20">
        <f t="shared" si="59"/>
        <v>77</v>
      </c>
      <c r="AU102" s="19">
        <v>25</v>
      </c>
      <c r="AV102" s="19">
        <v>26</v>
      </c>
      <c r="AW102" s="20">
        <f t="shared" si="60"/>
        <v>96</v>
      </c>
      <c r="AX102" s="19">
        <v>26</v>
      </c>
      <c r="AY102" s="19">
        <v>26</v>
      </c>
      <c r="AZ102" s="20">
        <f t="shared" si="61"/>
        <v>100</v>
      </c>
      <c r="BA102" s="19">
        <v>25</v>
      </c>
      <c r="BB102" s="19">
        <v>26</v>
      </c>
      <c r="BC102" s="20">
        <f t="shared" si="62"/>
        <v>96</v>
      </c>
      <c r="BD102" s="20">
        <f t="shared" si="63"/>
        <v>97</v>
      </c>
      <c r="BE102" s="20">
        <f t="shared" si="64"/>
        <v>83</v>
      </c>
      <c r="BF102" s="24"/>
      <c r="BG102" s="19">
        <f t="shared" si="65"/>
        <v>349</v>
      </c>
      <c r="BH102" s="19">
        <f t="shared" si="66"/>
        <v>1</v>
      </c>
      <c r="BI102" s="19">
        <f t="shared" si="67"/>
        <v>1</v>
      </c>
      <c r="BJ102" s="19">
        <f t="shared" si="68"/>
        <v>1</v>
      </c>
      <c r="BK102" s="19">
        <f t="shared" si="69"/>
        <v>30</v>
      </c>
      <c r="BL102" s="19">
        <f t="shared" si="70"/>
        <v>50</v>
      </c>
      <c r="BM102" s="19">
        <f t="shared" si="71"/>
        <v>117</v>
      </c>
      <c r="BN102" s="19">
        <f t="shared" si="72"/>
        <v>185</v>
      </c>
      <c r="BO102" s="19">
        <f t="shared" si="73"/>
        <v>1</v>
      </c>
      <c r="BP102" s="19">
        <f t="shared" si="74"/>
        <v>347</v>
      </c>
      <c r="BQ102" s="19">
        <f t="shared" si="75"/>
        <v>306</v>
      </c>
      <c r="BR102" s="19">
        <f t="shared" si="76"/>
        <v>375</v>
      </c>
      <c r="BS102" s="19">
        <f t="shared" si="77"/>
        <v>203</v>
      </c>
      <c r="BT102" s="19">
        <f t="shared" si="78"/>
        <v>1</v>
      </c>
      <c r="BU102" s="19">
        <f t="shared" si="79"/>
        <v>270</v>
      </c>
      <c r="BV102" s="19">
        <f t="shared" si="80"/>
        <v>239</v>
      </c>
      <c r="BW102" s="19">
        <f t="shared" si="81"/>
        <v>30</v>
      </c>
      <c r="BX102" s="19">
        <f t="shared" si="82"/>
        <v>176</v>
      </c>
      <c r="BY102" s="19">
        <f t="shared" si="83"/>
        <v>360</v>
      </c>
      <c r="BZ102" s="19">
        <f t="shared" si="84"/>
        <v>163</v>
      </c>
      <c r="CA102" s="18">
        <f t="shared" si="43"/>
        <v>83</v>
      </c>
      <c r="CB102" s="19">
        <f t="shared" si="85"/>
        <v>15</v>
      </c>
    </row>
    <row r="103" spans="1:80" s="16" customFormat="1" ht="31.5">
      <c r="A103" s="21">
        <v>101</v>
      </c>
      <c r="B103" s="34">
        <v>6648010232</v>
      </c>
      <c r="C103" s="5" t="s">
        <v>419</v>
      </c>
      <c r="D103" s="5" t="s">
        <v>138</v>
      </c>
      <c r="E103" s="19">
        <v>10</v>
      </c>
      <c r="F103" s="19">
        <v>38</v>
      </c>
      <c r="G103" s="22">
        <v>11</v>
      </c>
      <c r="H103" s="22">
        <v>38</v>
      </c>
      <c r="I103" s="22">
        <f t="shared" si="44"/>
        <v>95</v>
      </c>
      <c r="J103" s="19">
        <v>30</v>
      </c>
      <c r="K103" s="19">
        <v>4</v>
      </c>
      <c r="L103" s="19">
        <f t="shared" si="45"/>
        <v>100</v>
      </c>
      <c r="M103" s="19">
        <v>82</v>
      </c>
      <c r="N103" s="19">
        <v>70</v>
      </c>
      <c r="O103" s="19">
        <v>83</v>
      </c>
      <c r="P103" s="19">
        <v>70</v>
      </c>
      <c r="Q103" s="19">
        <f t="shared" si="46"/>
        <v>99</v>
      </c>
      <c r="R103" s="19">
        <f t="shared" si="47"/>
        <v>98</v>
      </c>
      <c r="S103" s="19">
        <v>20</v>
      </c>
      <c r="T103" s="19">
        <v>4</v>
      </c>
      <c r="U103" s="19">
        <f t="shared" si="48"/>
        <v>80</v>
      </c>
      <c r="V103" s="19">
        <v>84</v>
      </c>
      <c r="W103" s="23">
        <v>87</v>
      </c>
      <c r="X103" s="20">
        <f t="shared" si="49"/>
        <v>97</v>
      </c>
      <c r="Y103" s="43">
        <f t="shared" si="50"/>
        <v>89</v>
      </c>
      <c r="Z103" s="20">
        <f t="shared" si="51"/>
        <v>89</v>
      </c>
      <c r="AA103" s="19">
        <v>20</v>
      </c>
      <c r="AB103" s="19">
        <v>0</v>
      </c>
      <c r="AC103" s="19">
        <f t="shared" si="52"/>
        <v>0</v>
      </c>
      <c r="AD103" s="19">
        <v>20</v>
      </c>
      <c r="AE103" s="19">
        <v>3</v>
      </c>
      <c r="AF103" s="19">
        <f t="shared" si="53"/>
        <v>60</v>
      </c>
      <c r="AG103" s="19">
        <v>3</v>
      </c>
      <c r="AH103" s="19">
        <v>3</v>
      </c>
      <c r="AI103" s="20">
        <f t="shared" si="54"/>
        <v>100</v>
      </c>
      <c r="AJ103" s="43">
        <f t="shared" si="55"/>
        <v>54</v>
      </c>
      <c r="AK103" s="19">
        <v>70</v>
      </c>
      <c r="AL103" s="19">
        <v>87</v>
      </c>
      <c r="AM103" s="20">
        <f t="shared" si="56"/>
        <v>80</v>
      </c>
      <c r="AN103" s="19">
        <v>87</v>
      </c>
      <c r="AO103" s="19">
        <v>87</v>
      </c>
      <c r="AP103" s="20">
        <f t="shared" si="57"/>
        <v>100</v>
      </c>
      <c r="AQ103" s="19">
        <v>79</v>
      </c>
      <c r="AR103" s="19">
        <v>79</v>
      </c>
      <c r="AS103" s="20">
        <f t="shared" si="58"/>
        <v>100</v>
      </c>
      <c r="AT103" s="20">
        <f t="shared" si="59"/>
        <v>92</v>
      </c>
      <c r="AU103" s="19">
        <v>81</v>
      </c>
      <c r="AV103" s="19">
        <v>87</v>
      </c>
      <c r="AW103" s="20">
        <f t="shared" si="60"/>
        <v>93</v>
      </c>
      <c r="AX103" s="19">
        <v>85</v>
      </c>
      <c r="AY103" s="19">
        <v>87</v>
      </c>
      <c r="AZ103" s="20">
        <f t="shared" si="61"/>
        <v>98</v>
      </c>
      <c r="BA103" s="19">
        <v>86</v>
      </c>
      <c r="BB103" s="19">
        <v>87</v>
      </c>
      <c r="BC103" s="20">
        <f t="shared" si="62"/>
        <v>99</v>
      </c>
      <c r="BD103" s="20">
        <f t="shared" si="63"/>
        <v>97</v>
      </c>
      <c r="BE103" s="20">
        <f t="shared" si="64"/>
        <v>86</v>
      </c>
      <c r="BF103" s="24"/>
      <c r="BG103" s="19">
        <f t="shared" si="65"/>
        <v>41</v>
      </c>
      <c r="BH103" s="19">
        <f t="shared" si="66"/>
        <v>1</v>
      </c>
      <c r="BI103" s="19">
        <f t="shared" si="67"/>
        <v>52</v>
      </c>
      <c r="BJ103" s="19">
        <f t="shared" si="68"/>
        <v>253</v>
      </c>
      <c r="BK103" s="19">
        <f t="shared" si="69"/>
        <v>223</v>
      </c>
      <c r="BL103" s="19">
        <f t="shared" si="70"/>
        <v>35</v>
      </c>
      <c r="BM103" s="19">
        <f t="shared" si="71"/>
        <v>202</v>
      </c>
      <c r="BN103" s="19">
        <f t="shared" si="72"/>
        <v>92</v>
      </c>
      <c r="BO103" s="19">
        <f t="shared" si="73"/>
        <v>1</v>
      </c>
      <c r="BP103" s="19">
        <f t="shared" si="74"/>
        <v>282</v>
      </c>
      <c r="BQ103" s="19">
        <f t="shared" si="75"/>
        <v>1</v>
      </c>
      <c r="BR103" s="19">
        <f t="shared" si="76"/>
        <v>1</v>
      </c>
      <c r="BS103" s="19">
        <f t="shared" si="77"/>
        <v>283</v>
      </c>
      <c r="BT103" s="19">
        <f t="shared" si="78"/>
        <v>76</v>
      </c>
      <c r="BU103" s="19">
        <f t="shared" si="79"/>
        <v>97</v>
      </c>
      <c r="BV103" s="19">
        <f t="shared" si="80"/>
        <v>18</v>
      </c>
      <c r="BW103" s="19">
        <f t="shared" si="81"/>
        <v>223</v>
      </c>
      <c r="BX103" s="19">
        <f t="shared" si="82"/>
        <v>142</v>
      </c>
      <c r="BY103" s="19">
        <f t="shared" si="83"/>
        <v>259</v>
      </c>
      <c r="BZ103" s="19">
        <f t="shared" si="84"/>
        <v>163</v>
      </c>
      <c r="CA103" s="18">
        <f t="shared" si="43"/>
        <v>86</v>
      </c>
      <c r="CB103" s="19">
        <f t="shared" si="85"/>
        <v>12</v>
      </c>
    </row>
    <row r="104" spans="1:80" s="16" customFormat="1" ht="31.5">
      <c r="A104" s="21">
        <v>102</v>
      </c>
      <c r="B104" s="34">
        <v>6648010176</v>
      </c>
      <c r="C104" s="5" t="s">
        <v>419</v>
      </c>
      <c r="D104" s="5" t="s">
        <v>139</v>
      </c>
      <c r="E104" s="19">
        <v>10</v>
      </c>
      <c r="F104" s="19">
        <v>37</v>
      </c>
      <c r="G104" s="22">
        <v>11</v>
      </c>
      <c r="H104" s="22">
        <v>38</v>
      </c>
      <c r="I104" s="22">
        <f t="shared" si="44"/>
        <v>94</v>
      </c>
      <c r="J104" s="19">
        <v>30</v>
      </c>
      <c r="K104" s="19">
        <v>4</v>
      </c>
      <c r="L104" s="19">
        <f t="shared" si="45"/>
        <v>100</v>
      </c>
      <c r="M104" s="19">
        <v>78</v>
      </c>
      <c r="N104" s="19">
        <v>54</v>
      </c>
      <c r="O104" s="19">
        <v>84</v>
      </c>
      <c r="P104" s="19">
        <v>62</v>
      </c>
      <c r="Q104" s="19">
        <f t="shared" si="46"/>
        <v>90</v>
      </c>
      <c r="R104" s="19">
        <f t="shared" si="47"/>
        <v>94</v>
      </c>
      <c r="S104" s="19">
        <v>20</v>
      </c>
      <c r="T104" s="19">
        <v>5</v>
      </c>
      <c r="U104" s="19">
        <f t="shared" si="48"/>
        <v>100</v>
      </c>
      <c r="V104" s="19">
        <v>77</v>
      </c>
      <c r="W104" s="23">
        <v>105</v>
      </c>
      <c r="X104" s="20">
        <f t="shared" si="49"/>
        <v>73</v>
      </c>
      <c r="Y104" s="43">
        <f t="shared" si="50"/>
        <v>87</v>
      </c>
      <c r="Z104" s="20">
        <f t="shared" si="51"/>
        <v>87</v>
      </c>
      <c r="AA104" s="19">
        <v>20</v>
      </c>
      <c r="AB104" s="19">
        <v>0</v>
      </c>
      <c r="AC104" s="19">
        <f t="shared" si="52"/>
        <v>0</v>
      </c>
      <c r="AD104" s="19">
        <v>20</v>
      </c>
      <c r="AE104" s="19">
        <v>1</v>
      </c>
      <c r="AF104" s="19">
        <f t="shared" si="53"/>
        <v>20</v>
      </c>
      <c r="AG104" s="19">
        <v>2</v>
      </c>
      <c r="AH104" s="19">
        <v>3</v>
      </c>
      <c r="AI104" s="20">
        <f t="shared" si="54"/>
        <v>67</v>
      </c>
      <c r="AJ104" s="43">
        <f t="shared" si="55"/>
        <v>28</v>
      </c>
      <c r="AK104" s="19">
        <v>103</v>
      </c>
      <c r="AL104" s="19">
        <v>105</v>
      </c>
      <c r="AM104" s="20">
        <f t="shared" si="56"/>
        <v>98</v>
      </c>
      <c r="AN104" s="19">
        <v>102</v>
      </c>
      <c r="AO104" s="19">
        <v>105</v>
      </c>
      <c r="AP104" s="20">
        <f t="shared" si="57"/>
        <v>97</v>
      </c>
      <c r="AQ104" s="19">
        <v>80</v>
      </c>
      <c r="AR104" s="19">
        <v>84</v>
      </c>
      <c r="AS104" s="20">
        <f t="shared" si="58"/>
        <v>95</v>
      </c>
      <c r="AT104" s="20">
        <f t="shared" si="59"/>
        <v>97</v>
      </c>
      <c r="AU104" s="19">
        <v>103</v>
      </c>
      <c r="AV104" s="19">
        <v>105</v>
      </c>
      <c r="AW104" s="20">
        <f t="shared" si="60"/>
        <v>98</v>
      </c>
      <c r="AX104" s="19">
        <v>94</v>
      </c>
      <c r="AY104" s="19">
        <v>105</v>
      </c>
      <c r="AZ104" s="20">
        <f t="shared" si="61"/>
        <v>90</v>
      </c>
      <c r="BA104" s="19">
        <v>99</v>
      </c>
      <c r="BB104" s="19">
        <v>105</v>
      </c>
      <c r="BC104" s="20">
        <f t="shared" si="62"/>
        <v>94</v>
      </c>
      <c r="BD104" s="20">
        <f t="shared" si="63"/>
        <v>94</v>
      </c>
      <c r="BE104" s="20">
        <f t="shared" si="64"/>
        <v>80</v>
      </c>
      <c r="BF104" s="24"/>
      <c r="BG104" s="19">
        <f t="shared" si="65"/>
        <v>104</v>
      </c>
      <c r="BH104" s="19">
        <f t="shared" si="66"/>
        <v>1</v>
      </c>
      <c r="BI104" s="19">
        <f t="shared" si="67"/>
        <v>337</v>
      </c>
      <c r="BJ104" s="19">
        <f t="shared" si="68"/>
        <v>1</v>
      </c>
      <c r="BK104" s="19">
        <f t="shared" si="69"/>
        <v>244</v>
      </c>
      <c r="BL104" s="19">
        <f t="shared" si="70"/>
        <v>351</v>
      </c>
      <c r="BM104" s="19">
        <f t="shared" si="71"/>
        <v>202</v>
      </c>
      <c r="BN104" s="19">
        <f t="shared" si="72"/>
        <v>269</v>
      </c>
      <c r="BO104" s="19">
        <f t="shared" si="73"/>
        <v>320</v>
      </c>
      <c r="BP104" s="19">
        <f t="shared" si="74"/>
        <v>65</v>
      </c>
      <c r="BQ104" s="19">
        <f t="shared" si="75"/>
        <v>254</v>
      </c>
      <c r="BR104" s="19">
        <f t="shared" si="76"/>
        <v>306</v>
      </c>
      <c r="BS104" s="19">
        <f t="shared" si="77"/>
        <v>128</v>
      </c>
      <c r="BT104" s="19">
        <f t="shared" si="78"/>
        <v>325</v>
      </c>
      <c r="BU104" s="19">
        <f t="shared" si="79"/>
        <v>330</v>
      </c>
      <c r="BV104" s="19">
        <f t="shared" si="80"/>
        <v>199</v>
      </c>
      <c r="BW104" s="19">
        <f t="shared" si="81"/>
        <v>244</v>
      </c>
      <c r="BX104" s="19">
        <f t="shared" si="82"/>
        <v>349</v>
      </c>
      <c r="BY104" s="19">
        <f t="shared" si="83"/>
        <v>122</v>
      </c>
      <c r="BZ104" s="19">
        <f t="shared" si="84"/>
        <v>284</v>
      </c>
      <c r="CA104" s="18">
        <f t="shared" si="43"/>
        <v>80</v>
      </c>
      <c r="CB104" s="19">
        <f t="shared" si="85"/>
        <v>18</v>
      </c>
    </row>
    <row r="105" spans="1:80" s="16" customFormat="1" ht="31.5">
      <c r="A105" s="21">
        <v>103</v>
      </c>
      <c r="B105" s="34">
        <v>6648013000</v>
      </c>
      <c r="C105" s="5" t="s">
        <v>419</v>
      </c>
      <c r="D105" s="5" t="s">
        <v>140</v>
      </c>
      <c r="E105" s="19">
        <v>8</v>
      </c>
      <c r="F105" s="19">
        <v>28</v>
      </c>
      <c r="G105" s="22">
        <v>11</v>
      </c>
      <c r="H105" s="22">
        <v>38</v>
      </c>
      <c r="I105" s="22">
        <f t="shared" si="44"/>
        <v>73</v>
      </c>
      <c r="J105" s="19">
        <v>30</v>
      </c>
      <c r="K105" s="19">
        <v>4</v>
      </c>
      <c r="L105" s="19">
        <f t="shared" si="45"/>
        <v>100</v>
      </c>
      <c r="M105" s="19">
        <v>69</v>
      </c>
      <c r="N105" s="19">
        <v>69</v>
      </c>
      <c r="O105" s="19">
        <v>73</v>
      </c>
      <c r="P105" s="19">
        <v>73</v>
      </c>
      <c r="Q105" s="19">
        <f t="shared" si="46"/>
        <v>95</v>
      </c>
      <c r="R105" s="19">
        <f t="shared" si="47"/>
        <v>90</v>
      </c>
      <c r="S105" s="19">
        <v>20</v>
      </c>
      <c r="T105" s="19">
        <v>4</v>
      </c>
      <c r="U105" s="19">
        <f t="shared" si="48"/>
        <v>80</v>
      </c>
      <c r="V105" s="19">
        <v>78</v>
      </c>
      <c r="W105" s="23">
        <v>96</v>
      </c>
      <c r="X105" s="20">
        <f t="shared" si="49"/>
        <v>81</v>
      </c>
      <c r="Y105" s="43">
        <f t="shared" si="50"/>
        <v>81</v>
      </c>
      <c r="Z105" s="20">
        <f t="shared" si="51"/>
        <v>81</v>
      </c>
      <c r="AA105" s="19">
        <v>20</v>
      </c>
      <c r="AB105" s="19">
        <v>0</v>
      </c>
      <c r="AC105" s="19">
        <f t="shared" si="52"/>
        <v>0</v>
      </c>
      <c r="AD105" s="19">
        <v>20</v>
      </c>
      <c r="AE105" s="19">
        <v>2</v>
      </c>
      <c r="AF105" s="19">
        <f t="shared" si="53"/>
        <v>40</v>
      </c>
      <c r="AG105" s="19">
        <v>9</v>
      </c>
      <c r="AH105" s="19">
        <v>13</v>
      </c>
      <c r="AI105" s="20">
        <f t="shared" si="54"/>
        <v>69</v>
      </c>
      <c r="AJ105" s="43">
        <f t="shared" si="55"/>
        <v>37</v>
      </c>
      <c r="AK105" s="19">
        <v>89</v>
      </c>
      <c r="AL105" s="19">
        <v>96</v>
      </c>
      <c r="AM105" s="20">
        <f t="shared" si="56"/>
        <v>93</v>
      </c>
      <c r="AN105" s="19">
        <v>93</v>
      </c>
      <c r="AO105" s="19">
        <v>96</v>
      </c>
      <c r="AP105" s="20">
        <f t="shared" si="57"/>
        <v>97</v>
      </c>
      <c r="AQ105" s="19">
        <v>66</v>
      </c>
      <c r="AR105" s="19">
        <v>67</v>
      </c>
      <c r="AS105" s="20">
        <f t="shared" si="58"/>
        <v>99</v>
      </c>
      <c r="AT105" s="20">
        <f t="shared" si="59"/>
        <v>96</v>
      </c>
      <c r="AU105" s="19">
        <v>89</v>
      </c>
      <c r="AV105" s="19">
        <v>96</v>
      </c>
      <c r="AW105" s="20">
        <f t="shared" si="60"/>
        <v>93</v>
      </c>
      <c r="AX105" s="19">
        <v>88</v>
      </c>
      <c r="AY105" s="19">
        <v>96</v>
      </c>
      <c r="AZ105" s="20">
        <f t="shared" si="61"/>
        <v>92</v>
      </c>
      <c r="BA105" s="19">
        <v>90</v>
      </c>
      <c r="BB105" s="19">
        <v>96</v>
      </c>
      <c r="BC105" s="20">
        <f t="shared" si="62"/>
        <v>94</v>
      </c>
      <c r="BD105" s="20">
        <f t="shared" si="63"/>
        <v>93</v>
      </c>
      <c r="BE105" s="20">
        <f t="shared" si="64"/>
        <v>79</v>
      </c>
      <c r="BF105" s="24"/>
      <c r="BG105" s="19">
        <f t="shared" si="65"/>
        <v>355</v>
      </c>
      <c r="BH105" s="19">
        <f t="shared" si="66"/>
        <v>1</v>
      </c>
      <c r="BI105" s="19">
        <f t="shared" si="67"/>
        <v>232</v>
      </c>
      <c r="BJ105" s="19">
        <f t="shared" si="68"/>
        <v>253</v>
      </c>
      <c r="BK105" s="19">
        <f t="shared" si="69"/>
        <v>305</v>
      </c>
      <c r="BL105" s="19">
        <f t="shared" si="70"/>
        <v>295</v>
      </c>
      <c r="BM105" s="19">
        <f t="shared" si="71"/>
        <v>202</v>
      </c>
      <c r="BN105" s="19">
        <f t="shared" si="72"/>
        <v>185</v>
      </c>
      <c r="BO105" s="19">
        <f t="shared" si="73"/>
        <v>318</v>
      </c>
      <c r="BP105" s="19">
        <f t="shared" si="74"/>
        <v>189</v>
      </c>
      <c r="BQ105" s="19">
        <f t="shared" si="75"/>
        <v>254</v>
      </c>
      <c r="BR105" s="19">
        <f t="shared" si="76"/>
        <v>112</v>
      </c>
      <c r="BS105" s="19">
        <f t="shared" si="77"/>
        <v>283</v>
      </c>
      <c r="BT105" s="19">
        <f t="shared" si="78"/>
        <v>281</v>
      </c>
      <c r="BU105" s="19">
        <f t="shared" si="79"/>
        <v>330</v>
      </c>
      <c r="BV105" s="19">
        <f t="shared" si="80"/>
        <v>310</v>
      </c>
      <c r="BW105" s="19">
        <f t="shared" si="81"/>
        <v>305</v>
      </c>
      <c r="BX105" s="19">
        <f t="shared" si="82"/>
        <v>305</v>
      </c>
      <c r="BY105" s="19">
        <f t="shared" si="83"/>
        <v>160</v>
      </c>
      <c r="BZ105" s="19">
        <f t="shared" si="84"/>
        <v>314</v>
      </c>
      <c r="CA105" s="18">
        <f t="shared" si="43"/>
        <v>79</v>
      </c>
      <c r="CB105" s="19">
        <f t="shared" si="85"/>
        <v>19</v>
      </c>
    </row>
    <row r="106" spans="1:80" s="16" customFormat="1" ht="15.75">
      <c r="A106" s="21">
        <v>104</v>
      </c>
      <c r="B106" s="34">
        <v>6657003577</v>
      </c>
      <c r="C106" s="5" t="s">
        <v>420</v>
      </c>
      <c r="D106" s="5" t="s">
        <v>141</v>
      </c>
      <c r="E106" s="19">
        <v>10</v>
      </c>
      <c r="F106" s="19">
        <v>36</v>
      </c>
      <c r="G106" s="22">
        <v>11</v>
      </c>
      <c r="H106" s="22">
        <v>38</v>
      </c>
      <c r="I106" s="22">
        <f t="shared" si="44"/>
        <v>93</v>
      </c>
      <c r="J106" s="19">
        <v>30</v>
      </c>
      <c r="K106" s="19">
        <v>4</v>
      </c>
      <c r="L106" s="19">
        <f t="shared" si="45"/>
        <v>100</v>
      </c>
      <c r="M106" s="19">
        <v>224</v>
      </c>
      <c r="N106" s="19">
        <v>153</v>
      </c>
      <c r="O106" s="19">
        <v>233</v>
      </c>
      <c r="P106" s="19">
        <v>157</v>
      </c>
      <c r="Q106" s="19">
        <f t="shared" si="46"/>
        <v>97</v>
      </c>
      <c r="R106" s="19">
        <f t="shared" si="47"/>
        <v>97</v>
      </c>
      <c r="S106" s="19">
        <v>20</v>
      </c>
      <c r="T106" s="19">
        <v>5</v>
      </c>
      <c r="U106" s="19">
        <f t="shared" si="48"/>
        <v>100</v>
      </c>
      <c r="V106" s="19">
        <v>221</v>
      </c>
      <c r="W106" s="23">
        <v>274</v>
      </c>
      <c r="X106" s="20">
        <f t="shared" si="49"/>
        <v>81</v>
      </c>
      <c r="Y106" s="43">
        <f t="shared" si="50"/>
        <v>91</v>
      </c>
      <c r="Z106" s="20">
        <f t="shared" si="51"/>
        <v>91</v>
      </c>
      <c r="AA106" s="19">
        <v>20</v>
      </c>
      <c r="AB106" s="19">
        <v>3</v>
      </c>
      <c r="AC106" s="19">
        <f t="shared" si="52"/>
        <v>60</v>
      </c>
      <c r="AD106" s="19">
        <v>20</v>
      </c>
      <c r="AE106" s="19">
        <v>6</v>
      </c>
      <c r="AF106" s="19">
        <f t="shared" si="53"/>
        <v>100</v>
      </c>
      <c r="AG106" s="19">
        <v>5</v>
      </c>
      <c r="AH106" s="19">
        <v>6</v>
      </c>
      <c r="AI106" s="20">
        <f t="shared" si="54"/>
        <v>83</v>
      </c>
      <c r="AJ106" s="43">
        <f t="shared" si="55"/>
        <v>83</v>
      </c>
      <c r="AK106" s="19">
        <v>137</v>
      </c>
      <c r="AL106" s="19">
        <v>274</v>
      </c>
      <c r="AM106" s="20">
        <f t="shared" si="56"/>
        <v>50</v>
      </c>
      <c r="AN106" s="19">
        <v>266</v>
      </c>
      <c r="AO106" s="19">
        <v>274</v>
      </c>
      <c r="AP106" s="20">
        <f t="shared" si="57"/>
        <v>97</v>
      </c>
      <c r="AQ106" s="19">
        <v>201</v>
      </c>
      <c r="AR106" s="19">
        <v>203</v>
      </c>
      <c r="AS106" s="20">
        <f t="shared" si="58"/>
        <v>99</v>
      </c>
      <c r="AT106" s="20">
        <f t="shared" si="59"/>
        <v>79</v>
      </c>
      <c r="AU106" s="19">
        <v>261</v>
      </c>
      <c r="AV106" s="19">
        <v>274</v>
      </c>
      <c r="AW106" s="20">
        <f t="shared" si="60"/>
        <v>95</v>
      </c>
      <c r="AX106" s="19">
        <v>248</v>
      </c>
      <c r="AY106" s="19">
        <v>274</v>
      </c>
      <c r="AZ106" s="20">
        <f t="shared" si="61"/>
        <v>91</v>
      </c>
      <c r="BA106" s="19">
        <v>268</v>
      </c>
      <c r="BB106" s="19">
        <v>274</v>
      </c>
      <c r="BC106" s="20">
        <f t="shared" si="62"/>
        <v>98</v>
      </c>
      <c r="BD106" s="20">
        <f t="shared" si="63"/>
        <v>96</v>
      </c>
      <c r="BE106" s="20">
        <f t="shared" si="64"/>
        <v>89</v>
      </c>
      <c r="BF106" s="24"/>
      <c r="BG106" s="19">
        <f t="shared" si="65"/>
        <v>127</v>
      </c>
      <c r="BH106" s="19">
        <f t="shared" si="66"/>
        <v>1</v>
      </c>
      <c r="BI106" s="19">
        <f t="shared" si="67"/>
        <v>144</v>
      </c>
      <c r="BJ106" s="19">
        <f t="shared" si="68"/>
        <v>1</v>
      </c>
      <c r="BK106" s="19">
        <f t="shared" si="69"/>
        <v>187</v>
      </c>
      <c r="BL106" s="19">
        <f t="shared" si="70"/>
        <v>295</v>
      </c>
      <c r="BM106" s="19">
        <f t="shared" si="71"/>
        <v>28</v>
      </c>
      <c r="BN106" s="19">
        <f t="shared" si="72"/>
        <v>1</v>
      </c>
      <c r="BO106" s="19">
        <f t="shared" si="73"/>
        <v>266</v>
      </c>
      <c r="BP106" s="19">
        <f t="shared" si="74"/>
        <v>354</v>
      </c>
      <c r="BQ106" s="19">
        <f t="shared" si="75"/>
        <v>254</v>
      </c>
      <c r="BR106" s="19">
        <f t="shared" si="76"/>
        <v>112</v>
      </c>
      <c r="BS106" s="19">
        <f t="shared" si="77"/>
        <v>244</v>
      </c>
      <c r="BT106" s="19">
        <f t="shared" si="78"/>
        <v>303</v>
      </c>
      <c r="BU106" s="19">
        <f t="shared" si="79"/>
        <v>159</v>
      </c>
      <c r="BV106" s="19">
        <f t="shared" si="80"/>
        <v>59</v>
      </c>
      <c r="BW106" s="19">
        <f t="shared" si="81"/>
        <v>187</v>
      </c>
      <c r="BX106" s="19">
        <f t="shared" si="82"/>
        <v>18</v>
      </c>
      <c r="BY106" s="19">
        <f t="shared" si="83"/>
        <v>347</v>
      </c>
      <c r="BZ106" s="19">
        <f t="shared" si="84"/>
        <v>215</v>
      </c>
      <c r="CA106" s="18">
        <f t="shared" si="43"/>
        <v>89</v>
      </c>
      <c r="CB106" s="19">
        <f t="shared" si="85"/>
        <v>9</v>
      </c>
    </row>
    <row r="107" spans="1:80" s="16" customFormat="1" ht="15.75">
      <c r="A107" s="21">
        <v>105</v>
      </c>
      <c r="B107" s="34">
        <v>6657003560</v>
      </c>
      <c r="C107" s="5" t="s">
        <v>420</v>
      </c>
      <c r="D107" s="6" t="s">
        <v>142</v>
      </c>
      <c r="E107" s="19">
        <v>9</v>
      </c>
      <c r="F107" s="19">
        <v>32</v>
      </c>
      <c r="G107" s="22">
        <v>9</v>
      </c>
      <c r="H107" s="22">
        <v>36</v>
      </c>
      <c r="I107" s="22">
        <f t="shared" si="44"/>
        <v>94</v>
      </c>
      <c r="J107" s="19">
        <v>30</v>
      </c>
      <c r="K107" s="19">
        <v>4</v>
      </c>
      <c r="L107" s="19">
        <f t="shared" si="45"/>
        <v>100</v>
      </c>
      <c r="M107" s="19">
        <v>259</v>
      </c>
      <c r="N107" s="19">
        <v>234</v>
      </c>
      <c r="O107" s="19">
        <v>260</v>
      </c>
      <c r="P107" s="19">
        <v>236</v>
      </c>
      <c r="Q107" s="19">
        <f t="shared" si="46"/>
        <v>99</v>
      </c>
      <c r="R107" s="19">
        <f t="shared" si="47"/>
        <v>98</v>
      </c>
      <c r="S107" s="19">
        <v>20</v>
      </c>
      <c r="T107" s="19">
        <v>5</v>
      </c>
      <c r="U107" s="19">
        <f t="shared" si="48"/>
        <v>100</v>
      </c>
      <c r="V107" s="19">
        <v>272</v>
      </c>
      <c r="W107" s="23">
        <v>284</v>
      </c>
      <c r="X107" s="20">
        <f t="shared" si="49"/>
        <v>96</v>
      </c>
      <c r="Y107" s="43">
        <f t="shared" si="50"/>
        <v>98</v>
      </c>
      <c r="Z107" s="20">
        <f t="shared" si="51"/>
        <v>98</v>
      </c>
      <c r="AA107" s="19">
        <v>20</v>
      </c>
      <c r="AB107" s="19">
        <v>0</v>
      </c>
      <c r="AC107" s="19">
        <f t="shared" si="52"/>
        <v>0</v>
      </c>
      <c r="AD107" s="19">
        <v>20</v>
      </c>
      <c r="AE107" s="19">
        <v>1</v>
      </c>
      <c r="AF107" s="19">
        <f t="shared" si="53"/>
        <v>20</v>
      </c>
      <c r="AG107" s="19">
        <v>4</v>
      </c>
      <c r="AH107" s="19">
        <v>4</v>
      </c>
      <c r="AI107" s="20">
        <f t="shared" si="54"/>
        <v>100</v>
      </c>
      <c r="AJ107" s="43">
        <f t="shared" si="55"/>
        <v>38</v>
      </c>
      <c r="AK107" s="19">
        <v>282</v>
      </c>
      <c r="AL107" s="19">
        <v>284</v>
      </c>
      <c r="AM107" s="20">
        <f t="shared" si="56"/>
        <v>99</v>
      </c>
      <c r="AN107" s="19">
        <v>283</v>
      </c>
      <c r="AO107" s="19">
        <v>284</v>
      </c>
      <c r="AP107" s="20">
        <f t="shared" si="57"/>
        <v>100</v>
      </c>
      <c r="AQ107" s="19">
        <v>227</v>
      </c>
      <c r="AR107" s="19">
        <v>227</v>
      </c>
      <c r="AS107" s="20">
        <f t="shared" si="58"/>
        <v>100</v>
      </c>
      <c r="AT107" s="20">
        <f t="shared" si="59"/>
        <v>100</v>
      </c>
      <c r="AU107" s="19">
        <v>283</v>
      </c>
      <c r="AV107" s="19">
        <v>284</v>
      </c>
      <c r="AW107" s="20">
        <f t="shared" si="60"/>
        <v>100</v>
      </c>
      <c r="AX107" s="19">
        <v>278</v>
      </c>
      <c r="AY107" s="19">
        <v>284</v>
      </c>
      <c r="AZ107" s="20">
        <f t="shared" si="61"/>
        <v>98</v>
      </c>
      <c r="BA107" s="19">
        <v>282</v>
      </c>
      <c r="BB107" s="19">
        <v>284</v>
      </c>
      <c r="BC107" s="20">
        <f t="shared" si="62"/>
        <v>99</v>
      </c>
      <c r="BD107" s="20">
        <f t="shared" si="63"/>
        <v>99</v>
      </c>
      <c r="BE107" s="20">
        <f t="shared" si="64"/>
        <v>87</v>
      </c>
      <c r="BF107" s="24"/>
      <c r="BG107" s="19">
        <f t="shared" si="65"/>
        <v>104</v>
      </c>
      <c r="BH107" s="19">
        <f t="shared" si="66"/>
        <v>1</v>
      </c>
      <c r="BI107" s="19">
        <f t="shared" si="67"/>
        <v>52</v>
      </c>
      <c r="BJ107" s="19">
        <f t="shared" si="68"/>
        <v>1</v>
      </c>
      <c r="BK107" s="19">
        <f t="shared" si="69"/>
        <v>30</v>
      </c>
      <c r="BL107" s="19">
        <f t="shared" si="70"/>
        <v>50</v>
      </c>
      <c r="BM107" s="19">
        <f t="shared" si="71"/>
        <v>202</v>
      </c>
      <c r="BN107" s="19">
        <f t="shared" si="72"/>
        <v>269</v>
      </c>
      <c r="BO107" s="19">
        <f t="shared" si="73"/>
        <v>1</v>
      </c>
      <c r="BP107" s="19">
        <f t="shared" si="74"/>
        <v>46</v>
      </c>
      <c r="BQ107" s="19">
        <f t="shared" si="75"/>
        <v>1</v>
      </c>
      <c r="BR107" s="19">
        <f t="shared" si="76"/>
        <v>1</v>
      </c>
      <c r="BS107" s="19">
        <f t="shared" si="77"/>
        <v>1</v>
      </c>
      <c r="BT107" s="19">
        <f t="shared" si="78"/>
        <v>76</v>
      </c>
      <c r="BU107" s="19">
        <f t="shared" si="79"/>
        <v>97</v>
      </c>
      <c r="BV107" s="19">
        <f t="shared" si="80"/>
        <v>18</v>
      </c>
      <c r="BW107" s="19">
        <f t="shared" si="81"/>
        <v>30</v>
      </c>
      <c r="BX107" s="19">
        <f t="shared" si="82"/>
        <v>280</v>
      </c>
      <c r="BY107" s="19">
        <f t="shared" si="83"/>
        <v>1</v>
      </c>
      <c r="BZ107" s="19">
        <f t="shared" si="84"/>
        <v>36</v>
      </c>
      <c r="CA107" s="18">
        <f t="shared" si="43"/>
        <v>87</v>
      </c>
      <c r="CB107" s="19">
        <f t="shared" si="85"/>
        <v>11</v>
      </c>
    </row>
    <row r="108" spans="1:80" s="16" customFormat="1" ht="15.75">
      <c r="A108" s="21">
        <v>106</v>
      </c>
      <c r="B108" s="34">
        <v>6657003827</v>
      </c>
      <c r="C108" s="5" t="s">
        <v>420</v>
      </c>
      <c r="D108" s="6" t="s">
        <v>143</v>
      </c>
      <c r="E108" s="19">
        <v>8</v>
      </c>
      <c r="F108" s="19">
        <v>27</v>
      </c>
      <c r="G108" s="22">
        <v>9</v>
      </c>
      <c r="H108" s="22">
        <v>36</v>
      </c>
      <c r="I108" s="22">
        <f t="shared" si="44"/>
        <v>82</v>
      </c>
      <c r="J108" s="19">
        <v>30</v>
      </c>
      <c r="K108" s="19">
        <v>4</v>
      </c>
      <c r="L108" s="19">
        <f t="shared" si="45"/>
        <v>100</v>
      </c>
      <c r="M108" s="19">
        <v>30</v>
      </c>
      <c r="N108" s="19">
        <v>3</v>
      </c>
      <c r="O108" s="19">
        <v>30</v>
      </c>
      <c r="P108" s="19">
        <v>3</v>
      </c>
      <c r="Q108" s="19">
        <f t="shared" si="46"/>
        <v>100</v>
      </c>
      <c r="R108" s="19">
        <f t="shared" si="47"/>
        <v>95</v>
      </c>
      <c r="S108" s="19">
        <v>20</v>
      </c>
      <c r="T108" s="19">
        <v>5</v>
      </c>
      <c r="U108" s="19">
        <f t="shared" si="48"/>
        <v>100</v>
      </c>
      <c r="V108" s="19">
        <v>29</v>
      </c>
      <c r="W108" s="23">
        <v>30</v>
      </c>
      <c r="X108" s="20">
        <f t="shared" si="49"/>
        <v>97</v>
      </c>
      <c r="Y108" s="43">
        <f t="shared" si="50"/>
        <v>99</v>
      </c>
      <c r="Z108" s="20">
        <f t="shared" si="51"/>
        <v>99</v>
      </c>
      <c r="AA108" s="19">
        <v>20</v>
      </c>
      <c r="AB108" s="19">
        <v>2</v>
      </c>
      <c r="AC108" s="19">
        <f t="shared" si="52"/>
        <v>40</v>
      </c>
      <c r="AD108" s="19">
        <v>20</v>
      </c>
      <c r="AE108" s="19">
        <v>1</v>
      </c>
      <c r="AF108" s="19">
        <f t="shared" si="53"/>
        <v>20</v>
      </c>
      <c r="AG108" s="19">
        <v>3</v>
      </c>
      <c r="AH108" s="19">
        <v>3</v>
      </c>
      <c r="AI108" s="20">
        <f t="shared" si="54"/>
        <v>100</v>
      </c>
      <c r="AJ108" s="43">
        <f t="shared" si="55"/>
        <v>50</v>
      </c>
      <c r="AK108" s="19">
        <v>30</v>
      </c>
      <c r="AL108" s="19">
        <v>30</v>
      </c>
      <c r="AM108" s="20">
        <f t="shared" si="56"/>
        <v>100</v>
      </c>
      <c r="AN108" s="19">
        <v>29</v>
      </c>
      <c r="AO108" s="19">
        <v>30</v>
      </c>
      <c r="AP108" s="20">
        <f t="shared" si="57"/>
        <v>97</v>
      </c>
      <c r="AQ108" s="19">
        <v>30</v>
      </c>
      <c r="AR108" s="19">
        <v>30</v>
      </c>
      <c r="AS108" s="20">
        <f t="shared" si="58"/>
        <v>100</v>
      </c>
      <c r="AT108" s="20">
        <f t="shared" si="59"/>
        <v>99</v>
      </c>
      <c r="AU108" s="19">
        <v>30</v>
      </c>
      <c r="AV108" s="19">
        <v>30</v>
      </c>
      <c r="AW108" s="20">
        <f t="shared" si="60"/>
        <v>100</v>
      </c>
      <c r="AX108" s="19">
        <v>30</v>
      </c>
      <c r="AY108" s="19">
        <v>30</v>
      </c>
      <c r="AZ108" s="20">
        <f t="shared" si="61"/>
        <v>100</v>
      </c>
      <c r="BA108" s="19">
        <v>30</v>
      </c>
      <c r="BB108" s="19">
        <v>30</v>
      </c>
      <c r="BC108" s="20">
        <f t="shared" si="62"/>
        <v>100</v>
      </c>
      <c r="BD108" s="20">
        <f t="shared" si="63"/>
        <v>100</v>
      </c>
      <c r="BE108" s="20">
        <f t="shared" si="64"/>
        <v>89</v>
      </c>
      <c r="BF108" s="24"/>
      <c r="BG108" s="19">
        <f t="shared" si="65"/>
        <v>328</v>
      </c>
      <c r="BH108" s="19">
        <f t="shared" si="66"/>
        <v>1</v>
      </c>
      <c r="BI108" s="19">
        <f t="shared" si="67"/>
        <v>1</v>
      </c>
      <c r="BJ108" s="19">
        <f t="shared" si="68"/>
        <v>1</v>
      </c>
      <c r="BK108" s="19">
        <f t="shared" si="69"/>
        <v>19</v>
      </c>
      <c r="BL108" s="19">
        <f t="shared" si="70"/>
        <v>35</v>
      </c>
      <c r="BM108" s="19">
        <f t="shared" si="71"/>
        <v>62</v>
      </c>
      <c r="BN108" s="19">
        <f t="shared" si="72"/>
        <v>269</v>
      </c>
      <c r="BO108" s="19">
        <f t="shared" si="73"/>
        <v>1</v>
      </c>
      <c r="BP108" s="19">
        <f t="shared" si="74"/>
        <v>1</v>
      </c>
      <c r="BQ108" s="19">
        <f t="shared" si="75"/>
        <v>254</v>
      </c>
      <c r="BR108" s="19">
        <f t="shared" si="76"/>
        <v>1</v>
      </c>
      <c r="BS108" s="19">
        <f t="shared" si="77"/>
        <v>1</v>
      </c>
      <c r="BT108" s="19">
        <f t="shared" si="78"/>
        <v>1</v>
      </c>
      <c r="BU108" s="19">
        <f t="shared" si="79"/>
        <v>1</v>
      </c>
      <c r="BV108" s="19">
        <f t="shared" si="80"/>
        <v>142</v>
      </c>
      <c r="BW108" s="19">
        <f t="shared" si="81"/>
        <v>19</v>
      </c>
      <c r="BX108" s="19">
        <f t="shared" si="82"/>
        <v>191</v>
      </c>
      <c r="BY108" s="19">
        <f t="shared" si="83"/>
        <v>31</v>
      </c>
      <c r="BZ108" s="19">
        <f t="shared" si="84"/>
        <v>1</v>
      </c>
      <c r="CA108" s="18">
        <f t="shared" si="43"/>
        <v>89</v>
      </c>
      <c r="CB108" s="19">
        <f t="shared" si="85"/>
        <v>9</v>
      </c>
    </row>
    <row r="109" spans="1:80" s="16" customFormat="1" ht="33.950000000000003" customHeight="1">
      <c r="A109" s="21">
        <v>107</v>
      </c>
      <c r="B109" s="34">
        <v>6646007185</v>
      </c>
      <c r="C109" s="5" t="s">
        <v>492</v>
      </c>
      <c r="D109" s="5" t="s">
        <v>144</v>
      </c>
      <c r="E109" s="19">
        <v>8</v>
      </c>
      <c r="F109" s="19">
        <v>34</v>
      </c>
      <c r="G109" s="22">
        <v>9</v>
      </c>
      <c r="H109" s="22">
        <v>36</v>
      </c>
      <c r="I109" s="22">
        <f t="shared" si="44"/>
        <v>92</v>
      </c>
      <c r="J109" s="19">
        <v>30</v>
      </c>
      <c r="K109" s="19">
        <v>4</v>
      </c>
      <c r="L109" s="19">
        <f t="shared" si="45"/>
        <v>100</v>
      </c>
      <c r="M109" s="19">
        <v>23</v>
      </c>
      <c r="N109" s="19">
        <v>22</v>
      </c>
      <c r="O109" s="19">
        <v>24</v>
      </c>
      <c r="P109" s="19">
        <v>22</v>
      </c>
      <c r="Q109" s="19">
        <f t="shared" si="46"/>
        <v>98</v>
      </c>
      <c r="R109" s="19">
        <f t="shared" si="47"/>
        <v>97</v>
      </c>
      <c r="S109" s="19">
        <v>20</v>
      </c>
      <c r="T109" s="19">
        <v>5</v>
      </c>
      <c r="U109" s="19">
        <f t="shared" si="48"/>
        <v>100</v>
      </c>
      <c r="V109" s="19">
        <v>22</v>
      </c>
      <c r="W109" s="23">
        <v>24</v>
      </c>
      <c r="X109" s="20">
        <f t="shared" si="49"/>
        <v>92</v>
      </c>
      <c r="Y109" s="43">
        <f t="shared" si="50"/>
        <v>96</v>
      </c>
      <c r="Z109" s="20">
        <f t="shared" si="51"/>
        <v>96</v>
      </c>
      <c r="AA109" s="19">
        <v>20</v>
      </c>
      <c r="AB109" s="19">
        <v>1</v>
      </c>
      <c r="AC109" s="19">
        <f t="shared" si="52"/>
        <v>20</v>
      </c>
      <c r="AD109" s="19">
        <v>20</v>
      </c>
      <c r="AE109" s="19">
        <v>6</v>
      </c>
      <c r="AF109" s="19">
        <f t="shared" si="53"/>
        <v>100</v>
      </c>
      <c r="AG109" s="19">
        <v>1</v>
      </c>
      <c r="AH109" s="19">
        <v>1</v>
      </c>
      <c r="AI109" s="20">
        <f t="shared" si="54"/>
        <v>100</v>
      </c>
      <c r="AJ109" s="43">
        <f t="shared" si="55"/>
        <v>76</v>
      </c>
      <c r="AK109" s="19">
        <v>24</v>
      </c>
      <c r="AL109" s="19">
        <v>24</v>
      </c>
      <c r="AM109" s="20">
        <f t="shared" si="56"/>
        <v>100</v>
      </c>
      <c r="AN109" s="19">
        <v>23</v>
      </c>
      <c r="AO109" s="19">
        <v>24</v>
      </c>
      <c r="AP109" s="20">
        <f t="shared" si="57"/>
        <v>96</v>
      </c>
      <c r="AQ109" s="19">
        <v>21</v>
      </c>
      <c r="AR109" s="19">
        <v>21</v>
      </c>
      <c r="AS109" s="20">
        <f t="shared" si="58"/>
        <v>100</v>
      </c>
      <c r="AT109" s="20">
        <f t="shared" si="59"/>
        <v>98</v>
      </c>
      <c r="AU109" s="19">
        <v>24</v>
      </c>
      <c r="AV109" s="19">
        <v>24</v>
      </c>
      <c r="AW109" s="20">
        <f t="shared" si="60"/>
        <v>100</v>
      </c>
      <c r="AX109" s="19">
        <v>23</v>
      </c>
      <c r="AY109" s="19">
        <v>24</v>
      </c>
      <c r="AZ109" s="20">
        <f t="shared" si="61"/>
        <v>96</v>
      </c>
      <c r="BA109" s="19">
        <v>24</v>
      </c>
      <c r="BB109" s="19">
        <v>24</v>
      </c>
      <c r="BC109" s="20">
        <f t="shared" si="62"/>
        <v>100</v>
      </c>
      <c r="BD109" s="20">
        <f t="shared" si="63"/>
        <v>99</v>
      </c>
      <c r="BE109" s="20">
        <f t="shared" si="64"/>
        <v>93</v>
      </c>
      <c r="BF109" s="24"/>
      <c r="BG109" s="19">
        <f t="shared" si="65"/>
        <v>186</v>
      </c>
      <c r="BH109" s="19">
        <f t="shared" si="66"/>
        <v>1</v>
      </c>
      <c r="BI109" s="19">
        <f t="shared" si="67"/>
        <v>94</v>
      </c>
      <c r="BJ109" s="19">
        <f t="shared" si="68"/>
        <v>1</v>
      </c>
      <c r="BK109" s="19">
        <f t="shared" si="69"/>
        <v>80</v>
      </c>
      <c r="BL109" s="19">
        <f t="shared" si="70"/>
        <v>120</v>
      </c>
      <c r="BM109" s="19">
        <f t="shared" si="71"/>
        <v>117</v>
      </c>
      <c r="BN109" s="19">
        <f t="shared" si="72"/>
        <v>1</v>
      </c>
      <c r="BO109" s="19">
        <f t="shared" si="73"/>
        <v>1</v>
      </c>
      <c r="BP109" s="19">
        <f t="shared" si="74"/>
        <v>1</v>
      </c>
      <c r="BQ109" s="19">
        <f t="shared" si="75"/>
        <v>306</v>
      </c>
      <c r="BR109" s="19">
        <f t="shared" si="76"/>
        <v>1</v>
      </c>
      <c r="BS109" s="19">
        <f t="shared" si="77"/>
        <v>1</v>
      </c>
      <c r="BT109" s="19">
        <f t="shared" si="78"/>
        <v>153</v>
      </c>
      <c r="BU109" s="19">
        <f t="shared" si="79"/>
        <v>1</v>
      </c>
      <c r="BV109" s="19">
        <f t="shared" si="80"/>
        <v>59</v>
      </c>
      <c r="BW109" s="19">
        <f t="shared" si="81"/>
        <v>80</v>
      </c>
      <c r="BX109" s="19">
        <f t="shared" si="82"/>
        <v>38</v>
      </c>
      <c r="BY109" s="19">
        <f t="shared" si="83"/>
        <v>72</v>
      </c>
      <c r="BZ109" s="19">
        <f t="shared" si="84"/>
        <v>36</v>
      </c>
      <c r="CA109" s="18">
        <f t="shared" si="43"/>
        <v>93</v>
      </c>
      <c r="CB109" s="19">
        <f t="shared" si="85"/>
        <v>5</v>
      </c>
    </row>
    <row r="110" spans="1:80" s="16" customFormat="1" ht="31.5">
      <c r="A110" s="21">
        <v>108</v>
      </c>
      <c r="B110" s="34">
        <v>6646009182</v>
      </c>
      <c r="C110" s="5" t="s">
        <v>421</v>
      </c>
      <c r="D110" s="5" t="s">
        <v>145</v>
      </c>
      <c r="E110" s="19">
        <v>8</v>
      </c>
      <c r="F110" s="19">
        <v>36</v>
      </c>
      <c r="G110" s="22">
        <v>9</v>
      </c>
      <c r="H110" s="22">
        <v>36</v>
      </c>
      <c r="I110" s="22">
        <f t="shared" si="44"/>
        <v>94</v>
      </c>
      <c r="J110" s="19">
        <v>30</v>
      </c>
      <c r="K110" s="19">
        <v>4</v>
      </c>
      <c r="L110" s="19">
        <f t="shared" si="45"/>
        <v>100</v>
      </c>
      <c r="M110" s="19">
        <v>40</v>
      </c>
      <c r="N110" s="19">
        <v>42</v>
      </c>
      <c r="O110" s="19">
        <v>40</v>
      </c>
      <c r="P110" s="19">
        <v>55</v>
      </c>
      <c r="Q110" s="19">
        <f t="shared" si="46"/>
        <v>88</v>
      </c>
      <c r="R110" s="19">
        <f t="shared" si="47"/>
        <v>93</v>
      </c>
      <c r="S110" s="19">
        <v>20</v>
      </c>
      <c r="T110" s="19">
        <v>2</v>
      </c>
      <c r="U110" s="19">
        <f t="shared" si="48"/>
        <v>40</v>
      </c>
      <c r="V110" s="19">
        <v>54</v>
      </c>
      <c r="W110" s="23">
        <v>67</v>
      </c>
      <c r="X110" s="20">
        <f t="shared" si="49"/>
        <v>81</v>
      </c>
      <c r="Y110" s="43">
        <f t="shared" si="50"/>
        <v>61</v>
      </c>
      <c r="Z110" s="20">
        <f t="shared" si="51"/>
        <v>61</v>
      </c>
      <c r="AA110" s="19">
        <v>20</v>
      </c>
      <c r="AB110" s="19">
        <v>0</v>
      </c>
      <c r="AC110" s="19">
        <f t="shared" si="52"/>
        <v>0</v>
      </c>
      <c r="AD110" s="19">
        <v>20</v>
      </c>
      <c r="AE110" s="19">
        <v>1</v>
      </c>
      <c r="AF110" s="19">
        <f t="shared" si="53"/>
        <v>20</v>
      </c>
      <c r="AG110" s="19">
        <v>1</v>
      </c>
      <c r="AH110" s="19">
        <v>1</v>
      </c>
      <c r="AI110" s="20">
        <f t="shared" si="54"/>
        <v>100</v>
      </c>
      <c r="AJ110" s="43">
        <f t="shared" si="55"/>
        <v>38</v>
      </c>
      <c r="AK110" s="19">
        <v>67</v>
      </c>
      <c r="AL110" s="19">
        <v>67</v>
      </c>
      <c r="AM110" s="20">
        <f t="shared" si="56"/>
        <v>100</v>
      </c>
      <c r="AN110" s="19">
        <v>67</v>
      </c>
      <c r="AO110" s="19">
        <v>67</v>
      </c>
      <c r="AP110" s="20">
        <f t="shared" si="57"/>
        <v>100</v>
      </c>
      <c r="AQ110" s="19">
        <v>40</v>
      </c>
      <c r="AR110" s="19">
        <v>67</v>
      </c>
      <c r="AS110" s="20">
        <f t="shared" si="58"/>
        <v>60</v>
      </c>
      <c r="AT110" s="20">
        <f t="shared" si="59"/>
        <v>92</v>
      </c>
      <c r="AU110" s="19">
        <v>67</v>
      </c>
      <c r="AV110" s="19">
        <v>67</v>
      </c>
      <c r="AW110" s="20">
        <f t="shared" si="60"/>
        <v>100</v>
      </c>
      <c r="AX110" s="19">
        <v>67</v>
      </c>
      <c r="AY110" s="19">
        <v>67</v>
      </c>
      <c r="AZ110" s="20">
        <f t="shared" si="61"/>
        <v>100</v>
      </c>
      <c r="BA110" s="19">
        <v>67</v>
      </c>
      <c r="BB110" s="19">
        <v>67</v>
      </c>
      <c r="BC110" s="20">
        <f t="shared" si="62"/>
        <v>100</v>
      </c>
      <c r="BD110" s="20">
        <f t="shared" si="63"/>
        <v>100</v>
      </c>
      <c r="BE110" s="20">
        <f t="shared" si="64"/>
        <v>77</v>
      </c>
      <c r="BF110" s="24"/>
      <c r="BG110" s="19">
        <f t="shared" si="65"/>
        <v>104</v>
      </c>
      <c r="BH110" s="19">
        <f t="shared" si="66"/>
        <v>1</v>
      </c>
      <c r="BI110" s="19">
        <f t="shared" si="67"/>
        <v>354</v>
      </c>
      <c r="BJ110" s="19">
        <f t="shared" si="68"/>
        <v>341</v>
      </c>
      <c r="BK110" s="19">
        <f t="shared" si="69"/>
        <v>349</v>
      </c>
      <c r="BL110" s="19">
        <f t="shared" si="70"/>
        <v>295</v>
      </c>
      <c r="BM110" s="19">
        <f t="shared" si="71"/>
        <v>202</v>
      </c>
      <c r="BN110" s="19">
        <f t="shared" si="72"/>
        <v>269</v>
      </c>
      <c r="BO110" s="19">
        <f t="shared" si="73"/>
        <v>1</v>
      </c>
      <c r="BP110" s="19">
        <f t="shared" si="74"/>
        <v>1</v>
      </c>
      <c r="BQ110" s="19">
        <f t="shared" si="75"/>
        <v>1</v>
      </c>
      <c r="BR110" s="19">
        <f t="shared" si="76"/>
        <v>379</v>
      </c>
      <c r="BS110" s="19">
        <f t="shared" si="77"/>
        <v>1</v>
      </c>
      <c r="BT110" s="19">
        <f t="shared" si="78"/>
        <v>1</v>
      </c>
      <c r="BU110" s="19">
        <f t="shared" si="79"/>
        <v>1</v>
      </c>
      <c r="BV110" s="19">
        <f t="shared" si="80"/>
        <v>239</v>
      </c>
      <c r="BW110" s="19">
        <f t="shared" si="81"/>
        <v>349</v>
      </c>
      <c r="BX110" s="19">
        <f t="shared" si="82"/>
        <v>280</v>
      </c>
      <c r="BY110" s="19">
        <f t="shared" si="83"/>
        <v>259</v>
      </c>
      <c r="BZ110" s="19">
        <f t="shared" si="84"/>
        <v>1</v>
      </c>
      <c r="CA110" s="18">
        <f t="shared" si="43"/>
        <v>77</v>
      </c>
      <c r="CB110" s="19">
        <f t="shared" si="85"/>
        <v>21</v>
      </c>
    </row>
    <row r="111" spans="1:80" s="16" customFormat="1" ht="15.75">
      <c r="A111" s="21">
        <v>109</v>
      </c>
      <c r="B111" s="34">
        <v>6646009231</v>
      </c>
      <c r="C111" s="5" t="s">
        <v>421</v>
      </c>
      <c r="D111" s="5" t="s">
        <v>146</v>
      </c>
      <c r="E111" s="19">
        <v>8</v>
      </c>
      <c r="F111" s="19">
        <v>32</v>
      </c>
      <c r="G111" s="22">
        <v>9</v>
      </c>
      <c r="H111" s="22">
        <v>36</v>
      </c>
      <c r="I111" s="22">
        <f t="shared" si="44"/>
        <v>89</v>
      </c>
      <c r="J111" s="19">
        <v>30</v>
      </c>
      <c r="K111" s="19">
        <v>4</v>
      </c>
      <c r="L111" s="19">
        <f t="shared" si="45"/>
        <v>100</v>
      </c>
      <c r="M111" s="19">
        <v>50</v>
      </c>
      <c r="N111" s="19">
        <v>38</v>
      </c>
      <c r="O111" s="19">
        <v>52</v>
      </c>
      <c r="P111" s="19">
        <v>38</v>
      </c>
      <c r="Q111" s="19">
        <f t="shared" si="46"/>
        <v>98</v>
      </c>
      <c r="R111" s="19">
        <f t="shared" si="47"/>
        <v>96</v>
      </c>
      <c r="S111" s="19">
        <v>20</v>
      </c>
      <c r="T111" s="19">
        <v>3</v>
      </c>
      <c r="U111" s="19">
        <f t="shared" si="48"/>
        <v>60</v>
      </c>
      <c r="V111" s="19">
        <v>50</v>
      </c>
      <c r="W111" s="23">
        <v>54</v>
      </c>
      <c r="X111" s="20">
        <f t="shared" si="49"/>
        <v>93</v>
      </c>
      <c r="Y111" s="43">
        <f t="shared" si="50"/>
        <v>77</v>
      </c>
      <c r="Z111" s="20">
        <f t="shared" si="51"/>
        <v>77</v>
      </c>
      <c r="AA111" s="19">
        <v>20</v>
      </c>
      <c r="AB111" s="19">
        <v>0</v>
      </c>
      <c r="AC111" s="19">
        <f t="shared" si="52"/>
        <v>0</v>
      </c>
      <c r="AD111" s="19">
        <v>20</v>
      </c>
      <c r="AE111" s="19">
        <v>1</v>
      </c>
      <c r="AF111" s="19">
        <f t="shared" si="53"/>
        <v>20</v>
      </c>
      <c r="AG111" s="19">
        <v>1</v>
      </c>
      <c r="AH111" s="19">
        <v>1</v>
      </c>
      <c r="AI111" s="20">
        <f t="shared" si="54"/>
        <v>100</v>
      </c>
      <c r="AJ111" s="43">
        <f t="shared" si="55"/>
        <v>38</v>
      </c>
      <c r="AK111" s="19">
        <v>52</v>
      </c>
      <c r="AL111" s="19">
        <v>54</v>
      </c>
      <c r="AM111" s="20">
        <f t="shared" si="56"/>
        <v>96</v>
      </c>
      <c r="AN111" s="19">
        <v>54</v>
      </c>
      <c r="AO111" s="19">
        <v>54</v>
      </c>
      <c r="AP111" s="20">
        <f t="shared" si="57"/>
        <v>100</v>
      </c>
      <c r="AQ111" s="19">
        <v>39</v>
      </c>
      <c r="AR111" s="19">
        <v>39</v>
      </c>
      <c r="AS111" s="20">
        <f t="shared" si="58"/>
        <v>100</v>
      </c>
      <c r="AT111" s="20">
        <f t="shared" si="59"/>
        <v>98</v>
      </c>
      <c r="AU111" s="19">
        <v>52</v>
      </c>
      <c r="AV111" s="19">
        <v>54</v>
      </c>
      <c r="AW111" s="20">
        <f t="shared" si="60"/>
        <v>96</v>
      </c>
      <c r="AX111" s="19">
        <v>54</v>
      </c>
      <c r="AY111" s="19">
        <v>54</v>
      </c>
      <c r="AZ111" s="20">
        <f t="shared" si="61"/>
        <v>100</v>
      </c>
      <c r="BA111" s="19">
        <v>54</v>
      </c>
      <c r="BB111" s="19">
        <v>54</v>
      </c>
      <c r="BC111" s="20">
        <f t="shared" si="62"/>
        <v>100</v>
      </c>
      <c r="BD111" s="20">
        <f t="shared" si="63"/>
        <v>99</v>
      </c>
      <c r="BE111" s="20">
        <f t="shared" si="64"/>
        <v>82</v>
      </c>
      <c r="BF111" s="24"/>
      <c r="BG111" s="19">
        <f t="shared" si="65"/>
        <v>258</v>
      </c>
      <c r="BH111" s="19">
        <f t="shared" si="66"/>
        <v>1</v>
      </c>
      <c r="BI111" s="19">
        <f t="shared" si="67"/>
        <v>94</v>
      </c>
      <c r="BJ111" s="19">
        <f t="shared" si="68"/>
        <v>319</v>
      </c>
      <c r="BK111" s="19">
        <f t="shared" si="69"/>
        <v>320</v>
      </c>
      <c r="BL111" s="19">
        <f t="shared" si="70"/>
        <v>93</v>
      </c>
      <c r="BM111" s="19">
        <f t="shared" si="71"/>
        <v>202</v>
      </c>
      <c r="BN111" s="19">
        <f t="shared" si="72"/>
        <v>269</v>
      </c>
      <c r="BO111" s="19">
        <f t="shared" si="73"/>
        <v>1</v>
      </c>
      <c r="BP111" s="19">
        <f t="shared" si="74"/>
        <v>123</v>
      </c>
      <c r="BQ111" s="19">
        <f t="shared" si="75"/>
        <v>1</v>
      </c>
      <c r="BR111" s="19">
        <f t="shared" si="76"/>
        <v>1</v>
      </c>
      <c r="BS111" s="19">
        <f t="shared" si="77"/>
        <v>203</v>
      </c>
      <c r="BT111" s="19">
        <f t="shared" si="78"/>
        <v>1</v>
      </c>
      <c r="BU111" s="19">
        <f t="shared" si="79"/>
        <v>1</v>
      </c>
      <c r="BV111" s="19">
        <f t="shared" si="80"/>
        <v>103</v>
      </c>
      <c r="BW111" s="19">
        <f t="shared" si="81"/>
        <v>320</v>
      </c>
      <c r="BX111" s="19">
        <f t="shared" si="82"/>
        <v>280</v>
      </c>
      <c r="BY111" s="19">
        <f t="shared" si="83"/>
        <v>72</v>
      </c>
      <c r="BZ111" s="19">
        <f t="shared" si="84"/>
        <v>36</v>
      </c>
      <c r="CA111" s="18">
        <f t="shared" si="43"/>
        <v>82</v>
      </c>
      <c r="CB111" s="19">
        <f t="shared" si="85"/>
        <v>16</v>
      </c>
    </row>
    <row r="112" spans="1:80" s="16" customFormat="1" ht="31.5">
      <c r="A112" s="21">
        <v>110</v>
      </c>
      <c r="B112" s="34">
        <v>6646013140</v>
      </c>
      <c r="C112" s="5" t="s">
        <v>421</v>
      </c>
      <c r="D112" s="5" t="s">
        <v>147</v>
      </c>
      <c r="E112" s="19">
        <v>8</v>
      </c>
      <c r="F112" s="19">
        <v>29</v>
      </c>
      <c r="G112" s="22">
        <v>9</v>
      </c>
      <c r="H112" s="22">
        <v>36</v>
      </c>
      <c r="I112" s="22">
        <f t="shared" si="44"/>
        <v>85</v>
      </c>
      <c r="J112" s="19">
        <v>30</v>
      </c>
      <c r="K112" s="19">
        <v>4</v>
      </c>
      <c r="L112" s="19">
        <f t="shared" si="45"/>
        <v>100</v>
      </c>
      <c r="M112" s="19">
        <v>78</v>
      </c>
      <c r="N112" s="19">
        <v>67</v>
      </c>
      <c r="O112" s="19">
        <v>78</v>
      </c>
      <c r="P112" s="19">
        <v>67</v>
      </c>
      <c r="Q112" s="19">
        <f t="shared" si="46"/>
        <v>100</v>
      </c>
      <c r="R112" s="19">
        <f t="shared" si="47"/>
        <v>96</v>
      </c>
      <c r="S112" s="19">
        <v>20</v>
      </c>
      <c r="T112" s="19">
        <v>2</v>
      </c>
      <c r="U112" s="19">
        <f t="shared" si="48"/>
        <v>40</v>
      </c>
      <c r="V112" s="19">
        <v>78</v>
      </c>
      <c r="W112" s="23">
        <v>78</v>
      </c>
      <c r="X112" s="20">
        <f t="shared" si="49"/>
        <v>100</v>
      </c>
      <c r="Y112" s="43">
        <f t="shared" si="50"/>
        <v>70</v>
      </c>
      <c r="Z112" s="20">
        <f t="shared" si="51"/>
        <v>70</v>
      </c>
      <c r="AA112" s="19">
        <v>20</v>
      </c>
      <c r="AB112" s="19">
        <v>0</v>
      </c>
      <c r="AC112" s="19">
        <f t="shared" si="52"/>
        <v>0</v>
      </c>
      <c r="AD112" s="19">
        <v>20</v>
      </c>
      <c r="AE112" s="19">
        <v>1</v>
      </c>
      <c r="AF112" s="19">
        <f t="shared" si="53"/>
        <v>20</v>
      </c>
      <c r="AG112" s="19">
        <v>15</v>
      </c>
      <c r="AH112" s="19">
        <v>15</v>
      </c>
      <c r="AI112" s="20">
        <f t="shared" si="54"/>
        <v>100</v>
      </c>
      <c r="AJ112" s="43">
        <f t="shared" si="55"/>
        <v>38</v>
      </c>
      <c r="AK112" s="19">
        <v>78</v>
      </c>
      <c r="AL112" s="19">
        <v>78</v>
      </c>
      <c r="AM112" s="20">
        <f t="shared" si="56"/>
        <v>100</v>
      </c>
      <c r="AN112" s="19">
        <v>78</v>
      </c>
      <c r="AO112" s="19">
        <v>78</v>
      </c>
      <c r="AP112" s="20">
        <f t="shared" si="57"/>
        <v>100</v>
      </c>
      <c r="AQ112" s="19">
        <v>66</v>
      </c>
      <c r="AR112" s="19">
        <v>66</v>
      </c>
      <c r="AS112" s="20">
        <f t="shared" si="58"/>
        <v>100</v>
      </c>
      <c r="AT112" s="20">
        <f t="shared" si="59"/>
        <v>100</v>
      </c>
      <c r="AU112" s="19">
        <v>78</v>
      </c>
      <c r="AV112" s="19">
        <v>78</v>
      </c>
      <c r="AW112" s="20">
        <f t="shared" si="60"/>
        <v>100</v>
      </c>
      <c r="AX112" s="19">
        <v>78</v>
      </c>
      <c r="AY112" s="19">
        <v>78</v>
      </c>
      <c r="AZ112" s="20">
        <f t="shared" si="61"/>
        <v>100</v>
      </c>
      <c r="BA112" s="19">
        <v>78</v>
      </c>
      <c r="BB112" s="19">
        <v>78</v>
      </c>
      <c r="BC112" s="20">
        <f t="shared" si="62"/>
        <v>100</v>
      </c>
      <c r="BD112" s="20">
        <f t="shared" si="63"/>
        <v>100</v>
      </c>
      <c r="BE112" s="20">
        <f t="shared" si="64"/>
        <v>81</v>
      </c>
      <c r="BF112" s="24"/>
      <c r="BG112" s="19">
        <f t="shared" si="65"/>
        <v>304</v>
      </c>
      <c r="BH112" s="19">
        <f t="shared" si="66"/>
        <v>1</v>
      </c>
      <c r="BI112" s="19">
        <f t="shared" si="67"/>
        <v>1</v>
      </c>
      <c r="BJ112" s="19">
        <f t="shared" si="68"/>
        <v>341</v>
      </c>
      <c r="BK112" s="19">
        <f t="shared" si="69"/>
        <v>336</v>
      </c>
      <c r="BL112" s="19">
        <f t="shared" si="70"/>
        <v>1</v>
      </c>
      <c r="BM112" s="19">
        <f t="shared" si="71"/>
        <v>202</v>
      </c>
      <c r="BN112" s="19">
        <f t="shared" si="72"/>
        <v>269</v>
      </c>
      <c r="BO112" s="19">
        <f t="shared" si="73"/>
        <v>1</v>
      </c>
      <c r="BP112" s="19">
        <f t="shared" si="74"/>
        <v>1</v>
      </c>
      <c r="BQ112" s="19">
        <f t="shared" si="75"/>
        <v>1</v>
      </c>
      <c r="BR112" s="19">
        <f t="shared" si="76"/>
        <v>1</v>
      </c>
      <c r="BS112" s="19">
        <f t="shared" si="77"/>
        <v>1</v>
      </c>
      <c r="BT112" s="19">
        <f t="shared" si="78"/>
        <v>1</v>
      </c>
      <c r="BU112" s="19">
        <f t="shared" si="79"/>
        <v>1</v>
      </c>
      <c r="BV112" s="19">
        <f t="shared" si="80"/>
        <v>103</v>
      </c>
      <c r="BW112" s="19">
        <f t="shared" si="81"/>
        <v>336</v>
      </c>
      <c r="BX112" s="19">
        <f t="shared" si="82"/>
        <v>280</v>
      </c>
      <c r="BY112" s="19">
        <f t="shared" si="83"/>
        <v>1</v>
      </c>
      <c r="BZ112" s="19">
        <f t="shared" si="84"/>
        <v>1</v>
      </c>
      <c r="CA112" s="18">
        <f t="shared" si="43"/>
        <v>81</v>
      </c>
      <c r="CB112" s="19">
        <f t="shared" si="85"/>
        <v>17</v>
      </c>
    </row>
    <row r="113" spans="1:80" s="16" customFormat="1" ht="31.5">
      <c r="A113" s="21">
        <v>111</v>
      </c>
      <c r="B113" s="34">
        <v>6646009111</v>
      </c>
      <c r="C113" s="5" t="s">
        <v>492</v>
      </c>
      <c r="D113" s="5" t="s">
        <v>148</v>
      </c>
      <c r="E113" s="19">
        <v>10</v>
      </c>
      <c r="F113" s="19">
        <v>38</v>
      </c>
      <c r="G113" s="22">
        <v>11</v>
      </c>
      <c r="H113" s="22">
        <v>38</v>
      </c>
      <c r="I113" s="22">
        <f t="shared" si="44"/>
        <v>95</v>
      </c>
      <c r="J113" s="19">
        <v>30</v>
      </c>
      <c r="K113" s="19">
        <v>4</v>
      </c>
      <c r="L113" s="19">
        <f t="shared" si="45"/>
        <v>100</v>
      </c>
      <c r="M113" s="19">
        <v>20</v>
      </c>
      <c r="N113" s="19">
        <v>26</v>
      </c>
      <c r="O113" s="19">
        <v>22</v>
      </c>
      <c r="P113" s="19">
        <v>26</v>
      </c>
      <c r="Q113" s="19">
        <f t="shared" si="46"/>
        <v>95</v>
      </c>
      <c r="R113" s="19">
        <f t="shared" si="47"/>
        <v>97</v>
      </c>
      <c r="S113" s="19">
        <v>20</v>
      </c>
      <c r="T113" s="19">
        <v>5</v>
      </c>
      <c r="U113" s="19">
        <f t="shared" si="48"/>
        <v>100</v>
      </c>
      <c r="V113" s="19">
        <v>26</v>
      </c>
      <c r="W113" s="23">
        <v>28</v>
      </c>
      <c r="X113" s="20">
        <f t="shared" si="49"/>
        <v>93</v>
      </c>
      <c r="Y113" s="43">
        <f t="shared" si="50"/>
        <v>97</v>
      </c>
      <c r="Z113" s="20">
        <f t="shared" si="51"/>
        <v>97</v>
      </c>
      <c r="AA113" s="19">
        <v>20</v>
      </c>
      <c r="AB113" s="19">
        <v>0</v>
      </c>
      <c r="AC113" s="19">
        <f t="shared" si="52"/>
        <v>0</v>
      </c>
      <c r="AD113" s="19">
        <v>20</v>
      </c>
      <c r="AE113" s="19">
        <v>2</v>
      </c>
      <c r="AF113" s="19">
        <f t="shared" si="53"/>
        <v>40</v>
      </c>
      <c r="AG113" s="19">
        <v>1</v>
      </c>
      <c r="AH113" s="19">
        <v>1</v>
      </c>
      <c r="AI113" s="20">
        <f t="shared" si="54"/>
        <v>100</v>
      </c>
      <c r="AJ113" s="43">
        <f t="shared" si="55"/>
        <v>46</v>
      </c>
      <c r="AK113" s="19">
        <v>28</v>
      </c>
      <c r="AL113" s="19">
        <v>28</v>
      </c>
      <c r="AM113" s="20">
        <f t="shared" si="56"/>
        <v>100</v>
      </c>
      <c r="AN113" s="19">
        <v>28</v>
      </c>
      <c r="AO113" s="19">
        <v>28</v>
      </c>
      <c r="AP113" s="20">
        <f t="shared" si="57"/>
        <v>100</v>
      </c>
      <c r="AQ113" s="19">
        <v>21</v>
      </c>
      <c r="AR113" s="19">
        <v>21</v>
      </c>
      <c r="AS113" s="20">
        <f t="shared" si="58"/>
        <v>100</v>
      </c>
      <c r="AT113" s="20">
        <f t="shared" si="59"/>
        <v>100</v>
      </c>
      <c r="AU113" s="19">
        <v>28</v>
      </c>
      <c r="AV113" s="19">
        <v>28</v>
      </c>
      <c r="AW113" s="20">
        <f t="shared" si="60"/>
        <v>100</v>
      </c>
      <c r="AX113" s="19">
        <v>25</v>
      </c>
      <c r="AY113" s="19">
        <v>28</v>
      </c>
      <c r="AZ113" s="20">
        <f t="shared" si="61"/>
        <v>89</v>
      </c>
      <c r="BA113" s="19">
        <v>27</v>
      </c>
      <c r="BB113" s="19">
        <v>28</v>
      </c>
      <c r="BC113" s="20">
        <f t="shared" si="62"/>
        <v>96</v>
      </c>
      <c r="BD113" s="20">
        <f t="shared" si="63"/>
        <v>96</v>
      </c>
      <c r="BE113" s="20">
        <f t="shared" si="64"/>
        <v>87</v>
      </c>
      <c r="BF113" s="24"/>
      <c r="BG113" s="19">
        <f t="shared" si="65"/>
        <v>41</v>
      </c>
      <c r="BH113" s="19">
        <f t="shared" si="66"/>
        <v>1</v>
      </c>
      <c r="BI113" s="19">
        <f t="shared" si="67"/>
        <v>232</v>
      </c>
      <c r="BJ113" s="19">
        <f t="shared" si="68"/>
        <v>1</v>
      </c>
      <c r="BK113" s="19">
        <f t="shared" si="69"/>
        <v>47</v>
      </c>
      <c r="BL113" s="19">
        <f t="shared" si="70"/>
        <v>93</v>
      </c>
      <c r="BM113" s="19">
        <f t="shared" si="71"/>
        <v>202</v>
      </c>
      <c r="BN113" s="19">
        <f t="shared" si="72"/>
        <v>185</v>
      </c>
      <c r="BO113" s="19">
        <f t="shared" si="73"/>
        <v>1</v>
      </c>
      <c r="BP113" s="19">
        <f t="shared" si="74"/>
        <v>1</v>
      </c>
      <c r="BQ113" s="19">
        <f t="shared" si="75"/>
        <v>1</v>
      </c>
      <c r="BR113" s="19">
        <f t="shared" si="76"/>
        <v>1</v>
      </c>
      <c r="BS113" s="19">
        <f t="shared" si="77"/>
        <v>1</v>
      </c>
      <c r="BT113" s="19">
        <f t="shared" si="78"/>
        <v>334</v>
      </c>
      <c r="BU113" s="19">
        <f t="shared" si="79"/>
        <v>270</v>
      </c>
      <c r="BV113" s="19">
        <f t="shared" si="80"/>
        <v>59</v>
      </c>
      <c r="BW113" s="19">
        <f t="shared" si="81"/>
        <v>47</v>
      </c>
      <c r="BX113" s="19">
        <f t="shared" si="82"/>
        <v>217</v>
      </c>
      <c r="BY113" s="19">
        <f t="shared" si="83"/>
        <v>1</v>
      </c>
      <c r="BZ113" s="19">
        <f t="shared" si="84"/>
        <v>215</v>
      </c>
      <c r="CA113" s="18">
        <f t="shared" si="43"/>
        <v>87</v>
      </c>
      <c r="CB113" s="19">
        <f t="shared" si="85"/>
        <v>11</v>
      </c>
    </row>
    <row r="114" spans="1:80" s="16" customFormat="1" ht="31.5">
      <c r="A114" s="21">
        <v>112</v>
      </c>
      <c r="B114" s="34">
        <v>6646008372</v>
      </c>
      <c r="C114" s="5" t="s">
        <v>492</v>
      </c>
      <c r="D114" s="5" t="s">
        <v>149</v>
      </c>
      <c r="E114" s="19">
        <v>10</v>
      </c>
      <c r="F114" s="19">
        <v>38</v>
      </c>
      <c r="G114" s="22">
        <v>11</v>
      </c>
      <c r="H114" s="22">
        <v>38</v>
      </c>
      <c r="I114" s="22">
        <f t="shared" si="44"/>
        <v>95</v>
      </c>
      <c r="J114" s="19">
        <v>30</v>
      </c>
      <c r="K114" s="19">
        <v>4</v>
      </c>
      <c r="L114" s="19">
        <f t="shared" si="45"/>
        <v>100</v>
      </c>
      <c r="M114" s="19">
        <v>178</v>
      </c>
      <c r="N114" s="19">
        <v>131</v>
      </c>
      <c r="O114" s="19">
        <v>178</v>
      </c>
      <c r="P114" s="19">
        <v>133</v>
      </c>
      <c r="Q114" s="19">
        <f t="shared" si="46"/>
        <v>99</v>
      </c>
      <c r="R114" s="19">
        <f t="shared" si="47"/>
        <v>98</v>
      </c>
      <c r="S114" s="19">
        <v>20</v>
      </c>
      <c r="T114" s="19">
        <v>4</v>
      </c>
      <c r="U114" s="19">
        <f t="shared" si="48"/>
        <v>80</v>
      </c>
      <c r="V114" s="19">
        <v>184</v>
      </c>
      <c r="W114" s="23">
        <v>198</v>
      </c>
      <c r="X114" s="20">
        <f t="shared" si="49"/>
        <v>93</v>
      </c>
      <c r="Y114" s="43">
        <f t="shared" si="50"/>
        <v>87</v>
      </c>
      <c r="Z114" s="20">
        <f t="shared" si="51"/>
        <v>87</v>
      </c>
      <c r="AA114" s="19">
        <v>20</v>
      </c>
      <c r="AB114" s="19">
        <v>0</v>
      </c>
      <c r="AC114" s="19">
        <f t="shared" si="52"/>
        <v>0</v>
      </c>
      <c r="AD114" s="19">
        <v>20</v>
      </c>
      <c r="AE114" s="19">
        <v>3</v>
      </c>
      <c r="AF114" s="19">
        <f t="shared" si="53"/>
        <v>60</v>
      </c>
      <c r="AG114" s="19">
        <v>6</v>
      </c>
      <c r="AH114" s="19">
        <v>8</v>
      </c>
      <c r="AI114" s="20">
        <f t="shared" si="54"/>
        <v>75</v>
      </c>
      <c r="AJ114" s="43">
        <f t="shared" si="55"/>
        <v>47</v>
      </c>
      <c r="AK114" s="19">
        <v>188</v>
      </c>
      <c r="AL114" s="19">
        <v>198</v>
      </c>
      <c r="AM114" s="20">
        <f t="shared" si="56"/>
        <v>95</v>
      </c>
      <c r="AN114" s="19">
        <v>194</v>
      </c>
      <c r="AO114" s="19">
        <v>198</v>
      </c>
      <c r="AP114" s="20">
        <f t="shared" si="57"/>
        <v>98</v>
      </c>
      <c r="AQ114" s="19">
        <v>128</v>
      </c>
      <c r="AR114" s="19">
        <v>132</v>
      </c>
      <c r="AS114" s="20">
        <f t="shared" si="58"/>
        <v>97</v>
      </c>
      <c r="AT114" s="20">
        <f t="shared" si="59"/>
        <v>97</v>
      </c>
      <c r="AU114" s="19">
        <v>197</v>
      </c>
      <c r="AV114" s="19">
        <v>198</v>
      </c>
      <c r="AW114" s="20">
        <f t="shared" si="60"/>
        <v>99</v>
      </c>
      <c r="AX114" s="19">
        <v>191</v>
      </c>
      <c r="AY114" s="19">
        <v>198</v>
      </c>
      <c r="AZ114" s="20">
        <f t="shared" si="61"/>
        <v>96</v>
      </c>
      <c r="BA114" s="19">
        <v>194</v>
      </c>
      <c r="BB114" s="19">
        <v>198</v>
      </c>
      <c r="BC114" s="20">
        <f t="shared" si="62"/>
        <v>98</v>
      </c>
      <c r="BD114" s="20">
        <f t="shared" si="63"/>
        <v>98</v>
      </c>
      <c r="BE114" s="20">
        <f t="shared" si="64"/>
        <v>85</v>
      </c>
      <c r="BF114" s="24"/>
      <c r="BG114" s="19">
        <f t="shared" si="65"/>
        <v>41</v>
      </c>
      <c r="BH114" s="19">
        <f t="shared" si="66"/>
        <v>1</v>
      </c>
      <c r="BI114" s="19">
        <f t="shared" si="67"/>
        <v>52</v>
      </c>
      <c r="BJ114" s="19">
        <f t="shared" si="68"/>
        <v>253</v>
      </c>
      <c r="BK114" s="19">
        <f t="shared" si="69"/>
        <v>244</v>
      </c>
      <c r="BL114" s="19">
        <f t="shared" si="70"/>
        <v>93</v>
      </c>
      <c r="BM114" s="19">
        <f t="shared" si="71"/>
        <v>202</v>
      </c>
      <c r="BN114" s="19">
        <f t="shared" si="72"/>
        <v>92</v>
      </c>
      <c r="BO114" s="19">
        <f t="shared" si="73"/>
        <v>296</v>
      </c>
      <c r="BP114" s="19">
        <f t="shared" si="74"/>
        <v>151</v>
      </c>
      <c r="BQ114" s="19">
        <f t="shared" si="75"/>
        <v>198</v>
      </c>
      <c r="BR114" s="19">
        <f t="shared" si="76"/>
        <v>233</v>
      </c>
      <c r="BS114" s="19">
        <f t="shared" si="77"/>
        <v>78</v>
      </c>
      <c r="BT114" s="19">
        <f t="shared" si="78"/>
        <v>153</v>
      </c>
      <c r="BU114" s="19">
        <f t="shared" si="79"/>
        <v>159</v>
      </c>
      <c r="BV114" s="19">
        <f t="shared" si="80"/>
        <v>18</v>
      </c>
      <c r="BW114" s="19">
        <f t="shared" si="81"/>
        <v>244</v>
      </c>
      <c r="BX114" s="19">
        <f t="shared" si="82"/>
        <v>211</v>
      </c>
      <c r="BY114" s="19">
        <f t="shared" si="83"/>
        <v>122</v>
      </c>
      <c r="BZ114" s="19">
        <f t="shared" si="84"/>
        <v>96</v>
      </c>
      <c r="CA114" s="18">
        <f t="shared" si="43"/>
        <v>85</v>
      </c>
      <c r="CB114" s="19">
        <f t="shared" si="85"/>
        <v>13</v>
      </c>
    </row>
    <row r="115" spans="1:80" s="16" customFormat="1" ht="31.5">
      <c r="A115" s="21">
        <v>113</v>
      </c>
      <c r="B115" s="34">
        <v>6646006329</v>
      </c>
      <c r="C115" s="5" t="s">
        <v>492</v>
      </c>
      <c r="D115" s="5" t="s">
        <v>150</v>
      </c>
      <c r="E115" s="19">
        <v>10</v>
      </c>
      <c r="F115" s="19">
        <v>37</v>
      </c>
      <c r="G115" s="22">
        <v>11</v>
      </c>
      <c r="H115" s="22">
        <v>38</v>
      </c>
      <c r="I115" s="22">
        <f t="shared" si="44"/>
        <v>94</v>
      </c>
      <c r="J115" s="19">
        <v>30</v>
      </c>
      <c r="K115" s="19">
        <v>4</v>
      </c>
      <c r="L115" s="19">
        <f t="shared" si="45"/>
        <v>100</v>
      </c>
      <c r="M115" s="19">
        <v>28</v>
      </c>
      <c r="N115" s="19">
        <v>28</v>
      </c>
      <c r="O115" s="19">
        <v>28</v>
      </c>
      <c r="P115" s="19">
        <v>31</v>
      </c>
      <c r="Q115" s="19">
        <f t="shared" si="46"/>
        <v>95</v>
      </c>
      <c r="R115" s="19">
        <f t="shared" si="47"/>
        <v>96</v>
      </c>
      <c r="S115" s="19">
        <v>20</v>
      </c>
      <c r="T115" s="19">
        <v>5</v>
      </c>
      <c r="U115" s="19">
        <f t="shared" si="48"/>
        <v>100</v>
      </c>
      <c r="V115" s="19">
        <v>35</v>
      </c>
      <c r="W115" s="23">
        <v>36</v>
      </c>
      <c r="X115" s="20">
        <f t="shared" si="49"/>
        <v>97</v>
      </c>
      <c r="Y115" s="43">
        <f t="shared" si="50"/>
        <v>99</v>
      </c>
      <c r="Z115" s="20">
        <f t="shared" si="51"/>
        <v>99</v>
      </c>
      <c r="AA115" s="19">
        <v>20</v>
      </c>
      <c r="AB115" s="19">
        <v>0</v>
      </c>
      <c r="AC115" s="19">
        <f t="shared" si="52"/>
        <v>0</v>
      </c>
      <c r="AD115" s="19">
        <v>20</v>
      </c>
      <c r="AE115" s="19">
        <v>3</v>
      </c>
      <c r="AF115" s="19">
        <f t="shared" si="53"/>
        <v>60</v>
      </c>
      <c r="AG115" s="19">
        <v>1</v>
      </c>
      <c r="AH115" s="19">
        <v>1</v>
      </c>
      <c r="AI115" s="20">
        <f t="shared" si="54"/>
        <v>100</v>
      </c>
      <c r="AJ115" s="43">
        <f t="shared" si="55"/>
        <v>54</v>
      </c>
      <c r="AK115" s="19">
        <v>36</v>
      </c>
      <c r="AL115" s="19">
        <v>36</v>
      </c>
      <c r="AM115" s="20">
        <f t="shared" si="56"/>
        <v>100</v>
      </c>
      <c r="AN115" s="19">
        <v>35</v>
      </c>
      <c r="AO115" s="19">
        <v>36</v>
      </c>
      <c r="AP115" s="20">
        <f t="shared" si="57"/>
        <v>97</v>
      </c>
      <c r="AQ115" s="19">
        <v>28</v>
      </c>
      <c r="AR115" s="19">
        <v>30</v>
      </c>
      <c r="AS115" s="20">
        <f t="shared" si="58"/>
        <v>93</v>
      </c>
      <c r="AT115" s="20">
        <f t="shared" si="59"/>
        <v>97</v>
      </c>
      <c r="AU115" s="19">
        <v>35</v>
      </c>
      <c r="AV115" s="19">
        <v>36</v>
      </c>
      <c r="AW115" s="20">
        <f t="shared" si="60"/>
        <v>97</v>
      </c>
      <c r="AX115" s="19">
        <v>36</v>
      </c>
      <c r="AY115" s="19">
        <v>36</v>
      </c>
      <c r="AZ115" s="20">
        <f t="shared" si="61"/>
        <v>100</v>
      </c>
      <c r="BA115" s="19">
        <v>36</v>
      </c>
      <c r="BB115" s="19">
        <v>36</v>
      </c>
      <c r="BC115" s="20">
        <f t="shared" si="62"/>
        <v>100</v>
      </c>
      <c r="BD115" s="20">
        <f t="shared" si="63"/>
        <v>99</v>
      </c>
      <c r="BE115" s="20">
        <f t="shared" si="64"/>
        <v>89</v>
      </c>
      <c r="BF115" s="24"/>
      <c r="BG115" s="19">
        <f t="shared" si="65"/>
        <v>104</v>
      </c>
      <c r="BH115" s="19">
        <f t="shared" si="66"/>
        <v>1</v>
      </c>
      <c r="BI115" s="19">
        <f t="shared" si="67"/>
        <v>232</v>
      </c>
      <c r="BJ115" s="19">
        <f t="shared" si="68"/>
        <v>1</v>
      </c>
      <c r="BK115" s="19">
        <f t="shared" si="69"/>
        <v>19</v>
      </c>
      <c r="BL115" s="19">
        <f t="shared" si="70"/>
        <v>35</v>
      </c>
      <c r="BM115" s="19">
        <f t="shared" si="71"/>
        <v>202</v>
      </c>
      <c r="BN115" s="19">
        <f t="shared" si="72"/>
        <v>92</v>
      </c>
      <c r="BO115" s="19">
        <f t="shared" si="73"/>
        <v>1</v>
      </c>
      <c r="BP115" s="19">
        <f t="shared" si="74"/>
        <v>1</v>
      </c>
      <c r="BQ115" s="19">
        <f t="shared" si="75"/>
        <v>254</v>
      </c>
      <c r="BR115" s="19">
        <f t="shared" si="76"/>
        <v>339</v>
      </c>
      <c r="BS115" s="19">
        <f t="shared" si="77"/>
        <v>168</v>
      </c>
      <c r="BT115" s="19">
        <f t="shared" si="78"/>
        <v>1</v>
      </c>
      <c r="BU115" s="19">
        <f t="shared" si="79"/>
        <v>1</v>
      </c>
      <c r="BV115" s="19">
        <f t="shared" si="80"/>
        <v>103</v>
      </c>
      <c r="BW115" s="19">
        <f t="shared" si="81"/>
        <v>19</v>
      </c>
      <c r="BX115" s="19">
        <f t="shared" si="82"/>
        <v>142</v>
      </c>
      <c r="BY115" s="19">
        <f t="shared" si="83"/>
        <v>122</v>
      </c>
      <c r="BZ115" s="19">
        <f t="shared" si="84"/>
        <v>36</v>
      </c>
      <c r="CA115" s="18">
        <f t="shared" si="43"/>
        <v>89</v>
      </c>
      <c r="CB115" s="19">
        <f t="shared" si="85"/>
        <v>9</v>
      </c>
    </row>
    <row r="116" spans="1:80" s="16" customFormat="1" ht="31.5">
      <c r="A116" s="21">
        <v>114</v>
      </c>
      <c r="B116" s="34">
        <v>6646009312</v>
      </c>
      <c r="C116" s="5" t="s">
        <v>492</v>
      </c>
      <c r="D116" s="5" t="s">
        <v>151</v>
      </c>
      <c r="E116" s="19">
        <v>10</v>
      </c>
      <c r="F116" s="19">
        <v>36</v>
      </c>
      <c r="G116" s="22">
        <v>11</v>
      </c>
      <c r="H116" s="22">
        <v>38</v>
      </c>
      <c r="I116" s="22">
        <f t="shared" si="44"/>
        <v>93</v>
      </c>
      <c r="J116" s="19">
        <v>30</v>
      </c>
      <c r="K116" s="19">
        <v>4</v>
      </c>
      <c r="L116" s="19">
        <f t="shared" si="45"/>
        <v>100</v>
      </c>
      <c r="M116" s="19">
        <v>133</v>
      </c>
      <c r="N116" s="19">
        <v>65</v>
      </c>
      <c r="O116" s="19">
        <v>135</v>
      </c>
      <c r="P116" s="19">
        <v>65</v>
      </c>
      <c r="Q116" s="19">
        <f t="shared" si="46"/>
        <v>99</v>
      </c>
      <c r="R116" s="19">
        <f t="shared" si="47"/>
        <v>98</v>
      </c>
      <c r="S116" s="19">
        <v>20</v>
      </c>
      <c r="T116" s="19">
        <v>5</v>
      </c>
      <c r="U116" s="19">
        <f t="shared" si="48"/>
        <v>100</v>
      </c>
      <c r="V116" s="19">
        <v>132</v>
      </c>
      <c r="W116" s="23">
        <v>163</v>
      </c>
      <c r="X116" s="20">
        <f t="shared" si="49"/>
        <v>81</v>
      </c>
      <c r="Y116" s="43">
        <f t="shared" si="50"/>
        <v>91</v>
      </c>
      <c r="Z116" s="20">
        <f t="shared" si="51"/>
        <v>91</v>
      </c>
      <c r="AA116" s="19">
        <v>20</v>
      </c>
      <c r="AB116" s="19">
        <v>0</v>
      </c>
      <c r="AC116" s="19">
        <f t="shared" si="52"/>
        <v>0</v>
      </c>
      <c r="AD116" s="19">
        <v>20</v>
      </c>
      <c r="AE116" s="19">
        <v>2</v>
      </c>
      <c r="AF116" s="19">
        <f t="shared" si="53"/>
        <v>40</v>
      </c>
      <c r="AG116" s="19">
        <v>6</v>
      </c>
      <c r="AH116" s="19">
        <v>6</v>
      </c>
      <c r="AI116" s="20">
        <f t="shared" si="54"/>
        <v>100</v>
      </c>
      <c r="AJ116" s="43">
        <f t="shared" si="55"/>
        <v>46</v>
      </c>
      <c r="AK116" s="19">
        <v>153</v>
      </c>
      <c r="AL116" s="19">
        <v>163</v>
      </c>
      <c r="AM116" s="20">
        <f t="shared" si="56"/>
        <v>94</v>
      </c>
      <c r="AN116" s="19">
        <v>163</v>
      </c>
      <c r="AO116" s="19">
        <v>163</v>
      </c>
      <c r="AP116" s="20">
        <f t="shared" si="57"/>
        <v>100</v>
      </c>
      <c r="AQ116" s="19">
        <v>104</v>
      </c>
      <c r="AR116" s="19">
        <v>109</v>
      </c>
      <c r="AS116" s="20">
        <f t="shared" si="58"/>
        <v>95</v>
      </c>
      <c r="AT116" s="20">
        <f t="shared" si="59"/>
        <v>97</v>
      </c>
      <c r="AU116" s="19">
        <v>158</v>
      </c>
      <c r="AV116" s="19">
        <v>163</v>
      </c>
      <c r="AW116" s="20">
        <f t="shared" si="60"/>
        <v>97</v>
      </c>
      <c r="AX116" s="19">
        <v>161</v>
      </c>
      <c r="AY116" s="19">
        <v>163</v>
      </c>
      <c r="AZ116" s="20">
        <f t="shared" si="61"/>
        <v>99</v>
      </c>
      <c r="BA116" s="19">
        <v>155</v>
      </c>
      <c r="BB116" s="19">
        <v>163</v>
      </c>
      <c r="BC116" s="20">
        <f t="shared" si="62"/>
        <v>95</v>
      </c>
      <c r="BD116" s="20">
        <f t="shared" si="63"/>
        <v>96</v>
      </c>
      <c r="BE116" s="20">
        <f t="shared" si="64"/>
        <v>86</v>
      </c>
      <c r="BF116" s="24"/>
      <c r="BG116" s="19">
        <f t="shared" si="65"/>
        <v>127</v>
      </c>
      <c r="BH116" s="19">
        <f t="shared" si="66"/>
        <v>1</v>
      </c>
      <c r="BI116" s="19">
        <f t="shared" si="67"/>
        <v>52</v>
      </c>
      <c r="BJ116" s="19">
        <f t="shared" si="68"/>
        <v>1</v>
      </c>
      <c r="BK116" s="19">
        <f t="shared" si="69"/>
        <v>187</v>
      </c>
      <c r="BL116" s="19">
        <f t="shared" si="70"/>
        <v>295</v>
      </c>
      <c r="BM116" s="19">
        <f t="shared" si="71"/>
        <v>202</v>
      </c>
      <c r="BN116" s="19">
        <f t="shared" si="72"/>
        <v>185</v>
      </c>
      <c r="BO116" s="19">
        <f t="shared" si="73"/>
        <v>1</v>
      </c>
      <c r="BP116" s="19">
        <f t="shared" si="74"/>
        <v>175</v>
      </c>
      <c r="BQ116" s="19">
        <f t="shared" si="75"/>
        <v>1</v>
      </c>
      <c r="BR116" s="19">
        <f t="shared" si="76"/>
        <v>306</v>
      </c>
      <c r="BS116" s="19">
        <f t="shared" si="77"/>
        <v>168</v>
      </c>
      <c r="BT116" s="19">
        <f t="shared" si="78"/>
        <v>54</v>
      </c>
      <c r="BU116" s="19">
        <f t="shared" si="79"/>
        <v>309</v>
      </c>
      <c r="BV116" s="19">
        <f t="shared" si="80"/>
        <v>18</v>
      </c>
      <c r="BW116" s="19">
        <f t="shared" si="81"/>
        <v>187</v>
      </c>
      <c r="BX116" s="19">
        <f t="shared" si="82"/>
        <v>217</v>
      </c>
      <c r="BY116" s="19">
        <f t="shared" si="83"/>
        <v>122</v>
      </c>
      <c r="BZ116" s="19">
        <f t="shared" si="84"/>
        <v>215</v>
      </c>
      <c r="CA116" s="18">
        <f t="shared" si="43"/>
        <v>86</v>
      </c>
      <c r="CB116" s="19">
        <f t="shared" si="85"/>
        <v>12</v>
      </c>
    </row>
    <row r="117" spans="1:80" s="16" customFormat="1" ht="31.5">
      <c r="A117" s="21">
        <v>115</v>
      </c>
      <c r="B117" s="34">
        <v>6646016983</v>
      </c>
      <c r="C117" s="5" t="s">
        <v>492</v>
      </c>
      <c r="D117" s="5" t="s">
        <v>152</v>
      </c>
      <c r="E117" s="19">
        <v>9</v>
      </c>
      <c r="F117" s="19">
        <v>38</v>
      </c>
      <c r="G117" s="22">
        <v>11</v>
      </c>
      <c r="H117" s="22">
        <v>38</v>
      </c>
      <c r="I117" s="22">
        <f t="shared" si="44"/>
        <v>91</v>
      </c>
      <c r="J117" s="19">
        <v>30</v>
      </c>
      <c r="K117" s="19">
        <v>3</v>
      </c>
      <c r="L117" s="19">
        <f t="shared" si="45"/>
        <v>90</v>
      </c>
      <c r="M117" s="19">
        <v>208</v>
      </c>
      <c r="N117" s="19">
        <v>207</v>
      </c>
      <c r="O117" s="19">
        <v>212</v>
      </c>
      <c r="P117" s="19">
        <v>209</v>
      </c>
      <c r="Q117" s="19">
        <f t="shared" si="46"/>
        <v>99</v>
      </c>
      <c r="R117" s="19">
        <f t="shared" si="47"/>
        <v>94</v>
      </c>
      <c r="S117" s="19">
        <v>20</v>
      </c>
      <c r="T117" s="19">
        <v>3</v>
      </c>
      <c r="U117" s="19">
        <f t="shared" si="48"/>
        <v>60</v>
      </c>
      <c r="V117" s="19">
        <v>202</v>
      </c>
      <c r="W117" s="23">
        <v>217</v>
      </c>
      <c r="X117" s="20">
        <f t="shared" si="49"/>
        <v>93</v>
      </c>
      <c r="Y117" s="43">
        <f t="shared" si="50"/>
        <v>77</v>
      </c>
      <c r="Z117" s="20">
        <f t="shared" si="51"/>
        <v>77</v>
      </c>
      <c r="AA117" s="19">
        <v>20</v>
      </c>
      <c r="AB117" s="19">
        <v>0</v>
      </c>
      <c r="AC117" s="19">
        <f t="shared" si="52"/>
        <v>0</v>
      </c>
      <c r="AD117" s="19">
        <v>20</v>
      </c>
      <c r="AE117" s="19">
        <v>2</v>
      </c>
      <c r="AF117" s="19">
        <f t="shared" si="53"/>
        <v>40</v>
      </c>
      <c r="AG117" s="19">
        <v>27</v>
      </c>
      <c r="AH117" s="19">
        <v>30</v>
      </c>
      <c r="AI117" s="20">
        <f t="shared" si="54"/>
        <v>90</v>
      </c>
      <c r="AJ117" s="43">
        <f t="shared" si="55"/>
        <v>43</v>
      </c>
      <c r="AK117" s="19">
        <v>123</v>
      </c>
      <c r="AL117" s="19">
        <v>217</v>
      </c>
      <c r="AM117" s="20">
        <f t="shared" si="56"/>
        <v>57</v>
      </c>
      <c r="AN117" s="19">
        <v>217</v>
      </c>
      <c r="AO117" s="19">
        <v>217</v>
      </c>
      <c r="AP117" s="20">
        <f t="shared" si="57"/>
        <v>100</v>
      </c>
      <c r="AQ117" s="19">
        <v>200</v>
      </c>
      <c r="AR117" s="19">
        <v>203</v>
      </c>
      <c r="AS117" s="20">
        <f t="shared" si="58"/>
        <v>99</v>
      </c>
      <c r="AT117" s="20">
        <f t="shared" si="59"/>
        <v>83</v>
      </c>
      <c r="AU117" s="19">
        <v>205</v>
      </c>
      <c r="AV117" s="19">
        <v>217</v>
      </c>
      <c r="AW117" s="20">
        <f t="shared" si="60"/>
        <v>94</v>
      </c>
      <c r="AX117" s="19">
        <v>210</v>
      </c>
      <c r="AY117" s="19">
        <v>217</v>
      </c>
      <c r="AZ117" s="20">
        <f t="shared" si="61"/>
        <v>97</v>
      </c>
      <c r="BA117" s="19">
        <v>217</v>
      </c>
      <c r="BB117" s="19">
        <v>217</v>
      </c>
      <c r="BC117" s="20">
        <f t="shared" si="62"/>
        <v>100</v>
      </c>
      <c r="BD117" s="20">
        <f t="shared" si="63"/>
        <v>98</v>
      </c>
      <c r="BE117" s="20">
        <f t="shared" si="64"/>
        <v>79</v>
      </c>
      <c r="BF117" s="24"/>
      <c r="BG117" s="19">
        <f t="shared" si="65"/>
        <v>216</v>
      </c>
      <c r="BH117" s="19">
        <f t="shared" si="66"/>
        <v>239</v>
      </c>
      <c r="BI117" s="19">
        <f t="shared" si="67"/>
        <v>52</v>
      </c>
      <c r="BJ117" s="19">
        <f t="shared" si="68"/>
        <v>319</v>
      </c>
      <c r="BK117" s="19">
        <f t="shared" si="69"/>
        <v>320</v>
      </c>
      <c r="BL117" s="19">
        <f t="shared" si="70"/>
        <v>93</v>
      </c>
      <c r="BM117" s="19">
        <f t="shared" si="71"/>
        <v>202</v>
      </c>
      <c r="BN117" s="19">
        <f t="shared" si="72"/>
        <v>185</v>
      </c>
      <c r="BO117" s="19">
        <f t="shared" si="73"/>
        <v>228</v>
      </c>
      <c r="BP117" s="19">
        <f t="shared" si="74"/>
        <v>342</v>
      </c>
      <c r="BQ117" s="19">
        <f t="shared" si="75"/>
        <v>1</v>
      </c>
      <c r="BR117" s="19">
        <f t="shared" si="76"/>
        <v>112</v>
      </c>
      <c r="BS117" s="19">
        <f t="shared" si="77"/>
        <v>268</v>
      </c>
      <c r="BT117" s="19">
        <f t="shared" si="78"/>
        <v>109</v>
      </c>
      <c r="BU117" s="19">
        <f t="shared" si="79"/>
        <v>1</v>
      </c>
      <c r="BV117" s="19">
        <f t="shared" si="80"/>
        <v>199</v>
      </c>
      <c r="BW117" s="19">
        <f t="shared" si="81"/>
        <v>320</v>
      </c>
      <c r="BX117" s="19">
        <f t="shared" si="82"/>
        <v>260</v>
      </c>
      <c r="BY117" s="19">
        <f t="shared" si="83"/>
        <v>332</v>
      </c>
      <c r="BZ117" s="19">
        <f t="shared" si="84"/>
        <v>96</v>
      </c>
      <c r="CA117" s="18">
        <f t="shared" si="43"/>
        <v>79</v>
      </c>
      <c r="CB117" s="19">
        <f t="shared" si="85"/>
        <v>19</v>
      </c>
    </row>
    <row r="118" spans="1:80" s="16" customFormat="1" ht="31.5">
      <c r="A118" s="21">
        <v>116</v>
      </c>
      <c r="B118" s="34">
        <v>6625020026</v>
      </c>
      <c r="C118" s="5" t="s">
        <v>422</v>
      </c>
      <c r="D118" s="5" t="s">
        <v>153</v>
      </c>
      <c r="E118" s="19">
        <v>10</v>
      </c>
      <c r="F118" s="19">
        <v>30</v>
      </c>
      <c r="G118" s="22">
        <v>11</v>
      </c>
      <c r="H118" s="22">
        <v>38</v>
      </c>
      <c r="I118" s="22">
        <f t="shared" si="44"/>
        <v>85</v>
      </c>
      <c r="J118" s="19">
        <v>30</v>
      </c>
      <c r="K118" s="19">
        <v>3</v>
      </c>
      <c r="L118" s="19">
        <f t="shared" si="45"/>
        <v>90</v>
      </c>
      <c r="M118" s="19">
        <v>469</v>
      </c>
      <c r="N118" s="19">
        <v>265</v>
      </c>
      <c r="O118" s="19">
        <v>483</v>
      </c>
      <c r="P118" s="19">
        <v>285</v>
      </c>
      <c r="Q118" s="19">
        <f t="shared" si="46"/>
        <v>95</v>
      </c>
      <c r="R118" s="19">
        <f t="shared" si="47"/>
        <v>91</v>
      </c>
      <c r="S118" s="19">
        <v>20</v>
      </c>
      <c r="T118" s="19">
        <v>4</v>
      </c>
      <c r="U118" s="19">
        <f t="shared" si="48"/>
        <v>80</v>
      </c>
      <c r="V118" s="19">
        <v>501</v>
      </c>
      <c r="W118" s="23">
        <v>581</v>
      </c>
      <c r="X118" s="20">
        <f t="shared" si="49"/>
        <v>86</v>
      </c>
      <c r="Y118" s="43">
        <f t="shared" si="50"/>
        <v>83</v>
      </c>
      <c r="Z118" s="20">
        <f t="shared" si="51"/>
        <v>83</v>
      </c>
      <c r="AA118" s="19">
        <v>20</v>
      </c>
      <c r="AB118" s="19">
        <v>1</v>
      </c>
      <c r="AC118" s="19">
        <f t="shared" si="52"/>
        <v>20</v>
      </c>
      <c r="AD118" s="19">
        <v>20</v>
      </c>
      <c r="AE118" s="19">
        <v>0</v>
      </c>
      <c r="AF118" s="19">
        <f t="shared" si="53"/>
        <v>0</v>
      </c>
      <c r="AG118" s="19">
        <v>16</v>
      </c>
      <c r="AH118" s="19">
        <v>21</v>
      </c>
      <c r="AI118" s="20">
        <f t="shared" si="54"/>
        <v>76</v>
      </c>
      <c r="AJ118" s="43">
        <f t="shared" si="55"/>
        <v>29</v>
      </c>
      <c r="AK118" s="19">
        <v>564</v>
      </c>
      <c r="AL118" s="19">
        <v>581</v>
      </c>
      <c r="AM118" s="20">
        <f t="shared" si="56"/>
        <v>97</v>
      </c>
      <c r="AN118" s="19">
        <v>574</v>
      </c>
      <c r="AO118" s="19">
        <v>581</v>
      </c>
      <c r="AP118" s="20">
        <f t="shared" si="57"/>
        <v>99</v>
      </c>
      <c r="AQ118" s="19">
        <v>417</v>
      </c>
      <c r="AR118" s="19">
        <v>425</v>
      </c>
      <c r="AS118" s="20">
        <f t="shared" si="58"/>
        <v>98</v>
      </c>
      <c r="AT118" s="20">
        <f t="shared" si="59"/>
        <v>98</v>
      </c>
      <c r="AU118" s="19">
        <v>574</v>
      </c>
      <c r="AV118" s="19">
        <v>581</v>
      </c>
      <c r="AW118" s="20">
        <f t="shared" si="60"/>
        <v>99</v>
      </c>
      <c r="AX118" s="19">
        <v>562</v>
      </c>
      <c r="AY118" s="19">
        <v>581</v>
      </c>
      <c r="AZ118" s="20">
        <f t="shared" si="61"/>
        <v>97</v>
      </c>
      <c r="BA118" s="19">
        <v>570</v>
      </c>
      <c r="BB118" s="19">
        <v>581</v>
      </c>
      <c r="BC118" s="20">
        <f t="shared" si="62"/>
        <v>98</v>
      </c>
      <c r="BD118" s="20">
        <f t="shared" si="63"/>
        <v>98</v>
      </c>
      <c r="BE118" s="20">
        <f t="shared" si="64"/>
        <v>80</v>
      </c>
      <c r="BF118" s="24"/>
      <c r="BG118" s="19">
        <f t="shared" si="65"/>
        <v>304</v>
      </c>
      <c r="BH118" s="19">
        <f t="shared" si="66"/>
        <v>239</v>
      </c>
      <c r="BI118" s="19">
        <f t="shared" si="67"/>
        <v>232</v>
      </c>
      <c r="BJ118" s="19">
        <f t="shared" si="68"/>
        <v>253</v>
      </c>
      <c r="BK118" s="19">
        <f t="shared" si="69"/>
        <v>285</v>
      </c>
      <c r="BL118" s="19">
        <f t="shared" si="70"/>
        <v>218</v>
      </c>
      <c r="BM118" s="19">
        <f t="shared" si="71"/>
        <v>117</v>
      </c>
      <c r="BN118" s="19">
        <f t="shared" si="72"/>
        <v>339</v>
      </c>
      <c r="BO118" s="19">
        <f t="shared" si="73"/>
        <v>295</v>
      </c>
      <c r="BP118" s="19">
        <f t="shared" si="74"/>
        <v>98</v>
      </c>
      <c r="BQ118" s="19">
        <f t="shared" si="75"/>
        <v>112</v>
      </c>
      <c r="BR118" s="19">
        <f t="shared" si="76"/>
        <v>172</v>
      </c>
      <c r="BS118" s="19">
        <f t="shared" si="77"/>
        <v>78</v>
      </c>
      <c r="BT118" s="19">
        <f t="shared" si="78"/>
        <v>109</v>
      </c>
      <c r="BU118" s="19">
        <f t="shared" si="79"/>
        <v>159</v>
      </c>
      <c r="BV118" s="19">
        <f t="shared" si="80"/>
        <v>290</v>
      </c>
      <c r="BW118" s="19">
        <f t="shared" si="81"/>
        <v>285</v>
      </c>
      <c r="BX118" s="19">
        <f t="shared" si="82"/>
        <v>344</v>
      </c>
      <c r="BY118" s="19">
        <f t="shared" si="83"/>
        <v>72</v>
      </c>
      <c r="BZ118" s="19">
        <f t="shared" si="84"/>
        <v>96</v>
      </c>
      <c r="CA118" s="18">
        <f t="shared" si="43"/>
        <v>80</v>
      </c>
      <c r="CB118" s="19">
        <f t="shared" si="85"/>
        <v>18</v>
      </c>
    </row>
    <row r="119" spans="1:80" s="16" customFormat="1" ht="31.5">
      <c r="A119" s="21">
        <v>117</v>
      </c>
      <c r="B119" s="34">
        <v>6625017489</v>
      </c>
      <c r="C119" s="5" t="s">
        <v>422</v>
      </c>
      <c r="D119" s="5" t="s">
        <v>154</v>
      </c>
      <c r="E119" s="19">
        <v>9</v>
      </c>
      <c r="F119" s="19">
        <v>35</v>
      </c>
      <c r="G119" s="22">
        <v>11</v>
      </c>
      <c r="H119" s="22">
        <v>38</v>
      </c>
      <c r="I119" s="22">
        <f t="shared" si="44"/>
        <v>87</v>
      </c>
      <c r="J119" s="19">
        <v>30</v>
      </c>
      <c r="K119" s="19">
        <v>4</v>
      </c>
      <c r="L119" s="19">
        <f t="shared" si="45"/>
        <v>100</v>
      </c>
      <c r="M119" s="19">
        <v>409</v>
      </c>
      <c r="N119" s="19">
        <v>310</v>
      </c>
      <c r="O119" s="19">
        <v>444</v>
      </c>
      <c r="P119" s="19">
        <v>363</v>
      </c>
      <c r="Q119" s="19">
        <f t="shared" si="46"/>
        <v>89</v>
      </c>
      <c r="R119" s="19">
        <f t="shared" si="47"/>
        <v>92</v>
      </c>
      <c r="S119" s="19">
        <v>20</v>
      </c>
      <c r="T119" s="19">
        <v>4</v>
      </c>
      <c r="U119" s="19">
        <f t="shared" si="48"/>
        <v>80</v>
      </c>
      <c r="V119" s="19">
        <v>417</v>
      </c>
      <c r="W119" s="23">
        <v>521</v>
      </c>
      <c r="X119" s="20">
        <f t="shared" si="49"/>
        <v>80</v>
      </c>
      <c r="Y119" s="43">
        <f t="shared" si="50"/>
        <v>80</v>
      </c>
      <c r="Z119" s="20">
        <f t="shared" si="51"/>
        <v>80</v>
      </c>
      <c r="AA119" s="19">
        <v>20</v>
      </c>
      <c r="AB119" s="19">
        <v>4</v>
      </c>
      <c r="AC119" s="19">
        <f t="shared" si="52"/>
        <v>80</v>
      </c>
      <c r="AD119" s="19">
        <v>20</v>
      </c>
      <c r="AE119" s="19">
        <v>3</v>
      </c>
      <c r="AF119" s="19">
        <f t="shared" si="53"/>
        <v>60</v>
      </c>
      <c r="AG119" s="19">
        <v>26</v>
      </c>
      <c r="AH119" s="19">
        <v>28</v>
      </c>
      <c r="AI119" s="20">
        <f t="shared" si="54"/>
        <v>93</v>
      </c>
      <c r="AJ119" s="43">
        <f t="shared" si="55"/>
        <v>76</v>
      </c>
      <c r="AK119" s="19">
        <v>488</v>
      </c>
      <c r="AL119" s="19">
        <v>521</v>
      </c>
      <c r="AM119" s="20">
        <f t="shared" si="56"/>
        <v>94</v>
      </c>
      <c r="AN119" s="19">
        <v>514</v>
      </c>
      <c r="AO119" s="19">
        <v>521</v>
      </c>
      <c r="AP119" s="20">
        <f t="shared" si="57"/>
        <v>99</v>
      </c>
      <c r="AQ119" s="19">
        <v>331</v>
      </c>
      <c r="AR119" s="19">
        <v>344</v>
      </c>
      <c r="AS119" s="20">
        <f t="shared" si="58"/>
        <v>96</v>
      </c>
      <c r="AT119" s="20">
        <f t="shared" si="59"/>
        <v>96</v>
      </c>
      <c r="AU119" s="19">
        <v>502</v>
      </c>
      <c r="AV119" s="19">
        <v>521</v>
      </c>
      <c r="AW119" s="20">
        <f t="shared" si="60"/>
        <v>96</v>
      </c>
      <c r="AX119" s="19">
        <v>481</v>
      </c>
      <c r="AY119" s="19">
        <v>521</v>
      </c>
      <c r="AZ119" s="20">
        <f t="shared" si="61"/>
        <v>92</v>
      </c>
      <c r="BA119" s="19">
        <v>507</v>
      </c>
      <c r="BB119" s="19">
        <v>521</v>
      </c>
      <c r="BC119" s="20">
        <f t="shared" si="62"/>
        <v>97</v>
      </c>
      <c r="BD119" s="20">
        <f t="shared" si="63"/>
        <v>96</v>
      </c>
      <c r="BE119" s="20">
        <f t="shared" si="64"/>
        <v>88</v>
      </c>
      <c r="BF119" s="24"/>
      <c r="BG119" s="19">
        <f t="shared" si="65"/>
        <v>282</v>
      </c>
      <c r="BH119" s="19">
        <f t="shared" si="66"/>
        <v>1</v>
      </c>
      <c r="BI119" s="19">
        <f t="shared" si="67"/>
        <v>348</v>
      </c>
      <c r="BJ119" s="19">
        <f t="shared" si="68"/>
        <v>253</v>
      </c>
      <c r="BK119" s="19">
        <f t="shared" si="69"/>
        <v>309</v>
      </c>
      <c r="BL119" s="19">
        <f t="shared" si="70"/>
        <v>308</v>
      </c>
      <c r="BM119" s="19">
        <f t="shared" si="71"/>
        <v>6</v>
      </c>
      <c r="BN119" s="19">
        <f t="shared" si="72"/>
        <v>92</v>
      </c>
      <c r="BO119" s="19">
        <f t="shared" si="73"/>
        <v>210</v>
      </c>
      <c r="BP119" s="19">
        <f t="shared" si="74"/>
        <v>175</v>
      </c>
      <c r="BQ119" s="19">
        <f t="shared" si="75"/>
        <v>112</v>
      </c>
      <c r="BR119" s="19">
        <f t="shared" si="76"/>
        <v>270</v>
      </c>
      <c r="BS119" s="19">
        <f t="shared" si="77"/>
        <v>203</v>
      </c>
      <c r="BT119" s="19">
        <f t="shared" si="78"/>
        <v>281</v>
      </c>
      <c r="BU119" s="19">
        <f t="shared" si="79"/>
        <v>223</v>
      </c>
      <c r="BV119" s="19">
        <f t="shared" si="80"/>
        <v>268</v>
      </c>
      <c r="BW119" s="19">
        <f t="shared" si="81"/>
        <v>309</v>
      </c>
      <c r="BX119" s="19">
        <f t="shared" si="82"/>
        <v>38</v>
      </c>
      <c r="BY119" s="19">
        <f t="shared" si="83"/>
        <v>160</v>
      </c>
      <c r="BZ119" s="19">
        <f t="shared" si="84"/>
        <v>215</v>
      </c>
      <c r="CA119" s="18">
        <f t="shared" si="43"/>
        <v>88</v>
      </c>
      <c r="CB119" s="19">
        <f t="shared" si="85"/>
        <v>10</v>
      </c>
    </row>
    <row r="120" spans="1:80" s="16" customFormat="1" ht="31.5">
      <c r="A120" s="21">
        <v>118</v>
      </c>
      <c r="B120" s="34">
        <v>6625028875</v>
      </c>
      <c r="C120" s="5" t="s">
        <v>422</v>
      </c>
      <c r="D120" s="5" t="s">
        <v>155</v>
      </c>
      <c r="E120" s="19">
        <v>10</v>
      </c>
      <c r="F120" s="19">
        <v>36</v>
      </c>
      <c r="G120" s="22">
        <v>11</v>
      </c>
      <c r="H120" s="22">
        <v>38</v>
      </c>
      <c r="I120" s="22">
        <f t="shared" si="44"/>
        <v>93</v>
      </c>
      <c r="J120" s="19">
        <v>30</v>
      </c>
      <c r="K120" s="19">
        <v>3</v>
      </c>
      <c r="L120" s="19">
        <f t="shared" si="45"/>
        <v>90</v>
      </c>
      <c r="M120" s="19">
        <v>63</v>
      </c>
      <c r="N120" s="19">
        <v>59</v>
      </c>
      <c r="O120" s="19">
        <v>63</v>
      </c>
      <c r="P120" s="19">
        <v>62</v>
      </c>
      <c r="Q120" s="19">
        <f t="shared" si="46"/>
        <v>98</v>
      </c>
      <c r="R120" s="19">
        <f t="shared" si="47"/>
        <v>94</v>
      </c>
      <c r="S120" s="19">
        <v>20</v>
      </c>
      <c r="T120" s="19">
        <v>5</v>
      </c>
      <c r="U120" s="19">
        <f t="shared" si="48"/>
        <v>100</v>
      </c>
      <c r="V120" s="19">
        <v>70</v>
      </c>
      <c r="W120" s="23">
        <v>76</v>
      </c>
      <c r="X120" s="20">
        <f t="shared" si="49"/>
        <v>92</v>
      </c>
      <c r="Y120" s="43">
        <f t="shared" si="50"/>
        <v>96</v>
      </c>
      <c r="Z120" s="20">
        <f t="shared" si="51"/>
        <v>96</v>
      </c>
      <c r="AA120" s="19">
        <v>20</v>
      </c>
      <c r="AB120" s="19">
        <v>3</v>
      </c>
      <c r="AC120" s="19">
        <f t="shared" si="52"/>
        <v>60</v>
      </c>
      <c r="AD120" s="19">
        <v>20</v>
      </c>
      <c r="AE120" s="19">
        <v>4</v>
      </c>
      <c r="AF120" s="19">
        <f t="shared" si="53"/>
        <v>80</v>
      </c>
      <c r="AG120" s="19">
        <v>10</v>
      </c>
      <c r="AH120" s="19">
        <v>10</v>
      </c>
      <c r="AI120" s="20">
        <f t="shared" si="54"/>
        <v>100</v>
      </c>
      <c r="AJ120" s="43">
        <f t="shared" si="55"/>
        <v>80</v>
      </c>
      <c r="AK120" s="19">
        <v>72</v>
      </c>
      <c r="AL120" s="19">
        <v>76</v>
      </c>
      <c r="AM120" s="20">
        <f t="shared" si="56"/>
        <v>95</v>
      </c>
      <c r="AN120" s="19">
        <v>74</v>
      </c>
      <c r="AO120" s="19">
        <v>76</v>
      </c>
      <c r="AP120" s="20">
        <f t="shared" si="57"/>
        <v>97</v>
      </c>
      <c r="AQ120" s="19">
        <v>54</v>
      </c>
      <c r="AR120" s="19">
        <v>56</v>
      </c>
      <c r="AS120" s="20">
        <f t="shared" si="58"/>
        <v>96</v>
      </c>
      <c r="AT120" s="20">
        <f t="shared" si="59"/>
        <v>96</v>
      </c>
      <c r="AU120" s="19">
        <v>73</v>
      </c>
      <c r="AV120" s="19">
        <v>76</v>
      </c>
      <c r="AW120" s="20">
        <f t="shared" si="60"/>
        <v>96</v>
      </c>
      <c r="AX120" s="19">
        <v>72</v>
      </c>
      <c r="AY120" s="19">
        <v>76</v>
      </c>
      <c r="AZ120" s="20">
        <f t="shared" si="61"/>
        <v>95</v>
      </c>
      <c r="BA120" s="19">
        <v>70</v>
      </c>
      <c r="BB120" s="19">
        <v>76</v>
      </c>
      <c r="BC120" s="20">
        <f t="shared" si="62"/>
        <v>92</v>
      </c>
      <c r="BD120" s="20">
        <f t="shared" si="63"/>
        <v>94</v>
      </c>
      <c r="BE120" s="20">
        <f t="shared" si="64"/>
        <v>92</v>
      </c>
      <c r="BF120" s="24"/>
      <c r="BG120" s="19">
        <f t="shared" si="65"/>
        <v>127</v>
      </c>
      <c r="BH120" s="19">
        <f t="shared" si="66"/>
        <v>239</v>
      </c>
      <c r="BI120" s="19">
        <f t="shared" si="67"/>
        <v>94</v>
      </c>
      <c r="BJ120" s="19">
        <f t="shared" si="68"/>
        <v>1</v>
      </c>
      <c r="BK120" s="19">
        <f t="shared" si="69"/>
        <v>80</v>
      </c>
      <c r="BL120" s="19">
        <f t="shared" si="70"/>
        <v>120</v>
      </c>
      <c r="BM120" s="19">
        <f t="shared" si="71"/>
        <v>28</v>
      </c>
      <c r="BN120" s="19">
        <f t="shared" si="72"/>
        <v>41</v>
      </c>
      <c r="BO120" s="19">
        <f t="shared" si="73"/>
        <v>1</v>
      </c>
      <c r="BP120" s="19">
        <f t="shared" si="74"/>
        <v>151</v>
      </c>
      <c r="BQ120" s="19">
        <f t="shared" si="75"/>
        <v>254</v>
      </c>
      <c r="BR120" s="19">
        <f t="shared" si="76"/>
        <v>270</v>
      </c>
      <c r="BS120" s="19">
        <f t="shared" si="77"/>
        <v>203</v>
      </c>
      <c r="BT120" s="19">
        <f t="shared" si="78"/>
        <v>192</v>
      </c>
      <c r="BU120" s="19">
        <f t="shared" si="79"/>
        <v>356</v>
      </c>
      <c r="BV120" s="19">
        <f t="shared" si="80"/>
        <v>199</v>
      </c>
      <c r="BW120" s="19">
        <f t="shared" si="81"/>
        <v>80</v>
      </c>
      <c r="BX120" s="19">
        <f t="shared" si="82"/>
        <v>28</v>
      </c>
      <c r="BY120" s="19">
        <f t="shared" si="83"/>
        <v>160</v>
      </c>
      <c r="BZ120" s="19">
        <f t="shared" si="84"/>
        <v>284</v>
      </c>
      <c r="CA120" s="18">
        <f t="shared" si="43"/>
        <v>92</v>
      </c>
      <c r="CB120" s="19">
        <f t="shared" si="85"/>
        <v>6</v>
      </c>
    </row>
    <row r="121" spans="1:80" s="16" customFormat="1" ht="31.5">
      <c r="A121" s="21">
        <v>119</v>
      </c>
      <c r="B121" s="34">
        <v>6625007970</v>
      </c>
      <c r="C121" s="5" t="s">
        <v>422</v>
      </c>
      <c r="D121" s="5" t="s">
        <v>156</v>
      </c>
      <c r="E121" s="19">
        <v>9</v>
      </c>
      <c r="F121" s="19">
        <v>33</v>
      </c>
      <c r="G121" s="22">
        <v>11</v>
      </c>
      <c r="H121" s="22">
        <v>38</v>
      </c>
      <c r="I121" s="22">
        <f t="shared" si="44"/>
        <v>84</v>
      </c>
      <c r="J121" s="19">
        <v>30</v>
      </c>
      <c r="K121" s="19">
        <v>3</v>
      </c>
      <c r="L121" s="19">
        <f t="shared" si="45"/>
        <v>90</v>
      </c>
      <c r="M121" s="19">
        <v>187</v>
      </c>
      <c r="N121" s="19">
        <v>178</v>
      </c>
      <c r="O121" s="19">
        <v>188</v>
      </c>
      <c r="P121" s="19">
        <v>183</v>
      </c>
      <c r="Q121" s="19">
        <f t="shared" si="46"/>
        <v>98</v>
      </c>
      <c r="R121" s="19">
        <f t="shared" si="47"/>
        <v>91</v>
      </c>
      <c r="S121" s="19">
        <v>20</v>
      </c>
      <c r="T121" s="19">
        <v>4</v>
      </c>
      <c r="U121" s="19">
        <f t="shared" si="48"/>
        <v>80</v>
      </c>
      <c r="V121" s="19">
        <v>189</v>
      </c>
      <c r="W121" s="23">
        <v>203</v>
      </c>
      <c r="X121" s="20">
        <f t="shared" si="49"/>
        <v>93</v>
      </c>
      <c r="Y121" s="43">
        <f t="shared" si="50"/>
        <v>87</v>
      </c>
      <c r="Z121" s="20">
        <f t="shared" si="51"/>
        <v>87</v>
      </c>
      <c r="AA121" s="19">
        <v>20</v>
      </c>
      <c r="AB121" s="19">
        <v>3</v>
      </c>
      <c r="AC121" s="19">
        <f t="shared" si="52"/>
        <v>60</v>
      </c>
      <c r="AD121" s="19">
        <v>20</v>
      </c>
      <c r="AE121" s="19">
        <v>4</v>
      </c>
      <c r="AF121" s="19">
        <f t="shared" si="53"/>
        <v>80</v>
      </c>
      <c r="AG121" s="19">
        <v>15</v>
      </c>
      <c r="AH121" s="19">
        <v>15</v>
      </c>
      <c r="AI121" s="20">
        <f t="shared" si="54"/>
        <v>100</v>
      </c>
      <c r="AJ121" s="43">
        <f t="shared" si="55"/>
        <v>80</v>
      </c>
      <c r="AK121" s="19">
        <v>201</v>
      </c>
      <c r="AL121" s="19">
        <v>203</v>
      </c>
      <c r="AM121" s="20">
        <f t="shared" si="56"/>
        <v>99</v>
      </c>
      <c r="AN121" s="19">
        <v>202</v>
      </c>
      <c r="AO121" s="19">
        <v>203</v>
      </c>
      <c r="AP121" s="20">
        <f t="shared" si="57"/>
        <v>100</v>
      </c>
      <c r="AQ121" s="19">
        <v>181</v>
      </c>
      <c r="AR121" s="19">
        <v>185</v>
      </c>
      <c r="AS121" s="20">
        <f t="shared" si="58"/>
        <v>98</v>
      </c>
      <c r="AT121" s="20">
        <f t="shared" si="59"/>
        <v>99</v>
      </c>
      <c r="AU121" s="19">
        <v>202</v>
      </c>
      <c r="AV121" s="19">
        <v>203</v>
      </c>
      <c r="AW121" s="20">
        <f t="shared" si="60"/>
        <v>100</v>
      </c>
      <c r="AX121" s="19">
        <v>201</v>
      </c>
      <c r="AY121" s="19">
        <v>203</v>
      </c>
      <c r="AZ121" s="20">
        <f t="shared" si="61"/>
        <v>99</v>
      </c>
      <c r="BA121" s="19">
        <v>200</v>
      </c>
      <c r="BB121" s="19">
        <v>203</v>
      </c>
      <c r="BC121" s="20">
        <f t="shared" si="62"/>
        <v>99</v>
      </c>
      <c r="BD121" s="20">
        <f t="shared" si="63"/>
        <v>99</v>
      </c>
      <c r="BE121" s="20">
        <f t="shared" si="64"/>
        <v>91</v>
      </c>
      <c r="BF121" s="24"/>
      <c r="BG121" s="19">
        <f t="shared" si="65"/>
        <v>315</v>
      </c>
      <c r="BH121" s="19">
        <f t="shared" si="66"/>
        <v>239</v>
      </c>
      <c r="BI121" s="19">
        <f t="shared" si="67"/>
        <v>94</v>
      </c>
      <c r="BJ121" s="19">
        <f t="shared" si="68"/>
        <v>253</v>
      </c>
      <c r="BK121" s="19">
        <f t="shared" si="69"/>
        <v>244</v>
      </c>
      <c r="BL121" s="19">
        <f t="shared" si="70"/>
        <v>93</v>
      </c>
      <c r="BM121" s="19">
        <f t="shared" si="71"/>
        <v>28</v>
      </c>
      <c r="BN121" s="19">
        <f t="shared" si="72"/>
        <v>41</v>
      </c>
      <c r="BO121" s="19">
        <f t="shared" si="73"/>
        <v>1</v>
      </c>
      <c r="BP121" s="19">
        <f t="shared" si="74"/>
        <v>46</v>
      </c>
      <c r="BQ121" s="19">
        <f t="shared" si="75"/>
        <v>1</v>
      </c>
      <c r="BR121" s="19">
        <f t="shared" si="76"/>
        <v>172</v>
      </c>
      <c r="BS121" s="19">
        <f t="shared" si="77"/>
        <v>1</v>
      </c>
      <c r="BT121" s="19">
        <f t="shared" si="78"/>
        <v>54</v>
      </c>
      <c r="BU121" s="19">
        <f t="shared" si="79"/>
        <v>97</v>
      </c>
      <c r="BV121" s="19">
        <f t="shared" si="80"/>
        <v>290</v>
      </c>
      <c r="BW121" s="19">
        <f t="shared" si="81"/>
        <v>244</v>
      </c>
      <c r="BX121" s="19">
        <f t="shared" si="82"/>
        <v>28</v>
      </c>
      <c r="BY121" s="19">
        <f t="shared" si="83"/>
        <v>31</v>
      </c>
      <c r="BZ121" s="19">
        <f t="shared" si="84"/>
        <v>36</v>
      </c>
      <c r="CA121" s="18">
        <f t="shared" si="43"/>
        <v>91</v>
      </c>
      <c r="CB121" s="19">
        <f t="shared" si="85"/>
        <v>7</v>
      </c>
    </row>
    <row r="122" spans="1:80" s="16" customFormat="1" ht="31.5">
      <c r="A122" s="21">
        <v>120</v>
      </c>
      <c r="B122" s="34">
        <v>6625024937</v>
      </c>
      <c r="C122" s="5" t="s">
        <v>422</v>
      </c>
      <c r="D122" s="5" t="s">
        <v>157</v>
      </c>
      <c r="E122" s="19">
        <v>8</v>
      </c>
      <c r="F122" s="19">
        <v>34</v>
      </c>
      <c r="G122" s="22">
        <v>9</v>
      </c>
      <c r="H122" s="22">
        <v>36</v>
      </c>
      <c r="I122" s="22">
        <f t="shared" si="44"/>
        <v>92</v>
      </c>
      <c r="J122" s="19">
        <v>30</v>
      </c>
      <c r="K122" s="19">
        <v>4</v>
      </c>
      <c r="L122" s="19">
        <f t="shared" si="45"/>
        <v>100</v>
      </c>
      <c r="M122" s="19">
        <v>141</v>
      </c>
      <c r="N122" s="19">
        <v>135</v>
      </c>
      <c r="O122" s="19">
        <v>154</v>
      </c>
      <c r="P122" s="19">
        <v>149</v>
      </c>
      <c r="Q122" s="19">
        <f t="shared" si="46"/>
        <v>91</v>
      </c>
      <c r="R122" s="19">
        <f t="shared" si="47"/>
        <v>94</v>
      </c>
      <c r="S122" s="19">
        <v>20</v>
      </c>
      <c r="T122" s="19">
        <v>2</v>
      </c>
      <c r="U122" s="19">
        <f t="shared" si="48"/>
        <v>40</v>
      </c>
      <c r="V122" s="19">
        <v>151</v>
      </c>
      <c r="W122" s="23">
        <v>191</v>
      </c>
      <c r="X122" s="20">
        <f t="shared" si="49"/>
        <v>79</v>
      </c>
      <c r="Y122" s="43">
        <f t="shared" si="50"/>
        <v>60</v>
      </c>
      <c r="Z122" s="20">
        <f t="shared" si="51"/>
        <v>60</v>
      </c>
      <c r="AA122" s="19">
        <v>20</v>
      </c>
      <c r="AB122" s="19">
        <v>2</v>
      </c>
      <c r="AC122" s="19">
        <f t="shared" si="52"/>
        <v>40</v>
      </c>
      <c r="AD122" s="19">
        <v>20</v>
      </c>
      <c r="AE122" s="19">
        <v>2</v>
      </c>
      <c r="AF122" s="19">
        <f t="shared" si="53"/>
        <v>40</v>
      </c>
      <c r="AG122" s="19">
        <v>1</v>
      </c>
      <c r="AH122" s="19">
        <v>1</v>
      </c>
      <c r="AI122" s="20">
        <f t="shared" si="54"/>
        <v>100</v>
      </c>
      <c r="AJ122" s="43">
        <f t="shared" si="55"/>
        <v>58</v>
      </c>
      <c r="AK122" s="19">
        <v>175</v>
      </c>
      <c r="AL122" s="19">
        <v>191</v>
      </c>
      <c r="AM122" s="20">
        <f t="shared" si="56"/>
        <v>92</v>
      </c>
      <c r="AN122" s="19">
        <v>183</v>
      </c>
      <c r="AO122" s="19">
        <v>191</v>
      </c>
      <c r="AP122" s="20">
        <f t="shared" si="57"/>
        <v>96</v>
      </c>
      <c r="AQ122" s="19">
        <v>115</v>
      </c>
      <c r="AR122" s="19">
        <v>120</v>
      </c>
      <c r="AS122" s="20">
        <f t="shared" si="58"/>
        <v>96</v>
      </c>
      <c r="AT122" s="20">
        <f t="shared" si="59"/>
        <v>94</v>
      </c>
      <c r="AU122" s="19">
        <v>186</v>
      </c>
      <c r="AV122" s="19">
        <v>191</v>
      </c>
      <c r="AW122" s="20">
        <f t="shared" si="60"/>
        <v>97</v>
      </c>
      <c r="AX122" s="19">
        <v>172</v>
      </c>
      <c r="AY122" s="19">
        <v>191</v>
      </c>
      <c r="AZ122" s="20">
        <f t="shared" si="61"/>
        <v>90</v>
      </c>
      <c r="BA122" s="19">
        <v>179</v>
      </c>
      <c r="BB122" s="19">
        <v>191</v>
      </c>
      <c r="BC122" s="20">
        <f t="shared" si="62"/>
        <v>94</v>
      </c>
      <c r="BD122" s="20">
        <f t="shared" si="63"/>
        <v>94</v>
      </c>
      <c r="BE122" s="20">
        <f t="shared" si="64"/>
        <v>80</v>
      </c>
      <c r="BF122" s="24"/>
      <c r="BG122" s="19">
        <f t="shared" si="65"/>
        <v>186</v>
      </c>
      <c r="BH122" s="19">
        <f t="shared" si="66"/>
        <v>1</v>
      </c>
      <c r="BI122" s="19">
        <f t="shared" si="67"/>
        <v>332</v>
      </c>
      <c r="BJ122" s="19">
        <f t="shared" si="68"/>
        <v>341</v>
      </c>
      <c r="BK122" s="19">
        <f t="shared" si="69"/>
        <v>350</v>
      </c>
      <c r="BL122" s="19">
        <f t="shared" si="70"/>
        <v>314</v>
      </c>
      <c r="BM122" s="19">
        <f t="shared" si="71"/>
        <v>62</v>
      </c>
      <c r="BN122" s="19">
        <f t="shared" si="72"/>
        <v>185</v>
      </c>
      <c r="BO122" s="19">
        <f t="shared" si="73"/>
        <v>1</v>
      </c>
      <c r="BP122" s="19">
        <f t="shared" si="74"/>
        <v>213</v>
      </c>
      <c r="BQ122" s="19">
        <f t="shared" si="75"/>
        <v>306</v>
      </c>
      <c r="BR122" s="19">
        <f t="shared" si="76"/>
        <v>270</v>
      </c>
      <c r="BS122" s="19">
        <f t="shared" si="77"/>
        <v>168</v>
      </c>
      <c r="BT122" s="19">
        <f t="shared" si="78"/>
        <v>325</v>
      </c>
      <c r="BU122" s="19">
        <f t="shared" si="79"/>
        <v>330</v>
      </c>
      <c r="BV122" s="19">
        <f t="shared" si="80"/>
        <v>199</v>
      </c>
      <c r="BW122" s="19">
        <f t="shared" si="81"/>
        <v>350</v>
      </c>
      <c r="BX122" s="19">
        <f t="shared" si="82"/>
        <v>127</v>
      </c>
      <c r="BY122" s="19">
        <f t="shared" si="83"/>
        <v>221</v>
      </c>
      <c r="BZ122" s="19">
        <f t="shared" si="84"/>
        <v>284</v>
      </c>
      <c r="CA122" s="18">
        <f t="shared" si="43"/>
        <v>80</v>
      </c>
      <c r="CB122" s="19">
        <f t="shared" si="85"/>
        <v>18</v>
      </c>
    </row>
    <row r="123" spans="1:80" s="16" customFormat="1" ht="31.5">
      <c r="A123" s="21">
        <v>121</v>
      </c>
      <c r="B123" s="34">
        <v>6684022459</v>
      </c>
      <c r="C123" s="5" t="s">
        <v>422</v>
      </c>
      <c r="D123" s="6" t="s">
        <v>158</v>
      </c>
      <c r="E123" s="19">
        <v>8</v>
      </c>
      <c r="F123" s="19">
        <v>14</v>
      </c>
      <c r="G123" s="22">
        <v>9</v>
      </c>
      <c r="H123" s="22">
        <v>36</v>
      </c>
      <c r="I123" s="22">
        <f t="shared" si="44"/>
        <v>64</v>
      </c>
      <c r="J123" s="19">
        <v>30</v>
      </c>
      <c r="K123" s="19">
        <v>2</v>
      </c>
      <c r="L123" s="19">
        <f t="shared" si="45"/>
        <v>60</v>
      </c>
      <c r="M123" s="19">
        <v>57</v>
      </c>
      <c r="N123" s="19">
        <v>56</v>
      </c>
      <c r="O123" s="19">
        <v>62</v>
      </c>
      <c r="P123" s="19">
        <v>61</v>
      </c>
      <c r="Q123" s="19">
        <f t="shared" si="46"/>
        <v>92</v>
      </c>
      <c r="R123" s="19">
        <f t="shared" si="47"/>
        <v>74</v>
      </c>
      <c r="S123" s="19">
        <v>20</v>
      </c>
      <c r="T123" s="19">
        <v>2</v>
      </c>
      <c r="U123" s="19">
        <f t="shared" si="48"/>
        <v>40</v>
      </c>
      <c r="V123" s="19">
        <v>55</v>
      </c>
      <c r="W123" s="23">
        <v>76</v>
      </c>
      <c r="X123" s="20">
        <f t="shared" si="49"/>
        <v>72</v>
      </c>
      <c r="Y123" s="43">
        <f t="shared" si="50"/>
        <v>56</v>
      </c>
      <c r="Z123" s="20">
        <f t="shared" si="51"/>
        <v>56</v>
      </c>
      <c r="AA123" s="19">
        <v>20</v>
      </c>
      <c r="AB123" s="19">
        <v>0</v>
      </c>
      <c r="AC123" s="19">
        <f t="shared" si="52"/>
        <v>0</v>
      </c>
      <c r="AD123" s="19">
        <v>20</v>
      </c>
      <c r="AE123" s="19">
        <v>0</v>
      </c>
      <c r="AF123" s="19">
        <f t="shared" si="53"/>
        <v>0</v>
      </c>
      <c r="AG123" s="19">
        <v>0</v>
      </c>
      <c r="AH123" s="19">
        <v>1</v>
      </c>
      <c r="AI123" s="20">
        <f t="shared" si="54"/>
        <v>0</v>
      </c>
      <c r="AJ123" s="43">
        <f t="shared" si="55"/>
        <v>0</v>
      </c>
      <c r="AK123" s="19">
        <v>72</v>
      </c>
      <c r="AL123" s="19">
        <v>76</v>
      </c>
      <c r="AM123" s="20">
        <f t="shared" si="56"/>
        <v>95</v>
      </c>
      <c r="AN123" s="19">
        <v>73</v>
      </c>
      <c r="AO123" s="19">
        <v>76</v>
      </c>
      <c r="AP123" s="20">
        <f t="shared" si="57"/>
        <v>96</v>
      </c>
      <c r="AQ123" s="19">
        <v>59</v>
      </c>
      <c r="AR123" s="19">
        <v>60</v>
      </c>
      <c r="AS123" s="20">
        <f t="shared" si="58"/>
        <v>98</v>
      </c>
      <c r="AT123" s="20">
        <f t="shared" si="59"/>
        <v>96</v>
      </c>
      <c r="AU123" s="19">
        <v>74</v>
      </c>
      <c r="AV123" s="19">
        <v>76</v>
      </c>
      <c r="AW123" s="20">
        <f t="shared" si="60"/>
        <v>97</v>
      </c>
      <c r="AX123" s="19">
        <v>67</v>
      </c>
      <c r="AY123" s="19">
        <v>76</v>
      </c>
      <c r="AZ123" s="20">
        <f t="shared" si="61"/>
        <v>88</v>
      </c>
      <c r="BA123" s="19">
        <v>68</v>
      </c>
      <c r="BB123" s="19">
        <v>76</v>
      </c>
      <c r="BC123" s="20">
        <f t="shared" si="62"/>
        <v>89</v>
      </c>
      <c r="BD123" s="20">
        <f t="shared" si="63"/>
        <v>91</v>
      </c>
      <c r="BE123" s="20">
        <f t="shared" si="64"/>
        <v>63</v>
      </c>
      <c r="BF123" s="24"/>
      <c r="BG123" s="19">
        <f t="shared" si="65"/>
        <v>359</v>
      </c>
      <c r="BH123" s="19">
        <f t="shared" si="66"/>
        <v>355</v>
      </c>
      <c r="BI123" s="19">
        <f t="shared" si="67"/>
        <v>319</v>
      </c>
      <c r="BJ123" s="19">
        <f t="shared" si="68"/>
        <v>341</v>
      </c>
      <c r="BK123" s="19">
        <f t="shared" si="69"/>
        <v>354</v>
      </c>
      <c r="BL123" s="19">
        <f t="shared" si="70"/>
        <v>356</v>
      </c>
      <c r="BM123" s="19">
        <f t="shared" si="71"/>
        <v>202</v>
      </c>
      <c r="BN123" s="19">
        <f t="shared" si="72"/>
        <v>339</v>
      </c>
      <c r="BO123" s="19">
        <f t="shared" si="73"/>
        <v>367</v>
      </c>
      <c r="BP123" s="19">
        <f t="shared" si="74"/>
        <v>151</v>
      </c>
      <c r="BQ123" s="19">
        <f t="shared" si="75"/>
        <v>306</v>
      </c>
      <c r="BR123" s="19">
        <f t="shared" si="76"/>
        <v>172</v>
      </c>
      <c r="BS123" s="19">
        <f t="shared" si="77"/>
        <v>168</v>
      </c>
      <c r="BT123" s="19">
        <f t="shared" si="78"/>
        <v>346</v>
      </c>
      <c r="BU123" s="19">
        <f t="shared" si="79"/>
        <v>367</v>
      </c>
      <c r="BV123" s="19">
        <f t="shared" si="80"/>
        <v>374</v>
      </c>
      <c r="BW123" s="19">
        <f t="shared" si="81"/>
        <v>354</v>
      </c>
      <c r="BX123" s="19">
        <f t="shared" si="82"/>
        <v>378</v>
      </c>
      <c r="BY123" s="19">
        <f t="shared" si="83"/>
        <v>160</v>
      </c>
      <c r="BZ123" s="19">
        <f t="shared" si="84"/>
        <v>346</v>
      </c>
      <c r="CA123" s="18">
        <f t="shared" si="43"/>
        <v>63</v>
      </c>
      <c r="CB123" s="19">
        <f t="shared" si="85"/>
        <v>34</v>
      </c>
    </row>
    <row r="124" spans="1:80" s="16" customFormat="1" ht="15.75">
      <c r="A124" s="21">
        <v>122</v>
      </c>
      <c r="B124" s="34">
        <v>6637003160</v>
      </c>
      <c r="C124" s="5" t="s">
        <v>423</v>
      </c>
      <c r="D124" s="6" t="s">
        <v>159</v>
      </c>
      <c r="E124" s="19">
        <v>8</v>
      </c>
      <c r="F124" s="19">
        <v>24</v>
      </c>
      <c r="G124" s="22">
        <v>9</v>
      </c>
      <c r="H124" s="22">
        <v>36</v>
      </c>
      <c r="I124" s="22">
        <f t="shared" si="44"/>
        <v>78</v>
      </c>
      <c r="J124" s="19">
        <v>30</v>
      </c>
      <c r="K124" s="19">
        <v>2</v>
      </c>
      <c r="L124" s="19">
        <f t="shared" si="45"/>
        <v>60</v>
      </c>
      <c r="M124" s="19">
        <v>154</v>
      </c>
      <c r="N124" s="19">
        <v>134</v>
      </c>
      <c r="O124" s="19">
        <v>157</v>
      </c>
      <c r="P124" s="19">
        <v>137</v>
      </c>
      <c r="Q124" s="19">
        <f t="shared" si="46"/>
        <v>98</v>
      </c>
      <c r="R124" s="19">
        <f t="shared" si="47"/>
        <v>81</v>
      </c>
      <c r="S124" s="19">
        <v>20</v>
      </c>
      <c r="T124" s="19">
        <v>5</v>
      </c>
      <c r="U124" s="19">
        <f t="shared" si="48"/>
        <v>100</v>
      </c>
      <c r="V124" s="19">
        <v>171</v>
      </c>
      <c r="W124" s="23">
        <v>190</v>
      </c>
      <c r="X124" s="20">
        <f t="shared" si="49"/>
        <v>90</v>
      </c>
      <c r="Y124" s="43">
        <f t="shared" si="50"/>
        <v>95</v>
      </c>
      <c r="Z124" s="20">
        <f t="shared" si="51"/>
        <v>95</v>
      </c>
      <c r="AA124" s="19">
        <v>20</v>
      </c>
      <c r="AB124" s="19">
        <v>1</v>
      </c>
      <c r="AC124" s="19">
        <f t="shared" si="52"/>
        <v>20</v>
      </c>
      <c r="AD124" s="19">
        <v>20</v>
      </c>
      <c r="AE124" s="19">
        <v>3</v>
      </c>
      <c r="AF124" s="19">
        <f t="shared" si="53"/>
        <v>60</v>
      </c>
      <c r="AG124" s="19">
        <v>1</v>
      </c>
      <c r="AH124" s="19">
        <v>4</v>
      </c>
      <c r="AI124" s="20">
        <f t="shared" si="54"/>
        <v>25</v>
      </c>
      <c r="AJ124" s="43">
        <f t="shared" si="55"/>
        <v>38</v>
      </c>
      <c r="AK124" s="19">
        <v>181</v>
      </c>
      <c r="AL124" s="19">
        <v>190</v>
      </c>
      <c r="AM124" s="20">
        <f t="shared" si="56"/>
        <v>95</v>
      </c>
      <c r="AN124" s="19">
        <v>188</v>
      </c>
      <c r="AO124" s="19">
        <v>190</v>
      </c>
      <c r="AP124" s="20">
        <f t="shared" si="57"/>
        <v>99</v>
      </c>
      <c r="AQ124" s="19">
        <v>153</v>
      </c>
      <c r="AR124" s="19">
        <v>158</v>
      </c>
      <c r="AS124" s="20">
        <f t="shared" si="58"/>
        <v>97</v>
      </c>
      <c r="AT124" s="20">
        <f t="shared" si="59"/>
        <v>97</v>
      </c>
      <c r="AU124" s="19">
        <v>186</v>
      </c>
      <c r="AV124" s="19">
        <v>190</v>
      </c>
      <c r="AW124" s="20">
        <f t="shared" si="60"/>
        <v>98</v>
      </c>
      <c r="AX124" s="19">
        <v>185</v>
      </c>
      <c r="AY124" s="19">
        <v>190</v>
      </c>
      <c r="AZ124" s="20">
        <f t="shared" si="61"/>
        <v>97</v>
      </c>
      <c r="BA124" s="19">
        <v>186</v>
      </c>
      <c r="BB124" s="19">
        <v>190</v>
      </c>
      <c r="BC124" s="20">
        <f t="shared" si="62"/>
        <v>98</v>
      </c>
      <c r="BD124" s="20">
        <f t="shared" si="63"/>
        <v>98</v>
      </c>
      <c r="BE124" s="20">
        <f t="shared" si="64"/>
        <v>82</v>
      </c>
      <c r="BF124" s="24"/>
      <c r="BG124" s="19">
        <f t="shared" si="65"/>
        <v>343</v>
      </c>
      <c r="BH124" s="19">
        <f t="shared" si="66"/>
        <v>355</v>
      </c>
      <c r="BI124" s="19">
        <f t="shared" si="67"/>
        <v>94</v>
      </c>
      <c r="BJ124" s="19">
        <f t="shared" si="68"/>
        <v>1</v>
      </c>
      <c r="BK124" s="19">
        <f t="shared" si="69"/>
        <v>105</v>
      </c>
      <c r="BL124" s="19">
        <f t="shared" si="70"/>
        <v>159</v>
      </c>
      <c r="BM124" s="19">
        <f t="shared" si="71"/>
        <v>117</v>
      </c>
      <c r="BN124" s="19">
        <f t="shared" si="72"/>
        <v>92</v>
      </c>
      <c r="BO124" s="19">
        <f t="shared" si="73"/>
        <v>366</v>
      </c>
      <c r="BP124" s="19">
        <f t="shared" si="74"/>
        <v>151</v>
      </c>
      <c r="BQ124" s="19">
        <f t="shared" si="75"/>
        <v>112</v>
      </c>
      <c r="BR124" s="19">
        <f t="shared" si="76"/>
        <v>233</v>
      </c>
      <c r="BS124" s="19">
        <f t="shared" si="77"/>
        <v>128</v>
      </c>
      <c r="BT124" s="19">
        <f t="shared" si="78"/>
        <v>109</v>
      </c>
      <c r="BU124" s="19">
        <f t="shared" si="79"/>
        <v>159</v>
      </c>
      <c r="BV124" s="19">
        <f t="shared" si="80"/>
        <v>360</v>
      </c>
      <c r="BW124" s="19">
        <f t="shared" si="81"/>
        <v>105</v>
      </c>
      <c r="BX124" s="19">
        <f t="shared" si="82"/>
        <v>280</v>
      </c>
      <c r="BY124" s="19">
        <f t="shared" si="83"/>
        <v>122</v>
      </c>
      <c r="BZ124" s="19">
        <f t="shared" si="84"/>
        <v>96</v>
      </c>
      <c r="CA124" s="18">
        <f t="shared" si="43"/>
        <v>82</v>
      </c>
      <c r="CB124" s="19">
        <f t="shared" si="85"/>
        <v>16</v>
      </c>
    </row>
    <row r="125" spans="1:80" s="16" customFormat="1" ht="15.75">
      <c r="A125" s="21">
        <v>123</v>
      </c>
      <c r="B125" s="34">
        <v>6637003265</v>
      </c>
      <c r="C125" s="5" t="s">
        <v>423</v>
      </c>
      <c r="D125" s="6" t="s">
        <v>160</v>
      </c>
      <c r="E125" s="19">
        <v>7</v>
      </c>
      <c r="F125" s="19">
        <v>34</v>
      </c>
      <c r="G125" s="22">
        <v>9</v>
      </c>
      <c r="H125" s="22">
        <v>36</v>
      </c>
      <c r="I125" s="22">
        <f t="shared" si="44"/>
        <v>86</v>
      </c>
      <c r="J125" s="19">
        <v>30</v>
      </c>
      <c r="K125" s="19">
        <v>4</v>
      </c>
      <c r="L125" s="19">
        <f t="shared" si="45"/>
        <v>100</v>
      </c>
      <c r="M125" s="19">
        <v>65</v>
      </c>
      <c r="N125" s="19">
        <v>32</v>
      </c>
      <c r="O125" s="19">
        <v>66</v>
      </c>
      <c r="P125" s="19">
        <v>34</v>
      </c>
      <c r="Q125" s="19">
        <f t="shared" si="46"/>
        <v>96</v>
      </c>
      <c r="R125" s="19">
        <f t="shared" si="47"/>
        <v>94</v>
      </c>
      <c r="S125" s="19">
        <v>20</v>
      </c>
      <c r="T125" s="19">
        <v>5</v>
      </c>
      <c r="U125" s="19">
        <f t="shared" si="48"/>
        <v>100</v>
      </c>
      <c r="V125" s="19">
        <v>75</v>
      </c>
      <c r="W125" s="23">
        <v>92</v>
      </c>
      <c r="X125" s="20">
        <f t="shared" si="49"/>
        <v>82</v>
      </c>
      <c r="Y125" s="43">
        <f t="shared" si="50"/>
        <v>91</v>
      </c>
      <c r="Z125" s="20">
        <f t="shared" si="51"/>
        <v>91</v>
      </c>
      <c r="AA125" s="19">
        <v>20</v>
      </c>
      <c r="AB125" s="19">
        <v>1</v>
      </c>
      <c r="AC125" s="19">
        <f t="shared" si="52"/>
        <v>20</v>
      </c>
      <c r="AD125" s="19">
        <v>20</v>
      </c>
      <c r="AE125" s="19">
        <v>2</v>
      </c>
      <c r="AF125" s="19">
        <f t="shared" si="53"/>
        <v>40</v>
      </c>
      <c r="AG125" s="19">
        <v>2</v>
      </c>
      <c r="AH125" s="19">
        <v>5</v>
      </c>
      <c r="AI125" s="20">
        <f t="shared" si="54"/>
        <v>40</v>
      </c>
      <c r="AJ125" s="43">
        <f t="shared" si="55"/>
        <v>34</v>
      </c>
      <c r="AK125" s="19">
        <v>90</v>
      </c>
      <c r="AL125" s="19">
        <v>92</v>
      </c>
      <c r="AM125" s="20">
        <f t="shared" si="56"/>
        <v>98</v>
      </c>
      <c r="AN125" s="19">
        <v>89</v>
      </c>
      <c r="AO125" s="19">
        <v>92</v>
      </c>
      <c r="AP125" s="20">
        <f t="shared" si="57"/>
        <v>97</v>
      </c>
      <c r="AQ125" s="19">
        <v>66</v>
      </c>
      <c r="AR125" s="19">
        <v>67</v>
      </c>
      <c r="AS125" s="20">
        <f t="shared" si="58"/>
        <v>99</v>
      </c>
      <c r="AT125" s="20">
        <f t="shared" si="59"/>
        <v>98</v>
      </c>
      <c r="AU125" s="19">
        <v>88</v>
      </c>
      <c r="AV125" s="19">
        <v>92</v>
      </c>
      <c r="AW125" s="20">
        <f t="shared" si="60"/>
        <v>96</v>
      </c>
      <c r="AX125" s="19">
        <v>86</v>
      </c>
      <c r="AY125" s="19">
        <v>92</v>
      </c>
      <c r="AZ125" s="20">
        <f t="shared" si="61"/>
        <v>93</v>
      </c>
      <c r="BA125" s="19">
        <v>90</v>
      </c>
      <c r="BB125" s="19">
        <v>92</v>
      </c>
      <c r="BC125" s="20">
        <f t="shared" si="62"/>
        <v>98</v>
      </c>
      <c r="BD125" s="20">
        <f t="shared" si="63"/>
        <v>96</v>
      </c>
      <c r="BE125" s="20">
        <f t="shared" si="64"/>
        <v>83</v>
      </c>
      <c r="BF125" s="24"/>
      <c r="BG125" s="19">
        <f t="shared" si="65"/>
        <v>289</v>
      </c>
      <c r="BH125" s="19">
        <f t="shared" si="66"/>
        <v>1</v>
      </c>
      <c r="BI125" s="19">
        <f t="shared" si="67"/>
        <v>181</v>
      </c>
      <c r="BJ125" s="19">
        <f t="shared" si="68"/>
        <v>1</v>
      </c>
      <c r="BK125" s="19">
        <f t="shared" si="69"/>
        <v>187</v>
      </c>
      <c r="BL125" s="19">
        <f t="shared" si="70"/>
        <v>286</v>
      </c>
      <c r="BM125" s="19">
        <f t="shared" si="71"/>
        <v>117</v>
      </c>
      <c r="BN125" s="19">
        <f t="shared" si="72"/>
        <v>185</v>
      </c>
      <c r="BO125" s="19">
        <f t="shared" si="73"/>
        <v>359</v>
      </c>
      <c r="BP125" s="19">
        <f t="shared" si="74"/>
        <v>65</v>
      </c>
      <c r="BQ125" s="19">
        <f t="shared" si="75"/>
        <v>254</v>
      </c>
      <c r="BR125" s="19">
        <f t="shared" si="76"/>
        <v>112</v>
      </c>
      <c r="BS125" s="19">
        <f t="shared" si="77"/>
        <v>203</v>
      </c>
      <c r="BT125" s="19">
        <f t="shared" si="78"/>
        <v>258</v>
      </c>
      <c r="BU125" s="19">
        <f t="shared" si="79"/>
        <v>159</v>
      </c>
      <c r="BV125" s="19">
        <f t="shared" si="80"/>
        <v>199</v>
      </c>
      <c r="BW125" s="19">
        <f t="shared" si="81"/>
        <v>187</v>
      </c>
      <c r="BX125" s="19">
        <f t="shared" si="82"/>
        <v>317</v>
      </c>
      <c r="BY125" s="19">
        <f t="shared" si="83"/>
        <v>72</v>
      </c>
      <c r="BZ125" s="19">
        <f t="shared" si="84"/>
        <v>215</v>
      </c>
      <c r="CA125" s="18">
        <f t="shared" si="43"/>
        <v>83</v>
      </c>
      <c r="CB125" s="19">
        <f t="shared" si="85"/>
        <v>15</v>
      </c>
    </row>
    <row r="126" spans="1:80" s="16" customFormat="1" ht="15.75">
      <c r="A126" s="21">
        <v>124</v>
      </c>
      <c r="B126" s="34">
        <v>6637003145</v>
      </c>
      <c r="C126" s="5" t="s">
        <v>423</v>
      </c>
      <c r="D126" s="6" t="s">
        <v>161</v>
      </c>
      <c r="E126" s="19">
        <v>8</v>
      </c>
      <c r="F126" s="19">
        <v>36</v>
      </c>
      <c r="G126" s="22">
        <v>9</v>
      </c>
      <c r="H126" s="22">
        <v>36</v>
      </c>
      <c r="I126" s="22">
        <f t="shared" si="44"/>
        <v>94</v>
      </c>
      <c r="J126" s="19">
        <v>30</v>
      </c>
      <c r="K126" s="19">
        <v>4</v>
      </c>
      <c r="L126" s="19">
        <f t="shared" si="45"/>
        <v>100</v>
      </c>
      <c r="M126" s="19">
        <v>143</v>
      </c>
      <c r="N126" s="19">
        <v>131</v>
      </c>
      <c r="O126" s="19">
        <v>145</v>
      </c>
      <c r="P126" s="19">
        <v>135</v>
      </c>
      <c r="Q126" s="19">
        <f t="shared" si="46"/>
        <v>98</v>
      </c>
      <c r="R126" s="19">
        <f t="shared" si="47"/>
        <v>97</v>
      </c>
      <c r="S126" s="19">
        <v>20</v>
      </c>
      <c r="T126" s="19">
        <v>0</v>
      </c>
      <c r="U126" s="19">
        <f t="shared" si="48"/>
        <v>0</v>
      </c>
      <c r="V126" s="19">
        <v>148</v>
      </c>
      <c r="W126" s="23">
        <v>159</v>
      </c>
      <c r="X126" s="20">
        <f t="shared" si="49"/>
        <v>93</v>
      </c>
      <c r="Y126" s="43">
        <f t="shared" si="50"/>
        <v>47</v>
      </c>
      <c r="Z126" s="20">
        <f t="shared" si="51"/>
        <v>47</v>
      </c>
      <c r="AA126" s="19">
        <v>20</v>
      </c>
      <c r="AB126" s="19">
        <v>4</v>
      </c>
      <c r="AC126" s="19">
        <f t="shared" si="52"/>
        <v>80</v>
      </c>
      <c r="AD126" s="19">
        <v>20</v>
      </c>
      <c r="AE126" s="19">
        <v>4</v>
      </c>
      <c r="AF126" s="19">
        <f t="shared" si="53"/>
        <v>80</v>
      </c>
      <c r="AG126" s="19">
        <v>15</v>
      </c>
      <c r="AH126" s="19">
        <v>18</v>
      </c>
      <c r="AI126" s="20">
        <f t="shared" si="54"/>
        <v>83</v>
      </c>
      <c r="AJ126" s="43">
        <f t="shared" si="55"/>
        <v>81</v>
      </c>
      <c r="AK126" s="19">
        <v>157</v>
      </c>
      <c r="AL126" s="19">
        <v>159</v>
      </c>
      <c r="AM126" s="20">
        <f t="shared" si="56"/>
        <v>99</v>
      </c>
      <c r="AN126" s="19">
        <v>158</v>
      </c>
      <c r="AO126" s="19">
        <v>159</v>
      </c>
      <c r="AP126" s="20">
        <f t="shared" si="57"/>
        <v>99</v>
      </c>
      <c r="AQ126" s="19">
        <v>132</v>
      </c>
      <c r="AR126" s="19">
        <v>133</v>
      </c>
      <c r="AS126" s="20">
        <f t="shared" si="58"/>
        <v>99</v>
      </c>
      <c r="AT126" s="20">
        <f t="shared" si="59"/>
        <v>99</v>
      </c>
      <c r="AU126" s="19">
        <v>156</v>
      </c>
      <c r="AV126" s="19">
        <v>159</v>
      </c>
      <c r="AW126" s="20">
        <f t="shared" si="60"/>
        <v>98</v>
      </c>
      <c r="AX126" s="19">
        <v>156</v>
      </c>
      <c r="AY126" s="19">
        <v>159</v>
      </c>
      <c r="AZ126" s="20">
        <f t="shared" si="61"/>
        <v>98</v>
      </c>
      <c r="BA126" s="19">
        <v>157</v>
      </c>
      <c r="BB126" s="19">
        <v>159</v>
      </c>
      <c r="BC126" s="20">
        <f t="shared" si="62"/>
        <v>99</v>
      </c>
      <c r="BD126" s="20">
        <f t="shared" si="63"/>
        <v>99</v>
      </c>
      <c r="BE126" s="20">
        <f t="shared" si="64"/>
        <v>85</v>
      </c>
      <c r="BF126" s="24"/>
      <c r="BG126" s="19">
        <f t="shared" si="65"/>
        <v>104</v>
      </c>
      <c r="BH126" s="19">
        <f t="shared" si="66"/>
        <v>1</v>
      </c>
      <c r="BI126" s="19">
        <f t="shared" si="67"/>
        <v>94</v>
      </c>
      <c r="BJ126" s="19">
        <f t="shared" si="68"/>
        <v>359</v>
      </c>
      <c r="BK126" s="19">
        <f t="shared" si="69"/>
        <v>364</v>
      </c>
      <c r="BL126" s="19">
        <f t="shared" si="70"/>
        <v>93</v>
      </c>
      <c r="BM126" s="19">
        <f t="shared" si="71"/>
        <v>6</v>
      </c>
      <c r="BN126" s="19">
        <f t="shared" si="72"/>
        <v>41</v>
      </c>
      <c r="BO126" s="19">
        <f t="shared" si="73"/>
        <v>266</v>
      </c>
      <c r="BP126" s="19">
        <f t="shared" si="74"/>
        <v>46</v>
      </c>
      <c r="BQ126" s="19">
        <f t="shared" si="75"/>
        <v>112</v>
      </c>
      <c r="BR126" s="19">
        <f t="shared" si="76"/>
        <v>112</v>
      </c>
      <c r="BS126" s="19">
        <f t="shared" si="77"/>
        <v>128</v>
      </c>
      <c r="BT126" s="19">
        <f t="shared" si="78"/>
        <v>76</v>
      </c>
      <c r="BU126" s="19">
        <f t="shared" si="79"/>
        <v>97</v>
      </c>
      <c r="BV126" s="19">
        <f t="shared" si="80"/>
        <v>59</v>
      </c>
      <c r="BW126" s="19">
        <f t="shared" si="81"/>
        <v>364</v>
      </c>
      <c r="BX126" s="19">
        <f t="shared" si="82"/>
        <v>25</v>
      </c>
      <c r="BY126" s="19">
        <f t="shared" si="83"/>
        <v>31</v>
      </c>
      <c r="BZ126" s="19">
        <f t="shared" si="84"/>
        <v>36</v>
      </c>
      <c r="CA126" s="18">
        <f t="shared" si="43"/>
        <v>85</v>
      </c>
      <c r="CB126" s="19">
        <f t="shared" si="85"/>
        <v>13</v>
      </c>
    </row>
    <row r="127" spans="1:80" s="16" customFormat="1" ht="15.75">
      <c r="A127" s="21">
        <v>125</v>
      </c>
      <c r="B127" s="34">
        <v>6627012863</v>
      </c>
      <c r="C127" s="5" t="s">
        <v>424</v>
      </c>
      <c r="D127" s="5" t="s">
        <v>162</v>
      </c>
      <c r="E127" s="19">
        <v>7</v>
      </c>
      <c r="F127" s="19">
        <v>34</v>
      </c>
      <c r="G127" s="22">
        <v>11</v>
      </c>
      <c r="H127" s="22">
        <v>38</v>
      </c>
      <c r="I127" s="22">
        <f t="shared" si="44"/>
        <v>77</v>
      </c>
      <c r="J127" s="19">
        <v>30</v>
      </c>
      <c r="K127" s="19">
        <v>4</v>
      </c>
      <c r="L127" s="19">
        <f t="shared" si="45"/>
        <v>100</v>
      </c>
      <c r="M127" s="19">
        <v>80</v>
      </c>
      <c r="N127" s="19">
        <v>64</v>
      </c>
      <c r="O127" s="19">
        <v>80</v>
      </c>
      <c r="P127" s="19">
        <v>64</v>
      </c>
      <c r="Q127" s="19">
        <f t="shared" si="46"/>
        <v>100</v>
      </c>
      <c r="R127" s="19">
        <f t="shared" si="47"/>
        <v>93</v>
      </c>
      <c r="S127" s="19">
        <v>20</v>
      </c>
      <c r="T127" s="19">
        <v>4</v>
      </c>
      <c r="U127" s="19">
        <f t="shared" si="48"/>
        <v>80</v>
      </c>
      <c r="V127" s="19">
        <v>80</v>
      </c>
      <c r="W127" s="23">
        <v>91</v>
      </c>
      <c r="X127" s="20">
        <f t="shared" si="49"/>
        <v>88</v>
      </c>
      <c r="Y127" s="43">
        <f t="shared" si="50"/>
        <v>84</v>
      </c>
      <c r="Z127" s="20">
        <f t="shared" si="51"/>
        <v>84</v>
      </c>
      <c r="AA127" s="19">
        <v>20</v>
      </c>
      <c r="AB127" s="19">
        <v>1</v>
      </c>
      <c r="AC127" s="19">
        <f t="shared" si="52"/>
        <v>20</v>
      </c>
      <c r="AD127" s="19">
        <v>20</v>
      </c>
      <c r="AE127" s="19">
        <v>3</v>
      </c>
      <c r="AF127" s="19">
        <f t="shared" si="53"/>
        <v>60</v>
      </c>
      <c r="AG127" s="19">
        <v>7</v>
      </c>
      <c r="AH127" s="19">
        <v>7</v>
      </c>
      <c r="AI127" s="20">
        <f t="shared" si="54"/>
        <v>100</v>
      </c>
      <c r="AJ127" s="43">
        <f t="shared" si="55"/>
        <v>60</v>
      </c>
      <c r="AK127" s="19">
        <v>91</v>
      </c>
      <c r="AL127" s="19">
        <v>91</v>
      </c>
      <c r="AM127" s="20">
        <f t="shared" si="56"/>
        <v>100</v>
      </c>
      <c r="AN127" s="19">
        <v>91</v>
      </c>
      <c r="AO127" s="19">
        <v>91</v>
      </c>
      <c r="AP127" s="20">
        <f t="shared" si="57"/>
        <v>100</v>
      </c>
      <c r="AQ127" s="19">
        <v>65</v>
      </c>
      <c r="AR127" s="19">
        <v>65</v>
      </c>
      <c r="AS127" s="20">
        <f t="shared" si="58"/>
        <v>100</v>
      </c>
      <c r="AT127" s="20">
        <f t="shared" si="59"/>
        <v>100</v>
      </c>
      <c r="AU127" s="19">
        <v>88</v>
      </c>
      <c r="AV127" s="19">
        <v>91</v>
      </c>
      <c r="AW127" s="20">
        <f t="shared" si="60"/>
        <v>97</v>
      </c>
      <c r="AX127" s="19">
        <v>85</v>
      </c>
      <c r="AY127" s="19">
        <v>91</v>
      </c>
      <c r="AZ127" s="20">
        <f t="shared" si="61"/>
        <v>93</v>
      </c>
      <c r="BA127" s="19">
        <v>88</v>
      </c>
      <c r="BB127" s="19">
        <v>91</v>
      </c>
      <c r="BC127" s="20">
        <f t="shared" si="62"/>
        <v>97</v>
      </c>
      <c r="BD127" s="20">
        <f t="shared" si="63"/>
        <v>96</v>
      </c>
      <c r="BE127" s="20">
        <f t="shared" si="64"/>
        <v>87</v>
      </c>
      <c r="BF127" s="24"/>
      <c r="BG127" s="19">
        <f t="shared" si="65"/>
        <v>347</v>
      </c>
      <c r="BH127" s="19">
        <f t="shared" si="66"/>
        <v>1</v>
      </c>
      <c r="BI127" s="19">
        <f t="shared" si="67"/>
        <v>1</v>
      </c>
      <c r="BJ127" s="19">
        <f t="shared" si="68"/>
        <v>253</v>
      </c>
      <c r="BK127" s="19">
        <f t="shared" si="69"/>
        <v>278</v>
      </c>
      <c r="BL127" s="19">
        <f t="shared" si="70"/>
        <v>187</v>
      </c>
      <c r="BM127" s="19">
        <f t="shared" si="71"/>
        <v>117</v>
      </c>
      <c r="BN127" s="19">
        <f t="shared" si="72"/>
        <v>92</v>
      </c>
      <c r="BO127" s="19">
        <f t="shared" si="73"/>
        <v>1</v>
      </c>
      <c r="BP127" s="19">
        <f t="shared" si="74"/>
        <v>1</v>
      </c>
      <c r="BQ127" s="19">
        <f t="shared" si="75"/>
        <v>1</v>
      </c>
      <c r="BR127" s="19">
        <f t="shared" si="76"/>
        <v>1</v>
      </c>
      <c r="BS127" s="19">
        <f t="shared" si="77"/>
        <v>168</v>
      </c>
      <c r="BT127" s="19">
        <f t="shared" si="78"/>
        <v>258</v>
      </c>
      <c r="BU127" s="19">
        <f t="shared" si="79"/>
        <v>223</v>
      </c>
      <c r="BV127" s="19">
        <f t="shared" si="80"/>
        <v>239</v>
      </c>
      <c r="BW127" s="19">
        <f t="shared" si="81"/>
        <v>278</v>
      </c>
      <c r="BX127" s="19">
        <f t="shared" si="82"/>
        <v>112</v>
      </c>
      <c r="BY127" s="19">
        <f t="shared" si="83"/>
        <v>1</v>
      </c>
      <c r="BZ127" s="19">
        <f t="shared" si="84"/>
        <v>215</v>
      </c>
      <c r="CA127" s="18">
        <f t="shared" si="43"/>
        <v>87</v>
      </c>
      <c r="CB127" s="19">
        <f t="shared" si="85"/>
        <v>11</v>
      </c>
    </row>
    <row r="128" spans="1:80" s="16" customFormat="1" ht="15.75">
      <c r="A128" s="21">
        <v>126</v>
      </c>
      <c r="B128" s="34">
        <v>6627012920</v>
      </c>
      <c r="C128" s="5" t="s">
        <v>424</v>
      </c>
      <c r="D128" s="5" t="s">
        <v>163</v>
      </c>
      <c r="E128" s="19">
        <v>10</v>
      </c>
      <c r="F128" s="19">
        <v>36</v>
      </c>
      <c r="G128" s="22">
        <v>11</v>
      </c>
      <c r="H128" s="22">
        <v>38</v>
      </c>
      <c r="I128" s="22">
        <f t="shared" si="44"/>
        <v>93</v>
      </c>
      <c r="J128" s="19">
        <v>30</v>
      </c>
      <c r="K128" s="19">
        <v>4</v>
      </c>
      <c r="L128" s="19">
        <f t="shared" si="45"/>
        <v>100</v>
      </c>
      <c r="M128" s="19">
        <v>108</v>
      </c>
      <c r="N128" s="19">
        <v>93</v>
      </c>
      <c r="O128" s="19">
        <v>112</v>
      </c>
      <c r="P128" s="19">
        <v>97</v>
      </c>
      <c r="Q128" s="19">
        <f t="shared" si="46"/>
        <v>96</v>
      </c>
      <c r="R128" s="19">
        <f t="shared" si="47"/>
        <v>96</v>
      </c>
      <c r="S128" s="19">
        <v>20</v>
      </c>
      <c r="T128" s="19">
        <v>5</v>
      </c>
      <c r="U128" s="19">
        <f t="shared" si="48"/>
        <v>100</v>
      </c>
      <c r="V128" s="19">
        <v>116</v>
      </c>
      <c r="W128" s="23">
        <v>125</v>
      </c>
      <c r="X128" s="20">
        <f t="shared" si="49"/>
        <v>93</v>
      </c>
      <c r="Y128" s="43">
        <f t="shared" si="50"/>
        <v>97</v>
      </c>
      <c r="Z128" s="20">
        <f t="shared" si="51"/>
        <v>97</v>
      </c>
      <c r="AA128" s="19">
        <v>20</v>
      </c>
      <c r="AB128" s="19">
        <v>0</v>
      </c>
      <c r="AC128" s="19">
        <f t="shared" si="52"/>
        <v>0</v>
      </c>
      <c r="AD128" s="19">
        <v>20</v>
      </c>
      <c r="AE128" s="19">
        <v>2</v>
      </c>
      <c r="AF128" s="19">
        <f t="shared" si="53"/>
        <v>40</v>
      </c>
      <c r="AG128" s="19">
        <v>4</v>
      </c>
      <c r="AH128" s="19">
        <v>7</v>
      </c>
      <c r="AI128" s="20">
        <f t="shared" si="54"/>
        <v>57</v>
      </c>
      <c r="AJ128" s="43">
        <f t="shared" si="55"/>
        <v>33</v>
      </c>
      <c r="AK128" s="19">
        <v>116</v>
      </c>
      <c r="AL128" s="19">
        <v>125</v>
      </c>
      <c r="AM128" s="20">
        <f t="shared" si="56"/>
        <v>93</v>
      </c>
      <c r="AN128" s="19">
        <v>122</v>
      </c>
      <c r="AO128" s="19">
        <v>125</v>
      </c>
      <c r="AP128" s="20">
        <f t="shared" si="57"/>
        <v>98</v>
      </c>
      <c r="AQ128" s="19">
        <v>98</v>
      </c>
      <c r="AR128" s="19">
        <v>102</v>
      </c>
      <c r="AS128" s="20">
        <f t="shared" si="58"/>
        <v>96</v>
      </c>
      <c r="AT128" s="20">
        <f t="shared" si="59"/>
        <v>96</v>
      </c>
      <c r="AU128" s="19">
        <v>120</v>
      </c>
      <c r="AV128" s="19">
        <v>125</v>
      </c>
      <c r="AW128" s="20">
        <f t="shared" si="60"/>
        <v>96</v>
      </c>
      <c r="AX128" s="19">
        <v>118</v>
      </c>
      <c r="AY128" s="19">
        <v>125</v>
      </c>
      <c r="AZ128" s="20">
        <f t="shared" si="61"/>
        <v>94</v>
      </c>
      <c r="BA128" s="19">
        <v>119</v>
      </c>
      <c r="BB128" s="19">
        <v>125</v>
      </c>
      <c r="BC128" s="20">
        <f t="shared" si="62"/>
        <v>95</v>
      </c>
      <c r="BD128" s="20">
        <f t="shared" si="63"/>
        <v>95</v>
      </c>
      <c r="BE128" s="20">
        <f t="shared" si="64"/>
        <v>83</v>
      </c>
      <c r="BF128" s="24"/>
      <c r="BG128" s="19">
        <f t="shared" si="65"/>
        <v>127</v>
      </c>
      <c r="BH128" s="19">
        <f t="shared" si="66"/>
        <v>1</v>
      </c>
      <c r="BI128" s="19">
        <f t="shared" si="67"/>
        <v>181</v>
      </c>
      <c r="BJ128" s="19">
        <f t="shared" si="68"/>
        <v>1</v>
      </c>
      <c r="BK128" s="19">
        <f t="shared" si="69"/>
        <v>47</v>
      </c>
      <c r="BL128" s="19">
        <f t="shared" si="70"/>
        <v>93</v>
      </c>
      <c r="BM128" s="19">
        <f t="shared" si="71"/>
        <v>202</v>
      </c>
      <c r="BN128" s="19">
        <f t="shared" si="72"/>
        <v>185</v>
      </c>
      <c r="BO128" s="19">
        <f t="shared" si="73"/>
        <v>337</v>
      </c>
      <c r="BP128" s="19">
        <f t="shared" si="74"/>
        <v>189</v>
      </c>
      <c r="BQ128" s="19">
        <f t="shared" si="75"/>
        <v>198</v>
      </c>
      <c r="BR128" s="19">
        <f t="shared" si="76"/>
        <v>270</v>
      </c>
      <c r="BS128" s="19">
        <f t="shared" si="77"/>
        <v>203</v>
      </c>
      <c r="BT128" s="19">
        <f t="shared" si="78"/>
        <v>227</v>
      </c>
      <c r="BU128" s="19">
        <f t="shared" si="79"/>
        <v>309</v>
      </c>
      <c r="BV128" s="19">
        <f t="shared" si="80"/>
        <v>103</v>
      </c>
      <c r="BW128" s="19">
        <f t="shared" si="81"/>
        <v>47</v>
      </c>
      <c r="BX128" s="19">
        <f t="shared" si="82"/>
        <v>320</v>
      </c>
      <c r="BY128" s="19">
        <f t="shared" si="83"/>
        <v>160</v>
      </c>
      <c r="BZ128" s="19">
        <f t="shared" si="84"/>
        <v>259</v>
      </c>
      <c r="CA128" s="18">
        <f t="shared" si="43"/>
        <v>83</v>
      </c>
      <c r="CB128" s="19">
        <f t="shared" si="85"/>
        <v>15</v>
      </c>
    </row>
    <row r="129" spans="1:80" s="16" customFormat="1" ht="15.75">
      <c r="A129" s="21">
        <v>127</v>
      </c>
      <c r="B129" s="34">
        <v>6627013521</v>
      </c>
      <c r="C129" s="5" t="s">
        <v>424</v>
      </c>
      <c r="D129" s="5" t="s">
        <v>164</v>
      </c>
      <c r="E129" s="19">
        <v>10</v>
      </c>
      <c r="F129" s="19">
        <v>36</v>
      </c>
      <c r="G129" s="22">
        <v>11</v>
      </c>
      <c r="H129" s="22">
        <v>38</v>
      </c>
      <c r="I129" s="22">
        <f t="shared" si="44"/>
        <v>93</v>
      </c>
      <c r="J129" s="19">
        <v>30</v>
      </c>
      <c r="K129" s="19">
        <v>4</v>
      </c>
      <c r="L129" s="19">
        <f t="shared" si="45"/>
        <v>100</v>
      </c>
      <c r="M129" s="19">
        <v>33</v>
      </c>
      <c r="N129" s="19">
        <v>31</v>
      </c>
      <c r="O129" s="19">
        <v>35</v>
      </c>
      <c r="P129" s="19">
        <v>33</v>
      </c>
      <c r="Q129" s="19">
        <f t="shared" si="46"/>
        <v>94</v>
      </c>
      <c r="R129" s="19">
        <f t="shared" si="47"/>
        <v>96</v>
      </c>
      <c r="S129" s="19">
        <v>20</v>
      </c>
      <c r="T129" s="19">
        <v>5</v>
      </c>
      <c r="U129" s="19">
        <f t="shared" si="48"/>
        <v>100</v>
      </c>
      <c r="V129" s="19">
        <v>44</v>
      </c>
      <c r="W129" s="23">
        <v>56</v>
      </c>
      <c r="X129" s="20">
        <f t="shared" si="49"/>
        <v>79</v>
      </c>
      <c r="Y129" s="43">
        <f t="shared" si="50"/>
        <v>90</v>
      </c>
      <c r="Z129" s="20">
        <f t="shared" si="51"/>
        <v>90</v>
      </c>
      <c r="AA129" s="19">
        <v>20</v>
      </c>
      <c r="AB129" s="19">
        <v>0</v>
      </c>
      <c r="AC129" s="19">
        <f t="shared" si="52"/>
        <v>0</v>
      </c>
      <c r="AD129" s="19">
        <v>20</v>
      </c>
      <c r="AE129" s="19">
        <v>3</v>
      </c>
      <c r="AF129" s="19">
        <f t="shared" si="53"/>
        <v>60</v>
      </c>
      <c r="AG129" s="19">
        <v>2</v>
      </c>
      <c r="AH129" s="19">
        <v>2</v>
      </c>
      <c r="AI129" s="20">
        <f t="shared" si="54"/>
        <v>100</v>
      </c>
      <c r="AJ129" s="43">
        <f t="shared" si="55"/>
        <v>54</v>
      </c>
      <c r="AK129" s="19">
        <v>51</v>
      </c>
      <c r="AL129" s="19">
        <v>56</v>
      </c>
      <c r="AM129" s="20">
        <f t="shared" si="56"/>
        <v>91</v>
      </c>
      <c r="AN129" s="19">
        <v>55</v>
      </c>
      <c r="AO129" s="19">
        <v>56</v>
      </c>
      <c r="AP129" s="20">
        <f t="shared" si="57"/>
        <v>98</v>
      </c>
      <c r="AQ129" s="19">
        <v>36</v>
      </c>
      <c r="AR129" s="19">
        <v>37</v>
      </c>
      <c r="AS129" s="20">
        <f t="shared" si="58"/>
        <v>97</v>
      </c>
      <c r="AT129" s="20">
        <f t="shared" si="59"/>
        <v>95</v>
      </c>
      <c r="AU129" s="19">
        <v>54</v>
      </c>
      <c r="AV129" s="19">
        <v>56</v>
      </c>
      <c r="AW129" s="20">
        <f t="shared" si="60"/>
        <v>96</v>
      </c>
      <c r="AX129" s="19">
        <v>52</v>
      </c>
      <c r="AY129" s="19">
        <v>56</v>
      </c>
      <c r="AZ129" s="20">
        <f t="shared" si="61"/>
        <v>93</v>
      </c>
      <c r="BA129" s="19">
        <v>52</v>
      </c>
      <c r="BB129" s="19">
        <v>56</v>
      </c>
      <c r="BC129" s="20">
        <f t="shared" si="62"/>
        <v>93</v>
      </c>
      <c r="BD129" s="20">
        <f t="shared" si="63"/>
        <v>94</v>
      </c>
      <c r="BE129" s="20">
        <f t="shared" si="64"/>
        <v>86</v>
      </c>
      <c r="BF129" s="24"/>
      <c r="BG129" s="19">
        <f t="shared" si="65"/>
        <v>127</v>
      </c>
      <c r="BH129" s="19">
        <f t="shared" si="66"/>
        <v>1</v>
      </c>
      <c r="BI129" s="19">
        <f t="shared" si="67"/>
        <v>272</v>
      </c>
      <c r="BJ129" s="19">
        <f t="shared" si="68"/>
        <v>1</v>
      </c>
      <c r="BK129" s="19">
        <f t="shared" si="69"/>
        <v>204</v>
      </c>
      <c r="BL129" s="19">
        <f t="shared" si="70"/>
        <v>314</v>
      </c>
      <c r="BM129" s="19">
        <f t="shared" si="71"/>
        <v>202</v>
      </c>
      <c r="BN129" s="19">
        <f t="shared" si="72"/>
        <v>92</v>
      </c>
      <c r="BO129" s="19">
        <f t="shared" si="73"/>
        <v>1</v>
      </c>
      <c r="BP129" s="19">
        <f t="shared" si="74"/>
        <v>226</v>
      </c>
      <c r="BQ129" s="19">
        <f t="shared" si="75"/>
        <v>198</v>
      </c>
      <c r="BR129" s="19">
        <f t="shared" si="76"/>
        <v>233</v>
      </c>
      <c r="BS129" s="19">
        <f t="shared" si="77"/>
        <v>203</v>
      </c>
      <c r="BT129" s="19">
        <f t="shared" si="78"/>
        <v>258</v>
      </c>
      <c r="BU129" s="19">
        <f t="shared" si="79"/>
        <v>339</v>
      </c>
      <c r="BV129" s="19">
        <f t="shared" si="80"/>
        <v>103</v>
      </c>
      <c r="BW129" s="19">
        <f t="shared" si="81"/>
        <v>204</v>
      </c>
      <c r="BX129" s="19">
        <f t="shared" si="82"/>
        <v>142</v>
      </c>
      <c r="BY129" s="19">
        <f t="shared" si="83"/>
        <v>199</v>
      </c>
      <c r="BZ129" s="19">
        <f t="shared" si="84"/>
        <v>284</v>
      </c>
      <c r="CA129" s="18">
        <f t="shared" si="43"/>
        <v>86</v>
      </c>
      <c r="CB129" s="19">
        <f t="shared" si="85"/>
        <v>12</v>
      </c>
    </row>
    <row r="130" spans="1:80" s="16" customFormat="1" ht="15.75">
      <c r="A130" s="21">
        <v>128</v>
      </c>
      <c r="B130" s="34">
        <v>6627012430</v>
      </c>
      <c r="C130" s="5" t="s">
        <v>425</v>
      </c>
      <c r="D130" s="5" t="s">
        <v>165</v>
      </c>
      <c r="E130" s="19">
        <v>0</v>
      </c>
      <c r="F130" s="19">
        <v>35</v>
      </c>
      <c r="G130" s="22">
        <v>11</v>
      </c>
      <c r="H130" s="22">
        <v>38</v>
      </c>
      <c r="I130" s="22">
        <f t="shared" si="44"/>
        <v>46</v>
      </c>
      <c r="J130" s="19">
        <v>30</v>
      </c>
      <c r="K130" s="19">
        <v>3</v>
      </c>
      <c r="L130" s="19">
        <f t="shared" si="45"/>
        <v>90</v>
      </c>
      <c r="M130" s="19">
        <v>64</v>
      </c>
      <c r="N130" s="19">
        <v>64</v>
      </c>
      <c r="O130" s="19">
        <v>65</v>
      </c>
      <c r="P130" s="19">
        <v>65</v>
      </c>
      <c r="Q130" s="19">
        <f t="shared" si="46"/>
        <v>98</v>
      </c>
      <c r="R130" s="19">
        <f t="shared" si="47"/>
        <v>80</v>
      </c>
      <c r="S130" s="19">
        <v>20</v>
      </c>
      <c r="T130" s="19">
        <v>0</v>
      </c>
      <c r="U130" s="19">
        <f t="shared" si="48"/>
        <v>0</v>
      </c>
      <c r="V130" s="19">
        <v>66</v>
      </c>
      <c r="W130" s="23">
        <v>72</v>
      </c>
      <c r="X130" s="20">
        <f t="shared" si="49"/>
        <v>92</v>
      </c>
      <c r="Y130" s="43">
        <f t="shared" si="50"/>
        <v>46</v>
      </c>
      <c r="Z130" s="20">
        <f t="shared" si="51"/>
        <v>46</v>
      </c>
      <c r="AA130" s="19">
        <v>20</v>
      </c>
      <c r="AB130" s="19">
        <v>0</v>
      </c>
      <c r="AC130" s="19">
        <f t="shared" si="52"/>
        <v>0</v>
      </c>
      <c r="AD130" s="19">
        <v>20</v>
      </c>
      <c r="AE130" s="19">
        <v>0</v>
      </c>
      <c r="AF130" s="19">
        <f t="shared" si="53"/>
        <v>0</v>
      </c>
      <c r="AG130" s="19">
        <v>1</v>
      </c>
      <c r="AH130" s="19">
        <v>1</v>
      </c>
      <c r="AI130" s="20">
        <f t="shared" si="54"/>
        <v>100</v>
      </c>
      <c r="AJ130" s="43">
        <f t="shared" si="55"/>
        <v>30</v>
      </c>
      <c r="AK130" s="19">
        <v>54</v>
      </c>
      <c r="AL130" s="19">
        <v>72</v>
      </c>
      <c r="AM130" s="20">
        <f t="shared" si="56"/>
        <v>75</v>
      </c>
      <c r="AN130" s="19">
        <v>72</v>
      </c>
      <c r="AO130" s="19">
        <v>72</v>
      </c>
      <c r="AP130" s="20">
        <f t="shared" si="57"/>
        <v>100</v>
      </c>
      <c r="AQ130" s="19">
        <v>62</v>
      </c>
      <c r="AR130" s="19">
        <v>63</v>
      </c>
      <c r="AS130" s="20">
        <f t="shared" si="58"/>
        <v>98</v>
      </c>
      <c r="AT130" s="20">
        <f t="shared" si="59"/>
        <v>90</v>
      </c>
      <c r="AU130" s="19">
        <v>69</v>
      </c>
      <c r="AV130" s="19">
        <v>72</v>
      </c>
      <c r="AW130" s="20">
        <f t="shared" si="60"/>
        <v>96</v>
      </c>
      <c r="AX130" s="19">
        <v>69</v>
      </c>
      <c r="AY130" s="19">
        <v>72</v>
      </c>
      <c r="AZ130" s="20">
        <f t="shared" si="61"/>
        <v>96</v>
      </c>
      <c r="BA130" s="19">
        <v>69</v>
      </c>
      <c r="BB130" s="19">
        <v>72</v>
      </c>
      <c r="BC130" s="20">
        <f t="shared" si="62"/>
        <v>96</v>
      </c>
      <c r="BD130" s="20">
        <f t="shared" si="63"/>
        <v>96</v>
      </c>
      <c r="BE130" s="20">
        <f t="shared" si="64"/>
        <v>68</v>
      </c>
      <c r="BF130" s="24"/>
      <c r="BG130" s="19">
        <f t="shared" si="65"/>
        <v>372</v>
      </c>
      <c r="BH130" s="19">
        <f t="shared" si="66"/>
        <v>239</v>
      </c>
      <c r="BI130" s="19">
        <f t="shared" si="67"/>
        <v>94</v>
      </c>
      <c r="BJ130" s="19">
        <f t="shared" si="68"/>
        <v>359</v>
      </c>
      <c r="BK130" s="19">
        <f t="shared" si="69"/>
        <v>367</v>
      </c>
      <c r="BL130" s="19">
        <f t="shared" si="70"/>
        <v>120</v>
      </c>
      <c r="BM130" s="19">
        <f t="shared" si="71"/>
        <v>202</v>
      </c>
      <c r="BN130" s="19">
        <f t="shared" si="72"/>
        <v>339</v>
      </c>
      <c r="BO130" s="19">
        <f t="shared" si="73"/>
        <v>1</v>
      </c>
      <c r="BP130" s="19">
        <f t="shared" si="74"/>
        <v>302</v>
      </c>
      <c r="BQ130" s="19">
        <f t="shared" si="75"/>
        <v>1</v>
      </c>
      <c r="BR130" s="19">
        <f t="shared" si="76"/>
        <v>172</v>
      </c>
      <c r="BS130" s="19">
        <f t="shared" si="77"/>
        <v>203</v>
      </c>
      <c r="BT130" s="19">
        <f t="shared" si="78"/>
        <v>153</v>
      </c>
      <c r="BU130" s="19">
        <f t="shared" si="79"/>
        <v>270</v>
      </c>
      <c r="BV130" s="19">
        <f t="shared" si="80"/>
        <v>364</v>
      </c>
      <c r="BW130" s="19">
        <f t="shared" si="81"/>
        <v>367</v>
      </c>
      <c r="BX130" s="19">
        <f t="shared" si="82"/>
        <v>331</v>
      </c>
      <c r="BY130" s="19">
        <f t="shared" si="83"/>
        <v>285</v>
      </c>
      <c r="BZ130" s="19">
        <f t="shared" si="84"/>
        <v>215</v>
      </c>
      <c r="CA130" s="18">
        <f t="shared" ref="CA130:CA193" si="86">BE130</f>
        <v>68</v>
      </c>
      <c r="CB130" s="19">
        <f t="shared" si="85"/>
        <v>30</v>
      </c>
    </row>
    <row r="131" spans="1:80" s="16" customFormat="1" ht="15.75">
      <c r="A131" s="21">
        <v>129</v>
      </c>
      <c r="B131" s="34">
        <v>6627011161</v>
      </c>
      <c r="C131" s="5" t="s">
        <v>425</v>
      </c>
      <c r="D131" s="5" t="s">
        <v>166</v>
      </c>
      <c r="E131" s="19">
        <v>10</v>
      </c>
      <c r="F131" s="19">
        <v>36</v>
      </c>
      <c r="G131" s="22">
        <v>11</v>
      </c>
      <c r="H131" s="22">
        <v>38</v>
      </c>
      <c r="I131" s="22">
        <f t="shared" ref="I131:I194" si="87">ROUND((0.5*(E131/G131+F131/H131)*100),0)</f>
        <v>93</v>
      </c>
      <c r="J131" s="19">
        <v>30</v>
      </c>
      <c r="K131" s="19">
        <v>3</v>
      </c>
      <c r="L131" s="19">
        <f t="shared" ref="L131:L194" si="88">IF(K131&gt;3,100,J131*K131)</f>
        <v>90</v>
      </c>
      <c r="M131" s="19">
        <v>53</v>
      </c>
      <c r="N131" s="19">
        <v>55</v>
      </c>
      <c r="O131" s="19">
        <v>59</v>
      </c>
      <c r="P131" s="19">
        <v>61</v>
      </c>
      <c r="Q131" s="19">
        <f t="shared" ref="Q131:Q194" si="89">ROUND((0.5*((M131/O131)+(N131/P131))*100),0)</f>
        <v>90</v>
      </c>
      <c r="R131" s="19">
        <f t="shared" ref="R131:R194" si="90">ROUND(((0.3*I131)+(0.3*L131)+(0.4*Q131)),0)</f>
        <v>91</v>
      </c>
      <c r="S131" s="19">
        <v>20</v>
      </c>
      <c r="T131" s="19">
        <v>5</v>
      </c>
      <c r="U131" s="19">
        <f t="shared" ref="U131:U194" si="91">IF(T131&gt;5,100,S131*T131)</f>
        <v>100</v>
      </c>
      <c r="V131" s="19">
        <v>49</v>
      </c>
      <c r="W131" s="23">
        <v>69</v>
      </c>
      <c r="X131" s="20">
        <f t="shared" ref="X131:X194" si="92">ROUND(V131/W131*100,0)</f>
        <v>71</v>
      </c>
      <c r="Y131" s="43">
        <f t="shared" ref="Y131:Y194" si="93">ROUND((U131+X131)/2,0)</f>
        <v>86</v>
      </c>
      <c r="Z131" s="20">
        <f t="shared" ref="Z131:Z194" si="94">ROUND((0.3*U131+0.4*Y131+0.3*X131),0)</f>
        <v>86</v>
      </c>
      <c r="AA131" s="19">
        <v>20</v>
      </c>
      <c r="AB131" s="19">
        <v>3</v>
      </c>
      <c r="AC131" s="19">
        <f t="shared" ref="AC131:AC194" si="95">IF(AB131&gt;5,100,AA131*AB131)</f>
        <v>60</v>
      </c>
      <c r="AD131" s="19">
        <v>20</v>
      </c>
      <c r="AE131" s="19">
        <v>5</v>
      </c>
      <c r="AF131" s="19">
        <f t="shared" ref="AF131:AF194" si="96">IF(AE131&gt;5,100,AD131*AE131)</f>
        <v>100</v>
      </c>
      <c r="AG131" s="19">
        <v>3</v>
      </c>
      <c r="AH131" s="19">
        <v>5</v>
      </c>
      <c r="AI131" s="20">
        <f t="shared" ref="AI131:AI194" si="97">ROUND((AG131/AH131*100),0)</f>
        <v>60</v>
      </c>
      <c r="AJ131" s="43">
        <f t="shared" ref="AJ131:AJ194" si="98">ROUND((0.3*AC131+0.4*AF131+0.3*AI131),0)</f>
        <v>76</v>
      </c>
      <c r="AK131" s="19">
        <v>43</v>
      </c>
      <c r="AL131" s="19">
        <v>69</v>
      </c>
      <c r="AM131" s="20">
        <f t="shared" ref="AM131:AM194" si="99">ROUND((AK131/AL131)*100,)</f>
        <v>62</v>
      </c>
      <c r="AN131" s="19">
        <v>57</v>
      </c>
      <c r="AO131" s="19">
        <v>69</v>
      </c>
      <c r="AP131" s="20">
        <f t="shared" ref="AP131:AP194" si="100">ROUND((AN131/AO131)*100,0)</f>
        <v>83</v>
      </c>
      <c r="AQ131" s="19">
        <v>49</v>
      </c>
      <c r="AR131" s="19">
        <v>56</v>
      </c>
      <c r="AS131" s="20">
        <f t="shared" ref="AS131:AS194" si="101">ROUND((AQ131/AR131)*100,0)</f>
        <v>88</v>
      </c>
      <c r="AT131" s="20">
        <f t="shared" ref="AT131:AT194" si="102">ROUND((0.4*AM131+0.4*AP131+0.2*AS131),0)</f>
        <v>76</v>
      </c>
      <c r="AU131" s="19">
        <v>61</v>
      </c>
      <c r="AV131" s="19">
        <v>69</v>
      </c>
      <c r="AW131" s="20">
        <f t="shared" ref="AW131:AW194" si="103">ROUND((AU131/AV131)*100,0)</f>
        <v>88</v>
      </c>
      <c r="AX131" s="19">
        <v>58</v>
      </c>
      <c r="AY131" s="19">
        <v>69</v>
      </c>
      <c r="AZ131" s="20">
        <f t="shared" ref="AZ131:AZ194" si="104">ROUND((AX131/AY131)*100,0)</f>
        <v>84</v>
      </c>
      <c r="BA131" s="19">
        <v>64</v>
      </c>
      <c r="BB131" s="19">
        <v>69</v>
      </c>
      <c r="BC131" s="20">
        <f t="shared" ref="BC131:BC194" si="105">ROUND((BA131/BB131)*100,0)</f>
        <v>93</v>
      </c>
      <c r="BD131" s="20">
        <f t="shared" ref="BD131:BD194" si="106">ROUND((0.3*AW131+0.2*AZ131+0.5*BC131),0)</f>
        <v>90</v>
      </c>
      <c r="BE131" s="20">
        <f t="shared" ref="BE131:BE194" si="107">ROUND(((R131+Z131+AJ131+AT131+BD131)/5),0)</f>
        <v>84</v>
      </c>
      <c r="BF131" s="24"/>
      <c r="BG131" s="19">
        <f t="shared" ref="BG131:BG194" si="108">RANK(I131,$I$3:$I$381)</f>
        <v>127</v>
      </c>
      <c r="BH131" s="19">
        <f t="shared" ref="BH131:BH194" si="109">RANK(L131,$L$3:$L$381)</f>
        <v>239</v>
      </c>
      <c r="BI131" s="19">
        <f t="shared" ref="BI131:BI194" si="110">RANK(Q131,$Q$3:$Q$381)</f>
        <v>337</v>
      </c>
      <c r="BJ131" s="19">
        <f t="shared" ref="BJ131:BJ194" si="111">RANK(U131,$U$3:$U$381)</f>
        <v>1</v>
      </c>
      <c r="BK131" s="19">
        <f t="shared" ref="BK131:BK194" si="112">RANK(Y131,$Y$3:$Y$381)</f>
        <v>257</v>
      </c>
      <c r="BL131" s="19">
        <f t="shared" ref="BL131:BL194" si="113">RANK(X131,$X$3:$X$381)</f>
        <v>359</v>
      </c>
      <c r="BM131" s="19">
        <f t="shared" ref="BM131:BM194" si="114">RANK(AC131,$AC$3:$AC$381)</f>
        <v>28</v>
      </c>
      <c r="BN131" s="19">
        <f t="shared" ref="BN131:BN194" si="115">RANK(AF131,$AF$3:$AF$381)</f>
        <v>1</v>
      </c>
      <c r="BO131" s="19">
        <f t="shared" ref="BO131:BO194" si="116">RANK(AI131,$AI$3:$AI$381)</f>
        <v>333</v>
      </c>
      <c r="BP131" s="19">
        <f t="shared" ref="BP131:BP194" si="117">RANK(AM131,$AM$3:$AM$381)</f>
        <v>331</v>
      </c>
      <c r="BQ131" s="19">
        <f t="shared" ref="BQ131:BQ194" si="118">RANK(AP131,$AP$3:$AP$381)</f>
        <v>376</v>
      </c>
      <c r="BR131" s="19">
        <f t="shared" ref="BR131:BR194" si="119">RANK(AS131,$AS$3:$AS$381)</f>
        <v>368</v>
      </c>
      <c r="BS131" s="19">
        <f t="shared" ref="BS131:BS194" si="120">RANK(AW131,$AW$3:$AW$381)</f>
        <v>331</v>
      </c>
      <c r="BT131" s="19">
        <f t="shared" ref="BT131:BT194" si="121">RANK(AZ131,$AZ$3:$AZ$381)</f>
        <v>371</v>
      </c>
      <c r="BU131" s="19">
        <f t="shared" ref="BU131:BU194" si="122">RANK(BC131,$BC$3:$BC$381)</f>
        <v>339</v>
      </c>
      <c r="BV131" s="19">
        <f t="shared" ref="BV131:BV194" si="123">RANK(R131,$R$3:$R$381)</f>
        <v>290</v>
      </c>
      <c r="BW131" s="19">
        <f t="shared" ref="BW131:BW194" si="124">RANK(Z131,$Z$3:$Z$381)</f>
        <v>257</v>
      </c>
      <c r="BX131" s="19">
        <f t="shared" ref="BX131:BX194" si="125">RANK(AJ131,$AJ$3:$AJ$381)</f>
        <v>38</v>
      </c>
      <c r="BY131" s="19">
        <f t="shared" ref="BY131:BY194" si="126">RANK(AT131,$AT$3:$AT$381)</f>
        <v>367</v>
      </c>
      <c r="BZ131" s="19">
        <f t="shared" ref="BZ131:BZ194" si="127">RANK(BD131,$BD$3:$BD$381)</f>
        <v>357</v>
      </c>
      <c r="CA131" s="18">
        <f t="shared" si="86"/>
        <v>84</v>
      </c>
      <c r="CB131" s="19">
        <f t="shared" ref="CB131:CB194" si="128">SUM(N(FREQUENCY((CA$4:CA$382&gt;CA131)*CA$4:CA$382,CA$4:CA$382)&gt;0))</f>
        <v>14</v>
      </c>
    </row>
    <row r="132" spans="1:80" s="16" customFormat="1" ht="15.75">
      <c r="A132" s="21">
        <v>130</v>
      </c>
      <c r="B132" s="34">
        <v>6627003756</v>
      </c>
      <c r="C132" s="5" t="s">
        <v>425</v>
      </c>
      <c r="D132" s="5" t="s">
        <v>167</v>
      </c>
      <c r="E132" s="19">
        <v>8</v>
      </c>
      <c r="F132" s="19">
        <v>29</v>
      </c>
      <c r="G132" s="22">
        <v>9</v>
      </c>
      <c r="H132" s="22">
        <v>36</v>
      </c>
      <c r="I132" s="22">
        <f t="shared" si="87"/>
        <v>85</v>
      </c>
      <c r="J132" s="19">
        <v>30</v>
      </c>
      <c r="K132" s="19">
        <v>4</v>
      </c>
      <c r="L132" s="19">
        <f t="shared" si="88"/>
        <v>100</v>
      </c>
      <c r="M132" s="19">
        <v>110</v>
      </c>
      <c r="N132" s="19">
        <v>117</v>
      </c>
      <c r="O132" s="19">
        <v>113</v>
      </c>
      <c r="P132" s="19">
        <v>118</v>
      </c>
      <c r="Q132" s="19">
        <f t="shared" si="89"/>
        <v>98</v>
      </c>
      <c r="R132" s="19">
        <f t="shared" si="90"/>
        <v>95</v>
      </c>
      <c r="S132" s="19">
        <v>20</v>
      </c>
      <c r="T132" s="19">
        <v>5</v>
      </c>
      <c r="U132" s="19">
        <f t="shared" si="91"/>
        <v>100</v>
      </c>
      <c r="V132" s="19">
        <v>124</v>
      </c>
      <c r="W132" s="23">
        <v>152</v>
      </c>
      <c r="X132" s="20">
        <f t="shared" si="92"/>
        <v>82</v>
      </c>
      <c r="Y132" s="43">
        <f t="shared" si="93"/>
        <v>91</v>
      </c>
      <c r="Z132" s="20">
        <f t="shared" si="94"/>
        <v>91</v>
      </c>
      <c r="AA132" s="19">
        <v>20</v>
      </c>
      <c r="AB132" s="19">
        <v>1</v>
      </c>
      <c r="AC132" s="19">
        <f t="shared" si="95"/>
        <v>20</v>
      </c>
      <c r="AD132" s="19">
        <v>20</v>
      </c>
      <c r="AE132" s="19">
        <v>4</v>
      </c>
      <c r="AF132" s="19">
        <f t="shared" si="96"/>
        <v>80</v>
      </c>
      <c r="AG132" s="19">
        <v>4</v>
      </c>
      <c r="AH132" s="19">
        <v>6</v>
      </c>
      <c r="AI132" s="20">
        <f t="shared" si="97"/>
        <v>67</v>
      </c>
      <c r="AJ132" s="43">
        <f t="shared" si="98"/>
        <v>58</v>
      </c>
      <c r="AK132" s="19">
        <v>148</v>
      </c>
      <c r="AL132" s="19">
        <v>152</v>
      </c>
      <c r="AM132" s="20">
        <f t="shared" si="99"/>
        <v>97</v>
      </c>
      <c r="AN132" s="19">
        <v>152</v>
      </c>
      <c r="AO132" s="19">
        <v>152</v>
      </c>
      <c r="AP132" s="20">
        <f t="shared" si="100"/>
        <v>100</v>
      </c>
      <c r="AQ132" s="19">
        <v>123</v>
      </c>
      <c r="AR132" s="19">
        <v>123</v>
      </c>
      <c r="AS132" s="20">
        <f t="shared" si="101"/>
        <v>100</v>
      </c>
      <c r="AT132" s="20">
        <f t="shared" si="102"/>
        <v>99</v>
      </c>
      <c r="AU132" s="19">
        <v>152</v>
      </c>
      <c r="AV132" s="19">
        <v>152</v>
      </c>
      <c r="AW132" s="20">
        <f t="shared" si="103"/>
        <v>100</v>
      </c>
      <c r="AX132" s="19">
        <v>146</v>
      </c>
      <c r="AY132" s="19">
        <v>152</v>
      </c>
      <c r="AZ132" s="20">
        <f t="shared" si="104"/>
        <v>96</v>
      </c>
      <c r="BA132" s="19">
        <v>149</v>
      </c>
      <c r="BB132" s="19">
        <v>152</v>
      </c>
      <c r="BC132" s="20">
        <f t="shared" si="105"/>
        <v>98</v>
      </c>
      <c r="BD132" s="20">
        <f t="shared" si="106"/>
        <v>98</v>
      </c>
      <c r="BE132" s="20">
        <f t="shared" si="107"/>
        <v>88</v>
      </c>
      <c r="BF132" s="24"/>
      <c r="BG132" s="19">
        <f t="shared" si="108"/>
        <v>304</v>
      </c>
      <c r="BH132" s="19">
        <f t="shared" si="109"/>
        <v>1</v>
      </c>
      <c r="BI132" s="19">
        <f t="shared" si="110"/>
        <v>94</v>
      </c>
      <c r="BJ132" s="19">
        <f t="shared" si="111"/>
        <v>1</v>
      </c>
      <c r="BK132" s="19">
        <f t="shared" si="112"/>
        <v>187</v>
      </c>
      <c r="BL132" s="19">
        <f t="shared" si="113"/>
        <v>286</v>
      </c>
      <c r="BM132" s="19">
        <f t="shared" si="114"/>
        <v>117</v>
      </c>
      <c r="BN132" s="19">
        <f t="shared" si="115"/>
        <v>41</v>
      </c>
      <c r="BO132" s="19">
        <f t="shared" si="116"/>
        <v>320</v>
      </c>
      <c r="BP132" s="19">
        <f t="shared" si="117"/>
        <v>98</v>
      </c>
      <c r="BQ132" s="19">
        <f t="shared" si="118"/>
        <v>1</v>
      </c>
      <c r="BR132" s="19">
        <f t="shared" si="119"/>
        <v>1</v>
      </c>
      <c r="BS132" s="19">
        <f t="shared" si="120"/>
        <v>1</v>
      </c>
      <c r="BT132" s="19">
        <f t="shared" si="121"/>
        <v>153</v>
      </c>
      <c r="BU132" s="19">
        <f t="shared" si="122"/>
        <v>159</v>
      </c>
      <c r="BV132" s="19">
        <f t="shared" si="123"/>
        <v>142</v>
      </c>
      <c r="BW132" s="19">
        <f t="shared" si="124"/>
        <v>187</v>
      </c>
      <c r="BX132" s="19">
        <f t="shared" si="125"/>
        <v>127</v>
      </c>
      <c r="BY132" s="19">
        <f t="shared" si="126"/>
        <v>31</v>
      </c>
      <c r="BZ132" s="19">
        <f t="shared" si="127"/>
        <v>96</v>
      </c>
      <c r="CA132" s="18">
        <f t="shared" si="86"/>
        <v>88</v>
      </c>
      <c r="CB132" s="19">
        <f t="shared" si="128"/>
        <v>10</v>
      </c>
    </row>
    <row r="133" spans="1:80" s="16" customFormat="1" ht="15.75">
      <c r="A133" s="21">
        <v>131</v>
      </c>
      <c r="B133" s="34">
        <v>6627008715</v>
      </c>
      <c r="C133" s="5" t="s">
        <v>425</v>
      </c>
      <c r="D133" s="5" t="s">
        <v>168</v>
      </c>
      <c r="E133" s="19">
        <v>7</v>
      </c>
      <c r="F133" s="19">
        <v>33</v>
      </c>
      <c r="G133" s="22">
        <v>9</v>
      </c>
      <c r="H133" s="22">
        <v>36</v>
      </c>
      <c r="I133" s="22">
        <f t="shared" si="87"/>
        <v>85</v>
      </c>
      <c r="J133" s="19">
        <v>30</v>
      </c>
      <c r="K133" s="19">
        <v>4</v>
      </c>
      <c r="L133" s="19">
        <f t="shared" si="88"/>
        <v>100</v>
      </c>
      <c r="M133" s="19">
        <v>82</v>
      </c>
      <c r="N133" s="19">
        <v>71</v>
      </c>
      <c r="O133" s="19">
        <v>85</v>
      </c>
      <c r="P133" s="19">
        <v>74</v>
      </c>
      <c r="Q133" s="19">
        <f t="shared" si="89"/>
        <v>96</v>
      </c>
      <c r="R133" s="19">
        <f t="shared" si="90"/>
        <v>94</v>
      </c>
      <c r="S133" s="19">
        <v>20</v>
      </c>
      <c r="T133" s="19">
        <v>5</v>
      </c>
      <c r="U133" s="19">
        <f t="shared" si="91"/>
        <v>100</v>
      </c>
      <c r="V133" s="19">
        <v>86</v>
      </c>
      <c r="W133" s="23">
        <v>108</v>
      </c>
      <c r="X133" s="20">
        <f t="shared" si="92"/>
        <v>80</v>
      </c>
      <c r="Y133" s="43">
        <f t="shared" si="93"/>
        <v>90</v>
      </c>
      <c r="Z133" s="20">
        <f t="shared" si="94"/>
        <v>90</v>
      </c>
      <c r="AA133" s="19">
        <v>20</v>
      </c>
      <c r="AB133" s="19">
        <v>0</v>
      </c>
      <c r="AC133" s="19">
        <f t="shared" si="95"/>
        <v>0</v>
      </c>
      <c r="AD133" s="19">
        <v>20</v>
      </c>
      <c r="AE133" s="19">
        <v>3</v>
      </c>
      <c r="AF133" s="19">
        <f t="shared" si="96"/>
        <v>60</v>
      </c>
      <c r="AG133" s="19">
        <v>1</v>
      </c>
      <c r="AH133" s="19">
        <v>2</v>
      </c>
      <c r="AI133" s="20">
        <f t="shared" si="97"/>
        <v>50</v>
      </c>
      <c r="AJ133" s="43">
        <f t="shared" si="98"/>
        <v>39</v>
      </c>
      <c r="AK133" s="19">
        <v>102</v>
      </c>
      <c r="AL133" s="19">
        <v>108</v>
      </c>
      <c r="AM133" s="20">
        <f t="shared" si="99"/>
        <v>94</v>
      </c>
      <c r="AN133" s="19">
        <v>107</v>
      </c>
      <c r="AO133" s="19">
        <v>108</v>
      </c>
      <c r="AP133" s="20">
        <f t="shared" si="100"/>
        <v>99</v>
      </c>
      <c r="AQ133" s="19">
        <v>71</v>
      </c>
      <c r="AR133" s="19">
        <v>73</v>
      </c>
      <c r="AS133" s="20">
        <f t="shared" si="101"/>
        <v>97</v>
      </c>
      <c r="AT133" s="20">
        <f t="shared" si="102"/>
        <v>97</v>
      </c>
      <c r="AU133" s="19">
        <v>106</v>
      </c>
      <c r="AV133" s="19">
        <v>108</v>
      </c>
      <c r="AW133" s="20">
        <f t="shared" si="103"/>
        <v>98</v>
      </c>
      <c r="AX133" s="19">
        <v>99</v>
      </c>
      <c r="AY133" s="19">
        <v>108</v>
      </c>
      <c r="AZ133" s="20">
        <f t="shared" si="104"/>
        <v>92</v>
      </c>
      <c r="BA133" s="19">
        <v>103</v>
      </c>
      <c r="BB133" s="19">
        <v>108</v>
      </c>
      <c r="BC133" s="20">
        <f t="shared" si="105"/>
        <v>95</v>
      </c>
      <c r="BD133" s="20">
        <f t="shared" si="106"/>
        <v>95</v>
      </c>
      <c r="BE133" s="20">
        <f t="shared" si="107"/>
        <v>83</v>
      </c>
      <c r="BF133" s="24"/>
      <c r="BG133" s="19">
        <f t="shared" si="108"/>
        <v>304</v>
      </c>
      <c r="BH133" s="19">
        <f t="shared" si="109"/>
        <v>1</v>
      </c>
      <c r="BI133" s="19">
        <f t="shared" si="110"/>
        <v>181</v>
      </c>
      <c r="BJ133" s="19">
        <f t="shared" si="111"/>
        <v>1</v>
      </c>
      <c r="BK133" s="19">
        <f t="shared" si="112"/>
        <v>204</v>
      </c>
      <c r="BL133" s="19">
        <f t="shared" si="113"/>
        <v>308</v>
      </c>
      <c r="BM133" s="19">
        <f t="shared" si="114"/>
        <v>202</v>
      </c>
      <c r="BN133" s="19">
        <f t="shared" si="115"/>
        <v>92</v>
      </c>
      <c r="BO133" s="19">
        <f t="shared" si="116"/>
        <v>343</v>
      </c>
      <c r="BP133" s="19">
        <f t="shared" si="117"/>
        <v>175</v>
      </c>
      <c r="BQ133" s="19">
        <f t="shared" si="118"/>
        <v>112</v>
      </c>
      <c r="BR133" s="19">
        <f t="shared" si="119"/>
        <v>233</v>
      </c>
      <c r="BS133" s="19">
        <f t="shared" si="120"/>
        <v>128</v>
      </c>
      <c r="BT133" s="19">
        <f t="shared" si="121"/>
        <v>281</v>
      </c>
      <c r="BU133" s="19">
        <f t="shared" si="122"/>
        <v>309</v>
      </c>
      <c r="BV133" s="19">
        <f t="shared" si="123"/>
        <v>199</v>
      </c>
      <c r="BW133" s="19">
        <f t="shared" si="124"/>
        <v>204</v>
      </c>
      <c r="BX133" s="19">
        <f t="shared" si="125"/>
        <v>277</v>
      </c>
      <c r="BY133" s="19">
        <f t="shared" si="126"/>
        <v>122</v>
      </c>
      <c r="BZ133" s="19">
        <f t="shared" si="127"/>
        <v>259</v>
      </c>
      <c r="CA133" s="18">
        <f t="shared" si="86"/>
        <v>83</v>
      </c>
      <c r="CB133" s="19">
        <f t="shared" si="128"/>
        <v>15</v>
      </c>
    </row>
    <row r="134" spans="1:80" s="16" customFormat="1" ht="31.5">
      <c r="A134" s="21">
        <v>132</v>
      </c>
      <c r="B134" s="34">
        <v>6645003220</v>
      </c>
      <c r="C134" s="5" t="s">
        <v>426</v>
      </c>
      <c r="D134" s="5" t="s">
        <v>169</v>
      </c>
      <c r="E134" s="19">
        <v>10</v>
      </c>
      <c r="F134" s="19">
        <v>28</v>
      </c>
      <c r="G134" s="22">
        <v>11</v>
      </c>
      <c r="H134" s="22">
        <v>38</v>
      </c>
      <c r="I134" s="22">
        <f t="shared" si="87"/>
        <v>82</v>
      </c>
      <c r="J134" s="19">
        <v>30</v>
      </c>
      <c r="K134" s="19">
        <v>4</v>
      </c>
      <c r="L134" s="19">
        <f t="shared" si="88"/>
        <v>100</v>
      </c>
      <c r="M134" s="19">
        <v>96</v>
      </c>
      <c r="N134" s="19">
        <v>96</v>
      </c>
      <c r="O134" s="19">
        <v>96</v>
      </c>
      <c r="P134" s="19">
        <v>96</v>
      </c>
      <c r="Q134" s="19">
        <f t="shared" si="89"/>
        <v>100</v>
      </c>
      <c r="R134" s="19">
        <f t="shared" si="90"/>
        <v>95</v>
      </c>
      <c r="S134" s="19">
        <v>20</v>
      </c>
      <c r="T134" s="19">
        <v>5</v>
      </c>
      <c r="U134" s="19">
        <f t="shared" si="91"/>
        <v>100</v>
      </c>
      <c r="V134" s="19">
        <v>96</v>
      </c>
      <c r="W134" s="23">
        <v>96</v>
      </c>
      <c r="X134" s="20">
        <f t="shared" si="92"/>
        <v>100</v>
      </c>
      <c r="Y134" s="43">
        <f t="shared" si="93"/>
        <v>100</v>
      </c>
      <c r="Z134" s="20">
        <f t="shared" si="94"/>
        <v>100</v>
      </c>
      <c r="AA134" s="19">
        <v>20</v>
      </c>
      <c r="AB134" s="19">
        <v>0</v>
      </c>
      <c r="AC134" s="19">
        <f t="shared" si="95"/>
        <v>0</v>
      </c>
      <c r="AD134" s="19">
        <v>20</v>
      </c>
      <c r="AE134" s="19">
        <v>0</v>
      </c>
      <c r="AF134" s="19">
        <f t="shared" si="96"/>
        <v>0</v>
      </c>
      <c r="AG134" s="19">
        <v>1</v>
      </c>
      <c r="AH134" s="19">
        <v>1</v>
      </c>
      <c r="AI134" s="20">
        <f t="shared" si="97"/>
        <v>100</v>
      </c>
      <c r="AJ134" s="43">
        <f t="shared" si="98"/>
        <v>30</v>
      </c>
      <c r="AK134" s="19">
        <v>96</v>
      </c>
      <c r="AL134" s="19">
        <v>96</v>
      </c>
      <c r="AM134" s="20">
        <f t="shared" si="99"/>
        <v>100</v>
      </c>
      <c r="AN134" s="19">
        <v>96</v>
      </c>
      <c r="AO134" s="19">
        <v>96</v>
      </c>
      <c r="AP134" s="20">
        <f t="shared" si="100"/>
        <v>100</v>
      </c>
      <c r="AQ134" s="19">
        <v>96</v>
      </c>
      <c r="AR134" s="19">
        <v>96</v>
      </c>
      <c r="AS134" s="20">
        <f t="shared" si="101"/>
        <v>100</v>
      </c>
      <c r="AT134" s="20">
        <f t="shared" si="102"/>
        <v>100</v>
      </c>
      <c r="AU134" s="19">
        <v>96</v>
      </c>
      <c r="AV134" s="19">
        <v>96</v>
      </c>
      <c r="AW134" s="20">
        <f t="shared" si="103"/>
        <v>100</v>
      </c>
      <c r="AX134" s="19">
        <v>96</v>
      </c>
      <c r="AY134" s="19">
        <v>96</v>
      </c>
      <c r="AZ134" s="20">
        <f t="shared" si="104"/>
        <v>100</v>
      </c>
      <c r="BA134" s="19">
        <v>96</v>
      </c>
      <c r="BB134" s="19">
        <v>96</v>
      </c>
      <c r="BC134" s="20">
        <f t="shared" si="105"/>
        <v>100</v>
      </c>
      <c r="BD134" s="20">
        <f t="shared" si="106"/>
        <v>100</v>
      </c>
      <c r="BE134" s="20">
        <f t="shared" si="107"/>
        <v>85</v>
      </c>
      <c r="BF134" s="24"/>
      <c r="BG134" s="19">
        <f t="shared" si="108"/>
        <v>328</v>
      </c>
      <c r="BH134" s="19">
        <f t="shared" si="109"/>
        <v>1</v>
      </c>
      <c r="BI134" s="19">
        <f t="shared" si="110"/>
        <v>1</v>
      </c>
      <c r="BJ134" s="19">
        <f t="shared" si="111"/>
        <v>1</v>
      </c>
      <c r="BK134" s="19">
        <f t="shared" si="112"/>
        <v>1</v>
      </c>
      <c r="BL134" s="19">
        <f t="shared" si="113"/>
        <v>1</v>
      </c>
      <c r="BM134" s="19">
        <f t="shared" si="114"/>
        <v>202</v>
      </c>
      <c r="BN134" s="19">
        <f t="shared" si="115"/>
        <v>339</v>
      </c>
      <c r="BO134" s="19">
        <f t="shared" si="116"/>
        <v>1</v>
      </c>
      <c r="BP134" s="19">
        <f t="shared" si="117"/>
        <v>1</v>
      </c>
      <c r="BQ134" s="19">
        <f t="shared" si="118"/>
        <v>1</v>
      </c>
      <c r="BR134" s="19">
        <f t="shared" si="119"/>
        <v>1</v>
      </c>
      <c r="BS134" s="19">
        <f t="shared" si="120"/>
        <v>1</v>
      </c>
      <c r="BT134" s="19">
        <f t="shared" si="121"/>
        <v>1</v>
      </c>
      <c r="BU134" s="19">
        <f t="shared" si="122"/>
        <v>1</v>
      </c>
      <c r="BV134" s="19">
        <f t="shared" si="123"/>
        <v>142</v>
      </c>
      <c r="BW134" s="19">
        <f t="shared" si="124"/>
        <v>1</v>
      </c>
      <c r="BX134" s="19">
        <f t="shared" si="125"/>
        <v>331</v>
      </c>
      <c r="BY134" s="19">
        <f t="shared" si="126"/>
        <v>1</v>
      </c>
      <c r="BZ134" s="19">
        <f t="shared" si="127"/>
        <v>1</v>
      </c>
      <c r="CA134" s="18">
        <f t="shared" si="86"/>
        <v>85</v>
      </c>
      <c r="CB134" s="19">
        <f t="shared" si="128"/>
        <v>13</v>
      </c>
    </row>
    <row r="135" spans="1:80" s="16" customFormat="1" ht="31.5">
      <c r="A135" s="21">
        <v>133</v>
      </c>
      <c r="B135" s="34">
        <v>6619006739</v>
      </c>
      <c r="C135" s="5" t="s">
        <v>426</v>
      </c>
      <c r="D135" s="5" t="s">
        <v>170</v>
      </c>
      <c r="E135" s="19">
        <v>10</v>
      </c>
      <c r="F135" s="19">
        <v>38</v>
      </c>
      <c r="G135" s="22">
        <v>11</v>
      </c>
      <c r="H135" s="22">
        <v>38</v>
      </c>
      <c r="I135" s="22">
        <f t="shared" si="87"/>
        <v>95</v>
      </c>
      <c r="J135" s="19">
        <v>30</v>
      </c>
      <c r="K135" s="19">
        <v>3</v>
      </c>
      <c r="L135" s="19">
        <f t="shared" si="88"/>
        <v>90</v>
      </c>
      <c r="M135" s="19">
        <v>80</v>
      </c>
      <c r="N135" s="19">
        <v>80</v>
      </c>
      <c r="O135" s="19">
        <v>83</v>
      </c>
      <c r="P135" s="19">
        <v>86</v>
      </c>
      <c r="Q135" s="19">
        <f t="shared" si="89"/>
        <v>95</v>
      </c>
      <c r="R135" s="19">
        <f t="shared" si="90"/>
        <v>94</v>
      </c>
      <c r="S135" s="19">
        <v>20</v>
      </c>
      <c r="T135" s="19">
        <v>5</v>
      </c>
      <c r="U135" s="19">
        <f t="shared" si="91"/>
        <v>100</v>
      </c>
      <c r="V135" s="19">
        <v>83</v>
      </c>
      <c r="W135" s="23">
        <v>95</v>
      </c>
      <c r="X135" s="20">
        <f t="shared" si="92"/>
        <v>87</v>
      </c>
      <c r="Y135" s="43">
        <f t="shared" si="93"/>
        <v>94</v>
      </c>
      <c r="Z135" s="20">
        <f t="shared" si="94"/>
        <v>94</v>
      </c>
      <c r="AA135" s="19">
        <v>20</v>
      </c>
      <c r="AB135" s="19">
        <v>0</v>
      </c>
      <c r="AC135" s="19">
        <f t="shared" si="95"/>
        <v>0</v>
      </c>
      <c r="AD135" s="19">
        <v>20</v>
      </c>
      <c r="AE135" s="19">
        <v>2</v>
      </c>
      <c r="AF135" s="19">
        <f t="shared" si="96"/>
        <v>40</v>
      </c>
      <c r="AG135" s="19">
        <v>7</v>
      </c>
      <c r="AH135" s="19">
        <v>8</v>
      </c>
      <c r="AI135" s="20">
        <f t="shared" si="97"/>
        <v>88</v>
      </c>
      <c r="AJ135" s="43">
        <f t="shared" si="98"/>
        <v>42</v>
      </c>
      <c r="AK135" s="19">
        <v>44</v>
      </c>
      <c r="AL135" s="19">
        <v>95</v>
      </c>
      <c r="AM135" s="20">
        <f t="shared" si="99"/>
        <v>46</v>
      </c>
      <c r="AN135" s="19">
        <v>94</v>
      </c>
      <c r="AO135" s="19">
        <v>95</v>
      </c>
      <c r="AP135" s="20">
        <f t="shared" si="100"/>
        <v>99</v>
      </c>
      <c r="AQ135" s="19">
        <v>68</v>
      </c>
      <c r="AR135" s="19">
        <v>73</v>
      </c>
      <c r="AS135" s="20">
        <f t="shared" si="101"/>
        <v>93</v>
      </c>
      <c r="AT135" s="20">
        <f t="shared" si="102"/>
        <v>77</v>
      </c>
      <c r="AU135" s="19">
        <v>76</v>
      </c>
      <c r="AV135" s="19">
        <v>95</v>
      </c>
      <c r="AW135" s="20">
        <f t="shared" si="103"/>
        <v>80</v>
      </c>
      <c r="AX135" s="19">
        <v>88</v>
      </c>
      <c r="AY135" s="19">
        <v>95</v>
      </c>
      <c r="AZ135" s="20">
        <f t="shared" si="104"/>
        <v>93</v>
      </c>
      <c r="BA135" s="19">
        <v>92</v>
      </c>
      <c r="BB135" s="19">
        <v>95</v>
      </c>
      <c r="BC135" s="20">
        <f t="shared" si="105"/>
        <v>97</v>
      </c>
      <c r="BD135" s="20">
        <f t="shared" si="106"/>
        <v>91</v>
      </c>
      <c r="BE135" s="20">
        <f t="shared" si="107"/>
        <v>80</v>
      </c>
      <c r="BF135" s="24"/>
      <c r="BG135" s="19">
        <f t="shared" si="108"/>
        <v>41</v>
      </c>
      <c r="BH135" s="19">
        <f t="shared" si="109"/>
        <v>239</v>
      </c>
      <c r="BI135" s="19">
        <f t="shared" si="110"/>
        <v>232</v>
      </c>
      <c r="BJ135" s="19">
        <f t="shared" si="111"/>
        <v>1</v>
      </c>
      <c r="BK135" s="19">
        <f t="shared" si="112"/>
        <v>124</v>
      </c>
      <c r="BL135" s="19">
        <f t="shared" si="113"/>
        <v>203</v>
      </c>
      <c r="BM135" s="19">
        <f t="shared" si="114"/>
        <v>202</v>
      </c>
      <c r="BN135" s="19">
        <f t="shared" si="115"/>
        <v>185</v>
      </c>
      <c r="BO135" s="19">
        <f t="shared" si="116"/>
        <v>242</v>
      </c>
      <c r="BP135" s="19">
        <f t="shared" si="117"/>
        <v>368</v>
      </c>
      <c r="BQ135" s="19">
        <f t="shared" si="118"/>
        <v>112</v>
      </c>
      <c r="BR135" s="19">
        <f t="shared" si="119"/>
        <v>339</v>
      </c>
      <c r="BS135" s="19">
        <f t="shared" si="120"/>
        <v>360</v>
      </c>
      <c r="BT135" s="19">
        <f t="shared" si="121"/>
        <v>258</v>
      </c>
      <c r="BU135" s="19">
        <f t="shared" si="122"/>
        <v>223</v>
      </c>
      <c r="BV135" s="19">
        <f t="shared" si="123"/>
        <v>199</v>
      </c>
      <c r="BW135" s="19">
        <f t="shared" si="124"/>
        <v>124</v>
      </c>
      <c r="BX135" s="19">
        <f t="shared" si="125"/>
        <v>267</v>
      </c>
      <c r="BY135" s="19">
        <f t="shared" si="126"/>
        <v>360</v>
      </c>
      <c r="BZ135" s="19">
        <f t="shared" si="127"/>
        <v>346</v>
      </c>
      <c r="CA135" s="18">
        <f t="shared" si="86"/>
        <v>80</v>
      </c>
      <c r="CB135" s="19">
        <f t="shared" si="128"/>
        <v>18</v>
      </c>
    </row>
    <row r="136" spans="1:80" s="16" customFormat="1" ht="31.5">
      <c r="A136" s="21">
        <v>134</v>
      </c>
      <c r="B136" s="34">
        <v>6619006560</v>
      </c>
      <c r="C136" s="5" t="s">
        <v>426</v>
      </c>
      <c r="D136" s="5" t="s">
        <v>171</v>
      </c>
      <c r="E136" s="19">
        <v>10</v>
      </c>
      <c r="F136" s="19">
        <v>33</v>
      </c>
      <c r="G136" s="22">
        <v>11</v>
      </c>
      <c r="H136" s="22">
        <v>38</v>
      </c>
      <c r="I136" s="22">
        <f t="shared" si="87"/>
        <v>89</v>
      </c>
      <c r="J136" s="19">
        <v>30</v>
      </c>
      <c r="K136" s="19">
        <v>4</v>
      </c>
      <c r="L136" s="19">
        <f t="shared" si="88"/>
        <v>100</v>
      </c>
      <c r="M136" s="19">
        <v>137</v>
      </c>
      <c r="N136" s="19">
        <v>116</v>
      </c>
      <c r="O136" s="19">
        <v>140</v>
      </c>
      <c r="P136" s="19">
        <v>122</v>
      </c>
      <c r="Q136" s="19">
        <f t="shared" si="89"/>
        <v>96</v>
      </c>
      <c r="R136" s="19">
        <f t="shared" si="90"/>
        <v>95</v>
      </c>
      <c r="S136" s="19">
        <v>20</v>
      </c>
      <c r="T136" s="19">
        <v>4</v>
      </c>
      <c r="U136" s="19">
        <f t="shared" si="91"/>
        <v>80</v>
      </c>
      <c r="V136" s="19">
        <v>159</v>
      </c>
      <c r="W136" s="23">
        <v>180</v>
      </c>
      <c r="X136" s="20">
        <f t="shared" si="92"/>
        <v>88</v>
      </c>
      <c r="Y136" s="43">
        <f t="shared" si="93"/>
        <v>84</v>
      </c>
      <c r="Z136" s="20">
        <f t="shared" si="94"/>
        <v>84</v>
      </c>
      <c r="AA136" s="19">
        <v>20</v>
      </c>
      <c r="AB136" s="19">
        <v>0</v>
      </c>
      <c r="AC136" s="19">
        <f t="shared" si="95"/>
        <v>0</v>
      </c>
      <c r="AD136" s="19">
        <v>20</v>
      </c>
      <c r="AE136" s="19">
        <v>1</v>
      </c>
      <c r="AF136" s="19">
        <f t="shared" si="96"/>
        <v>20</v>
      </c>
      <c r="AG136" s="19">
        <v>9</v>
      </c>
      <c r="AH136" s="19">
        <v>10</v>
      </c>
      <c r="AI136" s="20">
        <f t="shared" si="97"/>
        <v>90</v>
      </c>
      <c r="AJ136" s="43">
        <f t="shared" si="98"/>
        <v>35</v>
      </c>
      <c r="AK136" s="19">
        <v>167</v>
      </c>
      <c r="AL136" s="19">
        <v>180</v>
      </c>
      <c r="AM136" s="20">
        <f t="shared" si="99"/>
        <v>93</v>
      </c>
      <c r="AN136" s="19">
        <v>172</v>
      </c>
      <c r="AO136" s="19">
        <v>180</v>
      </c>
      <c r="AP136" s="20">
        <f t="shared" si="100"/>
        <v>96</v>
      </c>
      <c r="AQ136" s="19">
        <v>124</v>
      </c>
      <c r="AR136" s="19">
        <v>127</v>
      </c>
      <c r="AS136" s="20">
        <f t="shared" si="101"/>
        <v>98</v>
      </c>
      <c r="AT136" s="20">
        <f t="shared" si="102"/>
        <v>95</v>
      </c>
      <c r="AU136" s="19">
        <v>168</v>
      </c>
      <c r="AV136" s="19">
        <v>180</v>
      </c>
      <c r="AW136" s="20">
        <f t="shared" si="103"/>
        <v>93</v>
      </c>
      <c r="AX136" s="19">
        <v>172</v>
      </c>
      <c r="AY136" s="19">
        <v>180</v>
      </c>
      <c r="AZ136" s="20">
        <f t="shared" si="104"/>
        <v>96</v>
      </c>
      <c r="BA136" s="19">
        <v>176</v>
      </c>
      <c r="BB136" s="19">
        <v>180</v>
      </c>
      <c r="BC136" s="20">
        <f t="shared" si="105"/>
        <v>98</v>
      </c>
      <c r="BD136" s="20">
        <f t="shared" si="106"/>
        <v>96</v>
      </c>
      <c r="BE136" s="20">
        <f t="shared" si="107"/>
        <v>81</v>
      </c>
      <c r="BF136" s="24"/>
      <c r="BG136" s="19">
        <f t="shared" si="108"/>
        <v>258</v>
      </c>
      <c r="BH136" s="19">
        <f t="shared" si="109"/>
        <v>1</v>
      </c>
      <c r="BI136" s="19">
        <f t="shared" si="110"/>
        <v>181</v>
      </c>
      <c r="BJ136" s="19">
        <f t="shared" si="111"/>
        <v>253</v>
      </c>
      <c r="BK136" s="19">
        <f t="shared" si="112"/>
        <v>278</v>
      </c>
      <c r="BL136" s="19">
        <f t="shared" si="113"/>
        <v>187</v>
      </c>
      <c r="BM136" s="19">
        <f t="shared" si="114"/>
        <v>202</v>
      </c>
      <c r="BN136" s="19">
        <f t="shared" si="115"/>
        <v>269</v>
      </c>
      <c r="BO136" s="19">
        <f t="shared" si="116"/>
        <v>228</v>
      </c>
      <c r="BP136" s="19">
        <f t="shared" si="117"/>
        <v>189</v>
      </c>
      <c r="BQ136" s="19">
        <f t="shared" si="118"/>
        <v>306</v>
      </c>
      <c r="BR136" s="19">
        <f t="shared" si="119"/>
        <v>172</v>
      </c>
      <c r="BS136" s="19">
        <f t="shared" si="120"/>
        <v>283</v>
      </c>
      <c r="BT136" s="19">
        <f t="shared" si="121"/>
        <v>153</v>
      </c>
      <c r="BU136" s="19">
        <f t="shared" si="122"/>
        <v>159</v>
      </c>
      <c r="BV136" s="19">
        <f t="shared" si="123"/>
        <v>142</v>
      </c>
      <c r="BW136" s="19">
        <f t="shared" si="124"/>
        <v>278</v>
      </c>
      <c r="BX136" s="19">
        <f t="shared" si="125"/>
        <v>316</v>
      </c>
      <c r="BY136" s="19">
        <f t="shared" si="126"/>
        <v>199</v>
      </c>
      <c r="BZ136" s="19">
        <f t="shared" si="127"/>
        <v>215</v>
      </c>
      <c r="CA136" s="18">
        <f t="shared" si="86"/>
        <v>81</v>
      </c>
      <c r="CB136" s="19">
        <f t="shared" si="128"/>
        <v>17</v>
      </c>
    </row>
    <row r="137" spans="1:80" s="16" customFormat="1" ht="31.5">
      <c r="A137" s="21">
        <v>135</v>
      </c>
      <c r="B137" s="34">
        <v>6619006577</v>
      </c>
      <c r="C137" s="5" t="s">
        <v>426</v>
      </c>
      <c r="D137" s="7" t="s">
        <v>172</v>
      </c>
      <c r="E137" s="19">
        <v>10</v>
      </c>
      <c r="F137" s="19">
        <v>32</v>
      </c>
      <c r="G137" s="22">
        <v>11</v>
      </c>
      <c r="H137" s="22">
        <v>38</v>
      </c>
      <c r="I137" s="22">
        <f t="shared" si="87"/>
        <v>88</v>
      </c>
      <c r="J137" s="19">
        <v>30</v>
      </c>
      <c r="K137" s="19">
        <v>4</v>
      </c>
      <c r="L137" s="19">
        <f t="shared" si="88"/>
        <v>100</v>
      </c>
      <c r="M137" s="19">
        <v>140</v>
      </c>
      <c r="N137" s="19">
        <v>121</v>
      </c>
      <c r="O137" s="19">
        <v>144</v>
      </c>
      <c r="P137" s="19">
        <v>128</v>
      </c>
      <c r="Q137" s="19">
        <f t="shared" si="89"/>
        <v>96</v>
      </c>
      <c r="R137" s="19">
        <f t="shared" si="90"/>
        <v>95</v>
      </c>
      <c r="S137" s="19">
        <v>20</v>
      </c>
      <c r="T137" s="19">
        <v>5</v>
      </c>
      <c r="U137" s="19">
        <f t="shared" si="91"/>
        <v>100</v>
      </c>
      <c r="V137" s="19">
        <v>164</v>
      </c>
      <c r="W137" s="23">
        <v>176</v>
      </c>
      <c r="X137" s="20">
        <f t="shared" si="92"/>
        <v>93</v>
      </c>
      <c r="Y137" s="43">
        <f t="shared" si="93"/>
        <v>97</v>
      </c>
      <c r="Z137" s="20">
        <f t="shared" si="94"/>
        <v>97</v>
      </c>
      <c r="AA137" s="19">
        <v>20</v>
      </c>
      <c r="AB137" s="19">
        <v>2</v>
      </c>
      <c r="AC137" s="19">
        <f t="shared" si="95"/>
        <v>40</v>
      </c>
      <c r="AD137" s="19">
        <v>20</v>
      </c>
      <c r="AE137" s="19">
        <v>4</v>
      </c>
      <c r="AF137" s="19">
        <f t="shared" si="96"/>
        <v>80</v>
      </c>
      <c r="AG137" s="19">
        <v>9</v>
      </c>
      <c r="AH137" s="19">
        <v>9</v>
      </c>
      <c r="AI137" s="20">
        <f t="shared" si="97"/>
        <v>100</v>
      </c>
      <c r="AJ137" s="43">
        <f t="shared" si="98"/>
        <v>74</v>
      </c>
      <c r="AK137" s="19">
        <v>96</v>
      </c>
      <c r="AL137" s="19">
        <v>176</v>
      </c>
      <c r="AM137" s="20">
        <f t="shared" si="99"/>
        <v>55</v>
      </c>
      <c r="AN137" s="19">
        <v>175</v>
      </c>
      <c r="AO137" s="19">
        <v>176</v>
      </c>
      <c r="AP137" s="20">
        <f t="shared" si="100"/>
        <v>99</v>
      </c>
      <c r="AQ137" s="19">
        <v>116</v>
      </c>
      <c r="AR137" s="19">
        <v>117</v>
      </c>
      <c r="AS137" s="20">
        <f t="shared" si="101"/>
        <v>99</v>
      </c>
      <c r="AT137" s="20">
        <f t="shared" si="102"/>
        <v>81</v>
      </c>
      <c r="AU137" s="19">
        <v>139</v>
      </c>
      <c r="AV137" s="19">
        <v>176</v>
      </c>
      <c r="AW137" s="20">
        <f t="shared" si="103"/>
        <v>79</v>
      </c>
      <c r="AX137" s="19">
        <v>175</v>
      </c>
      <c r="AY137" s="19">
        <v>176</v>
      </c>
      <c r="AZ137" s="20">
        <f t="shared" si="104"/>
        <v>99</v>
      </c>
      <c r="BA137" s="19">
        <v>172</v>
      </c>
      <c r="BB137" s="19">
        <v>176</v>
      </c>
      <c r="BC137" s="20">
        <f t="shared" si="105"/>
        <v>98</v>
      </c>
      <c r="BD137" s="20">
        <f t="shared" si="106"/>
        <v>93</v>
      </c>
      <c r="BE137" s="20">
        <f t="shared" si="107"/>
        <v>88</v>
      </c>
      <c r="BF137" s="24"/>
      <c r="BG137" s="19">
        <f t="shared" si="108"/>
        <v>270</v>
      </c>
      <c r="BH137" s="19">
        <f t="shared" si="109"/>
        <v>1</v>
      </c>
      <c r="BI137" s="19">
        <f t="shared" si="110"/>
        <v>181</v>
      </c>
      <c r="BJ137" s="19">
        <f t="shared" si="111"/>
        <v>1</v>
      </c>
      <c r="BK137" s="19">
        <f t="shared" si="112"/>
        <v>47</v>
      </c>
      <c r="BL137" s="19">
        <f t="shared" si="113"/>
        <v>93</v>
      </c>
      <c r="BM137" s="19">
        <f t="shared" si="114"/>
        <v>62</v>
      </c>
      <c r="BN137" s="19">
        <f t="shared" si="115"/>
        <v>41</v>
      </c>
      <c r="BO137" s="19">
        <f t="shared" si="116"/>
        <v>1</v>
      </c>
      <c r="BP137" s="19">
        <f t="shared" si="117"/>
        <v>344</v>
      </c>
      <c r="BQ137" s="19">
        <f t="shared" si="118"/>
        <v>112</v>
      </c>
      <c r="BR137" s="19">
        <f t="shared" si="119"/>
        <v>112</v>
      </c>
      <c r="BS137" s="19">
        <f t="shared" si="120"/>
        <v>367</v>
      </c>
      <c r="BT137" s="19">
        <f t="shared" si="121"/>
        <v>54</v>
      </c>
      <c r="BU137" s="19">
        <f t="shared" si="122"/>
        <v>159</v>
      </c>
      <c r="BV137" s="19">
        <f t="shared" si="123"/>
        <v>142</v>
      </c>
      <c r="BW137" s="19">
        <f t="shared" si="124"/>
        <v>47</v>
      </c>
      <c r="BX137" s="19">
        <f t="shared" si="125"/>
        <v>47</v>
      </c>
      <c r="BY137" s="19">
        <f t="shared" si="126"/>
        <v>341</v>
      </c>
      <c r="BZ137" s="19">
        <f t="shared" si="127"/>
        <v>314</v>
      </c>
      <c r="CA137" s="18">
        <f t="shared" si="86"/>
        <v>88</v>
      </c>
      <c r="CB137" s="19">
        <f t="shared" si="128"/>
        <v>10</v>
      </c>
    </row>
    <row r="138" spans="1:80" s="16" customFormat="1" ht="31.5">
      <c r="A138" s="21">
        <v>136</v>
      </c>
      <c r="B138" s="34">
        <v>6619006545</v>
      </c>
      <c r="C138" s="5" t="s">
        <v>426</v>
      </c>
      <c r="D138" s="5" t="s">
        <v>173</v>
      </c>
      <c r="E138" s="19">
        <v>10</v>
      </c>
      <c r="F138" s="19">
        <v>32</v>
      </c>
      <c r="G138" s="22">
        <v>11</v>
      </c>
      <c r="H138" s="22">
        <v>38</v>
      </c>
      <c r="I138" s="22">
        <f t="shared" si="87"/>
        <v>88</v>
      </c>
      <c r="J138" s="19">
        <v>30</v>
      </c>
      <c r="K138" s="19">
        <v>4</v>
      </c>
      <c r="L138" s="19">
        <f t="shared" si="88"/>
        <v>100</v>
      </c>
      <c r="M138" s="19">
        <v>477</v>
      </c>
      <c r="N138" s="19">
        <v>419</v>
      </c>
      <c r="O138" s="19">
        <v>495</v>
      </c>
      <c r="P138" s="19">
        <v>454</v>
      </c>
      <c r="Q138" s="19">
        <f t="shared" si="89"/>
        <v>94</v>
      </c>
      <c r="R138" s="19">
        <f t="shared" si="90"/>
        <v>94</v>
      </c>
      <c r="S138" s="19">
        <v>20</v>
      </c>
      <c r="T138" s="19">
        <v>5</v>
      </c>
      <c r="U138" s="19">
        <f t="shared" si="91"/>
        <v>100</v>
      </c>
      <c r="V138" s="19">
        <v>505</v>
      </c>
      <c r="W138" s="23">
        <v>600</v>
      </c>
      <c r="X138" s="20">
        <f t="shared" si="92"/>
        <v>84</v>
      </c>
      <c r="Y138" s="43">
        <f t="shared" si="93"/>
        <v>92</v>
      </c>
      <c r="Z138" s="20">
        <f t="shared" si="94"/>
        <v>92</v>
      </c>
      <c r="AA138" s="19">
        <v>20</v>
      </c>
      <c r="AB138" s="19">
        <v>2</v>
      </c>
      <c r="AC138" s="19">
        <f t="shared" si="95"/>
        <v>40</v>
      </c>
      <c r="AD138" s="19">
        <v>20</v>
      </c>
      <c r="AE138" s="19">
        <v>5</v>
      </c>
      <c r="AF138" s="19">
        <f t="shared" si="96"/>
        <v>100</v>
      </c>
      <c r="AG138" s="19">
        <v>21</v>
      </c>
      <c r="AH138" s="19">
        <v>26</v>
      </c>
      <c r="AI138" s="20">
        <f t="shared" si="97"/>
        <v>81</v>
      </c>
      <c r="AJ138" s="43">
        <f t="shared" si="98"/>
        <v>76</v>
      </c>
      <c r="AK138" s="19">
        <v>540</v>
      </c>
      <c r="AL138" s="19">
        <v>600</v>
      </c>
      <c r="AM138" s="20">
        <f t="shared" si="99"/>
        <v>90</v>
      </c>
      <c r="AN138" s="19">
        <v>572</v>
      </c>
      <c r="AO138" s="19">
        <v>600</v>
      </c>
      <c r="AP138" s="20">
        <f t="shared" si="100"/>
        <v>95</v>
      </c>
      <c r="AQ138" s="19">
        <v>357</v>
      </c>
      <c r="AR138" s="19">
        <v>372</v>
      </c>
      <c r="AS138" s="20">
        <f t="shared" si="101"/>
        <v>96</v>
      </c>
      <c r="AT138" s="20">
        <f t="shared" si="102"/>
        <v>93</v>
      </c>
      <c r="AU138" s="19">
        <v>566</v>
      </c>
      <c r="AV138" s="19">
        <v>600</v>
      </c>
      <c r="AW138" s="20">
        <f t="shared" si="103"/>
        <v>94</v>
      </c>
      <c r="AX138" s="19">
        <v>550</v>
      </c>
      <c r="AY138" s="19">
        <v>600</v>
      </c>
      <c r="AZ138" s="20">
        <f t="shared" si="104"/>
        <v>92</v>
      </c>
      <c r="BA138" s="19">
        <v>562</v>
      </c>
      <c r="BB138" s="19">
        <v>600</v>
      </c>
      <c r="BC138" s="20">
        <f t="shared" si="105"/>
        <v>94</v>
      </c>
      <c r="BD138" s="20">
        <f t="shared" si="106"/>
        <v>94</v>
      </c>
      <c r="BE138" s="20">
        <f t="shared" si="107"/>
        <v>90</v>
      </c>
      <c r="BF138" s="24"/>
      <c r="BG138" s="19">
        <f t="shared" si="108"/>
        <v>270</v>
      </c>
      <c r="BH138" s="19">
        <f t="shared" si="109"/>
        <v>1</v>
      </c>
      <c r="BI138" s="19">
        <f t="shared" si="110"/>
        <v>272</v>
      </c>
      <c r="BJ138" s="19">
        <f t="shared" si="111"/>
        <v>1</v>
      </c>
      <c r="BK138" s="19">
        <f t="shared" si="112"/>
        <v>165</v>
      </c>
      <c r="BL138" s="19">
        <f t="shared" si="113"/>
        <v>251</v>
      </c>
      <c r="BM138" s="19">
        <f t="shared" si="114"/>
        <v>62</v>
      </c>
      <c r="BN138" s="19">
        <f t="shared" si="115"/>
        <v>1</v>
      </c>
      <c r="BO138" s="19">
        <f t="shared" si="116"/>
        <v>279</v>
      </c>
      <c r="BP138" s="19">
        <f t="shared" si="117"/>
        <v>234</v>
      </c>
      <c r="BQ138" s="19">
        <f t="shared" si="118"/>
        <v>338</v>
      </c>
      <c r="BR138" s="19">
        <f t="shared" si="119"/>
        <v>270</v>
      </c>
      <c r="BS138" s="19">
        <f t="shared" si="120"/>
        <v>268</v>
      </c>
      <c r="BT138" s="19">
        <f t="shared" si="121"/>
        <v>281</v>
      </c>
      <c r="BU138" s="19">
        <f t="shared" si="122"/>
        <v>330</v>
      </c>
      <c r="BV138" s="19">
        <f t="shared" si="123"/>
        <v>199</v>
      </c>
      <c r="BW138" s="19">
        <f t="shared" si="124"/>
        <v>165</v>
      </c>
      <c r="BX138" s="19">
        <f t="shared" si="125"/>
        <v>38</v>
      </c>
      <c r="BY138" s="19">
        <f t="shared" si="126"/>
        <v>240</v>
      </c>
      <c r="BZ138" s="19">
        <f t="shared" si="127"/>
        <v>284</v>
      </c>
      <c r="CA138" s="18">
        <f t="shared" si="86"/>
        <v>90</v>
      </c>
      <c r="CB138" s="19">
        <f t="shared" si="128"/>
        <v>8</v>
      </c>
    </row>
    <row r="139" spans="1:80" s="16" customFormat="1" ht="31.5">
      <c r="A139" s="21">
        <v>137</v>
      </c>
      <c r="B139" s="34">
        <v>6619006552</v>
      </c>
      <c r="C139" s="5" t="s">
        <v>426</v>
      </c>
      <c r="D139" s="5" t="s">
        <v>174</v>
      </c>
      <c r="E139" s="19">
        <v>10</v>
      </c>
      <c r="F139" s="19">
        <v>38</v>
      </c>
      <c r="G139" s="22">
        <v>11</v>
      </c>
      <c r="H139" s="22">
        <v>38</v>
      </c>
      <c r="I139" s="22">
        <f t="shared" si="87"/>
        <v>95</v>
      </c>
      <c r="J139" s="19">
        <v>30</v>
      </c>
      <c r="K139" s="19">
        <v>4</v>
      </c>
      <c r="L139" s="19">
        <f t="shared" si="88"/>
        <v>100</v>
      </c>
      <c r="M139" s="19">
        <v>201</v>
      </c>
      <c r="N139" s="19">
        <v>176</v>
      </c>
      <c r="O139" s="19">
        <v>213</v>
      </c>
      <c r="P139" s="19">
        <v>191</v>
      </c>
      <c r="Q139" s="19">
        <f t="shared" si="89"/>
        <v>93</v>
      </c>
      <c r="R139" s="19">
        <f t="shared" si="90"/>
        <v>96</v>
      </c>
      <c r="S139" s="19">
        <v>20</v>
      </c>
      <c r="T139" s="19">
        <v>5</v>
      </c>
      <c r="U139" s="19">
        <f t="shared" si="91"/>
        <v>100</v>
      </c>
      <c r="V139" s="19">
        <v>204</v>
      </c>
      <c r="W139" s="23">
        <v>270</v>
      </c>
      <c r="X139" s="20">
        <f t="shared" si="92"/>
        <v>76</v>
      </c>
      <c r="Y139" s="43">
        <f t="shared" si="93"/>
        <v>88</v>
      </c>
      <c r="Z139" s="20">
        <f t="shared" si="94"/>
        <v>88</v>
      </c>
      <c r="AA139" s="19">
        <v>20</v>
      </c>
      <c r="AB139" s="19">
        <v>4</v>
      </c>
      <c r="AC139" s="19">
        <f t="shared" si="95"/>
        <v>80</v>
      </c>
      <c r="AD139" s="19">
        <v>20</v>
      </c>
      <c r="AE139" s="19">
        <v>5</v>
      </c>
      <c r="AF139" s="19">
        <f t="shared" si="96"/>
        <v>100</v>
      </c>
      <c r="AG139" s="19">
        <v>4</v>
      </c>
      <c r="AH139" s="19">
        <v>4</v>
      </c>
      <c r="AI139" s="20">
        <f t="shared" si="97"/>
        <v>100</v>
      </c>
      <c r="AJ139" s="43">
        <f t="shared" si="98"/>
        <v>94</v>
      </c>
      <c r="AK139" s="19">
        <v>152</v>
      </c>
      <c r="AL139" s="19">
        <v>270</v>
      </c>
      <c r="AM139" s="20">
        <f t="shared" si="99"/>
        <v>56</v>
      </c>
      <c r="AN139" s="19">
        <v>266</v>
      </c>
      <c r="AO139" s="19">
        <v>270</v>
      </c>
      <c r="AP139" s="20">
        <f t="shared" si="100"/>
        <v>99</v>
      </c>
      <c r="AQ139" s="19">
        <v>192</v>
      </c>
      <c r="AR139" s="19">
        <v>196</v>
      </c>
      <c r="AS139" s="20">
        <f t="shared" si="101"/>
        <v>98</v>
      </c>
      <c r="AT139" s="20">
        <f t="shared" si="102"/>
        <v>82</v>
      </c>
      <c r="AU139" s="19">
        <v>234</v>
      </c>
      <c r="AV139" s="19">
        <v>270</v>
      </c>
      <c r="AW139" s="20">
        <f t="shared" si="103"/>
        <v>87</v>
      </c>
      <c r="AX139" s="19">
        <v>246</v>
      </c>
      <c r="AY139" s="19">
        <v>270</v>
      </c>
      <c r="AZ139" s="20">
        <f t="shared" si="104"/>
        <v>91</v>
      </c>
      <c r="BA139" s="19">
        <v>258</v>
      </c>
      <c r="BB139" s="19">
        <v>270</v>
      </c>
      <c r="BC139" s="20">
        <f t="shared" si="105"/>
        <v>96</v>
      </c>
      <c r="BD139" s="20">
        <f t="shared" si="106"/>
        <v>92</v>
      </c>
      <c r="BE139" s="20">
        <f t="shared" si="107"/>
        <v>90</v>
      </c>
      <c r="BF139" s="24"/>
      <c r="BG139" s="19">
        <f t="shared" si="108"/>
        <v>41</v>
      </c>
      <c r="BH139" s="19">
        <f t="shared" si="109"/>
        <v>1</v>
      </c>
      <c r="BI139" s="19">
        <f t="shared" si="110"/>
        <v>301</v>
      </c>
      <c r="BJ139" s="19">
        <f t="shared" si="111"/>
        <v>1</v>
      </c>
      <c r="BK139" s="19">
        <f t="shared" si="112"/>
        <v>232</v>
      </c>
      <c r="BL139" s="19">
        <f t="shared" si="113"/>
        <v>334</v>
      </c>
      <c r="BM139" s="19">
        <f t="shared" si="114"/>
        <v>6</v>
      </c>
      <c r="BN139" s="19">
        <f t="shared" si="115"/>
        <v>1</v>
      </c>
      <c r="BO139" s="19">
        <f t="shared" si="116"/>
        <v>1</v>
      </c>
      <c r="BP139" s="19">
        <f t="shared" si="117"/>
        <v>343</v>
      </c>
      <c r="BQ139" s="19">
        <f t="shared" si="118"/>
        <v>112</v>
      </c>
      <c r="BR139" s="19">
        <f t="shared" si="119"/>
        <v>172</v>
      </c>
      <c r="BS139" s="19">
        <f t="shared" si="120"/>
        <v>335</v>
      </c>
      <c r="BT139" s="19">
        <f t="shared" si="121"/>
        <v>303</v>
      </c>
      <c r="BU139" s="19">
        <f t="shared" si="122"/>
        <v>270</v>
      </c>
      <c r="BV139" s="19">
        <f t="shared" si="123"/>
        <v>103</v>
      </c>
      <c r="BW139" s="19">
        <f t="shared" si="124"/>
        <v>232</v>
      </c>
      <c r="BX139" s="19">
        <f t="shared" si="125"/>
        <v>2</v>
      </c>
      <c r="BY139" s="19">
        <f t="shared" si="126"/>
        <v>336</v>
      </c>
      <c r="BZ139" s="19">
        <f t="shared" si="127"/>
        <v>331</v>
      </c>
      <c r="CA139" s="18">
        <f t="shared" si="86"/>
        <v>90</v>
      </c>
      <c r="CB139" s="19">
        <f t="shared" si="128"/>
        <v>8</v>
      </c>
    </row>
    <row r="140" spans="1:80" s="16" customFormat="1" ht="30">
      <c r="A140" s="21">
        <v>138</v>
      </c>
      <c r="B140" s="34">
        <v>6619017709</v>
      </c>
      <c r="C140" s="40" t="s">
        <v>491</v>
      </c>
      <c r="D140" s="6" t="s">
        <v>175</v>
      </c>
      <c r="E140" s="19">
        <v>8</v>
      </c>
      <c r="F140" s="19">
        <v>37</v>
      </c>
      <c r="G140" s="22">
        <v>11</v>
      </c>
      <c r="H140" s="22">
        <v>38</v>
      </c>
      <c r="I140" s="22">
        <f t="shared" si="87"/>
        <v>85</v>
      </c>
      <c r="J140" s="19">
        <v>30</v>
      </c>
      <c r="K140" s="19">
        <v>3</v>
      </c>
      <c r="L140" s="19">
        <f t="shared" si="88"/>
        <v>90</v>
      </c>
      <c r="M140" s="19">
        <v>268</v>
      </c>
      <c r="N140" s="19">
        <v>242</v>
      </c>
      <c r="O140" s="19">
        <v>270</v>
      </c>
      <c r="P140" s="19">
        <v>243</v>
      </c>
      <c r="Q140" s="19">
        <f t="shared" si="89"/>
        <v>99</v>
      </c>
      <c r="R140" s="19">
        <f t="shared" si="90"/>
        <v>92</v>
      </c>
      <c r="S140" s="19">
        <v>20</v>
      </c>
      <c r="T140" s="19">
        <v>4</v>
      </c>
      <c r="U140" s="19">
        <f t="shared" si="91"/>
        <v>80</v>
      </c>
      <c r="V140" s="19">
        <v>298</v>
      </c>
      <c r="W140" s="23">
        <v>307</v>
      </c>
      <c r="X140" s="20">
        <f t="shared" si="92"/>
        <v>97</v>
      </c>
      <c r="Y140" s="43">
        <f t="shared" si="93"/>
        <v>89</v>
      </c>
      <c r="Z140" s="20">
        <f t="shared" si="94"/>
        <v>89</v>
      </c>
      <c r="AA140" s="19">
        <v>20</v>
      </c>
      <c r="AB140" s="19">
        <v>2</v>
      </c>
      <c r="AC140" s="19">
        <f t="shared" si="95"/>
        <v>40</v>
      </c>
      <c r="AD140" s="19">
        <v>20</v>
      </c>
      <c r="AE140" s="19">
        <v>0</v>
      </c>
      <c r="AF140" s="19">
        <f t="shared" si="96"/>
        <v>0</v>
      </c>
      <c r="AG140" s="19">
        <v>12</v>
      </c>
      <c r="AH140" s="19">
        <v>13</v>
      </c>
      <c r="AI140" s="20">
        <f t="shared" si="97"/>
        <v>92</v>
      </c>
      <c r="AJ140" s="43">
        <f t="shared" si="98"/>
        <v>40</v>
      </c>
      <c r="AK140" s="19">
        <v>302</v>
      </c>
      <c r="AL140" s="19">
        <v>307</v>
      </c>
      <c r="AM140" s="20">
        <f t="shared" si="99"/>
        <v>98</v>
      </c>
      <c r="AN140" s="19">
        <v>305</v>
      </c>
      <c r="AO140" s="19">
        <v>307</v>
      </c>
      <c r="AP140" s="20">
        <f t="shared" si="100"/>
        <v>99</v>
      </c>
      <c r="AQ140" s="19">
        <v>263</v>
      </c>
      <c r="AR140" s="19">
        <v>270</v>
      </c>
      <c r="AS140" s="20">
        <f t="shared" si="101"/>
        <v>97</v>
      </c>
      <c r="AT140" s="20">
        <f t="shared" si="102"/>
        <v>98</v>
      </c>
      <c r="AU140" s="19">
        <v>303</v>
      </c>
      <c r="AV140" s="19">
        <v>307</v>
      </c>
      <c r="AW140" s="20">
        <f t="shared" si="103"/>
        <v>99</v>
      </c>
      <c r="AX140" s="19">
        <v>304</v>
      </c>
      <c r="AY140" s="19">
        <v>307</v>
      </c>
      <c r="AZ140" s="20">
        <f t="shared" si="104"/>
        <v>99</v>
      </c>
      <c r="BA140" s="19">
        <v>301</v>
      </c>
      <c r="BB140" s="19">
        <v>307</v>
      </c>
      <c r="BC140" s="20">
        <f t="shared" si="105"/>
        <v>98</v>
      </c>
      <c r="BD140" s="20">
        <f t="shared" si="106"/>
        <v>99</v>
      </c>
      <c r="BE140" s="20">
        <f t="shared" si="107"/>
        <v>84</v>
      </c>
      <c r="BF140" s="24"/>
      <c r="BG140" s="19">
        <f t="shared" si="108"/>
        <v>304</v>
      </c>
      <c r="BH140" s="19">
        <f t="shared" si="109"/>
        <v>239</v>
      </c>
      <c r="BI140" s="19">
        <f t="shared" si="110"/>
        <v>52</v>
      </c>
      <c r="BJ140" s="19">
        <f t="shared" si="111"/>
        <v>253</v>
      </c>
      <c r="BK140" s="19">
        <f t="shared" si="112"/>
        <v>223</v>
      </c>
      <c r="BL140" s="19">
        <f t="shared" si="113"/>
        <v>35</v>
      </c>
      <c r="BM140" s="19">
        <f t="shared" si="114"/>
        <v>62</v>
      </c>
      <c r="BN140" s="19">
        <f t="shared" si="115"/>
        <v>339</v>
      </c>
      <c r="BO140" s="19">
        <f t="shared" si="116"/>
        <v>213</v>
      </c>
      <c r="BP140" s="19">
        <f t="shared" si="117"/>
        <v>65</v>
      </c>
      <c r="BQ140" s="19">
        <f t="shared" si="118"/>
        <v>112</v>
      </c>
      <c r="BR140" s="19">
        <f t="shared" si="119"/>
        <v>233</v>
      </c>
      <c r="BS140" s="19">
        <f t="shared" si="120"/>
        <v>78</v>
      </c>
      <c r="BT140" s="19">
        <f t="shared" si="121"/>
        <v>54</v>
      </c>
      <c r="BU140" s="19">
        <f t="shared" si="122"/>
        <v>159</v>
      </c>
      <c r="BV140" s="19">
        <f t="shared" si="123"/>
        <v>268</v>
      </c>
      <c r="BW140" s="19">
        <f t="shared" si="124"/>
        <v>223</v>
      </c>
      <c r="BX140" s="19">
        <f t="shared" si="125"/>
        <v>274</v>
      </c>
      <c r="BY140" s="19">
        <f t="shared" si="126"/>
        <v>72</v>
      </c>
      <c r="BZ140" s="19">
        <f t="shared" si="127"/>
        <v>36</v>
      </c>
      <c r="CA140" s="18">
        <f t="shared" si="86"/>
        <v>84</v>
      </c>
      <c r="CB140" s="19">
        <f t="shared" si="128"/>
        <v>14</v>
      </c>
    </row>
    <row r="141" spans="1:80" s="16" customFormat="1" ht="31.5">
      <c r="A141" s="21">
        <v>139</v>
      </c>
      <c r="B141" s="34">
        <v>6619014137</v>
      </c>
      <c r="C141" s="40" t="s">
        <v>491</v>
      </c>
      <c r="D141" s="6" t="s">
        <v>176</v>
      </c>
      <c r="E141" s="19">
        <v>11</v>
      </c>
      <c r="F141" s="19">
        <v>38</v>
      </c>
      <c r="G141" s="22">
        <v>11</v>
      </c>
      <c r="H141" s="22">
        <v>38</v>
      </c>
      <c r="I141" s="22">
        <f t="shared" si="87"/>
        <v>100</v>
      </c>
      <c r="J141" s="19">
        <v>30</v>
      </c>
      <c r="K141" s="19">
        <v>4</v>
      </c>
      <c r="L141" s="19">
        <f t="shared" si="88"/>
        <v>100</v>
      </c>
      <c r="M141" s="19">
        <v>97</v>
      </c>
      <c r="N141" s="19">
        <v>84</v>
      </c>
      <c r="O141" s="19">
        <v>97</v>
      </c>
      <c r="P141" s="19">
        <v>84</v>
      </c>
      <c r="Q141" s="19">
        <f t="shared" si="89"/>
        <v>100</v>
      </c>
      <c r="R141" s="19">
        <f t="shared" si="90"/>
        <v>100</v>
      </c>
      <c r="S141" s="19">
        <v>20</v>
      </c>
      <c r="T141" s="19">
        <v>4</v>
      </c>
      <c r="U141" s="19">
        <f t="shared" si="91"/>
        <v>80</v>
      </c>
      <c r="V141" s="19">
        <v>103</v>
      </c>
      <c r="W141" s="23">
        <v>122</v>
      </c>
      <c r="X141" s="20">
        <f t="shared" si="92"/>
        <v>84</v>
      </c>
      <c r="Y141" s="43">
        <f t="shared" si="93"/>
        <v>82</v>
      </c>
      <c r="Z141" s="20">
        <f t="shared" si="94"/>
        <v>82</v>
      </c>
      <c r="AA141" s="19">
        <v>20</v>
      </c>
      <c r="AB141" s="19">
        <v>0</v>
      </c>
      <c r="AC141" s="19">
        <f t="shared" si="95"/>
        <v>0</v>
      </c>
      <c r="AD141" s="19">
        <v>20</v>
      </c>
      <c r="AE141" s="19">
        <v>2</v>
      </c>
      <c r="AF141" s="19">
        <f t="shared" si="96"/>
        <v>40</v>
      </c>
      <c r="AG141" s="19">
        <v>3</v>
      </c>
      <c r="AH141" s="19">
        <v>3</v>
      </c>
      <c r="AI141" s="20">
        <f t="shared" si="97"/>
        <v>100</v>
      </c>
      <c r="AJ141" s="43">
        <f t="shared" si="98"/>
        <v>46</v>
      </c>
      <c r="AK141" s="19">
        <v>121</v>
      </c>
      <c r="AL141" s="19">
        <v>122</v>
      </c>
      <c r="AM141" s="20">
        <f t="shared" si="99"/>
        <v>99</v>
      </c>
      <c r="AN141" s="19">
        <v>120</v>
      </c>
      <c r="AO141" s="19">
        <v>122</v>
      </c>
      <c r="AP141" s="20">
        <f t="shared" si="100"/>
        <v>98</v>
      </c>
      <c r="AQ141" s="19">
        <v>100</v>
      </c>
      <c r="AR141" s="19">
        <v>101</v>
      </c>
      <c r="AS141" s="20">
        <f t="shared" si="101"/>
        <v>99</v>
      </c>
      <c r="AT141" s="20">
        <f t="shared" si="102"/>
        <v>99</v>
      </c>
      <c r="AU141" s="19">
        <v>122</v>
      </c>
      <c r="AV141" s="19">
        <v>122</v>
      </c>
      <c r="AW141" s="20">
        <f t="shared" si="103"/>
        <v>100</v>
      </c>
      <c r="AX141" s="19">
        <v>120</v>
      </c>
      <c r="AY141" s="19">
        <v>122</v>
      </c>
      <c r="AZ141" s="20">
        <f t="shared" si="104"/>
        <v>98</v>
      </c>
      <c r="BA141" s="19">
        <v>119</v>
      </c>
      <c r="BB141" s="19">
        <v>122</v>
      </c>
      <c r="BC141" s="20">
        <f t="shared" si="105"/>
        <v>98</v>
      </c>
      <c r="BD141" s="20">
        <f t="shared" si="106"/>
        <v>99</v>
      </c>
      <c r="BE141" s="20">
        <f t="shared" si="107"/>
        <v>85</v>
      </c>
      <c r="BF141" s="24"/>
      <c r="BG141" s="19">
        <f t="shared" si="108"/>
        <v>1</v>
      </c>
      <c r="BH141" s="19">
        <f t="shared" si="109"/>
        <v>1</v>
      </c>
      <c r="BI141" s="19">
        <f t="shared" si="110"/>
        <v>1</v>
      </c>
      <c r="BJ141" s="19">
        <f t="shared" si="111"/>
        <v>253</v>
      </c>
      <c r="BK141" s="19">
        <f t="shared" si="112"/>
        <v>297</v>
      </c>
      <c r="BL141" s="19">
        <f t="shared" si="113"/>
        <v>251</v>
      </c>
      <c r="BM141" s="19">
        <f t="shared" si="114"/>
        <v>202</v>
      </c>
      <c r="BN141" s="19">
        <f t="shared" si="115"/>
        <v>185</v>
      </c>
      <c r="BO141" s="19">
        <f t="shared" si="116"/>
        <v>1</v>
      </c>
      <c r="BP141" s="19">
        <f t="shared" si="117"/>
        <v>46</v>
      </c>
      <c r="BQ141" s="19">
        <f t="shared" si="118"/>
        <v>198</v>
      </c>
      <c r="BR141" s="19">
        <f t="shared" si="119"/>
        <v>112</v>
      </c>
      <c r="BS141" s="19">
        <f t="shared" si="120"/>
        <v>1</v>
      </c>
      <c r="BT141" s="19">
        <f t="shared" si="121"/>
        <v>76</v>
      </c>
      <c r="BU141" s="19">
        <f t="shared" si="122"/>
        <v>159</v>
      </c>
      <c r="BV141" s="19">
        <f t="shared" si="123"/>
        <v>1</v>
      </c>
      <c r="BW141" s="19">
        <f t="shared" si="124"/>
        <v>297</v>
      </c>
      <c r="BX141" s="19">
        <f t="shared" si="125"/>
        <v>217</v>
      </c>
      <c r="BY141" s="19">
        <f t="shared" si="126"/>
        <v>31</v>
      </c>
      <c r="BZ141" s="19">
        <f t="shared" si="127"/>
        <v>36</v>
      </c>
      <c r="CA141" s="18">
        <f t="shared" si="86"/>
        <v>85</v>
      </c>
      <c r="CB141" s="19">
        <f t="shared" si="128"/>
        <v>13</v>
      </c>
    </row>
    <row r="142" spans="1:80" s="16" customFormat="1" ht="31.5">
      <c r="A142" s="21">
        <v>140</v>
      </c>
      <c r="B142" s="34">
        <v>6636005527</v>
      </c>
      <c r="C142" s="5" t="s">
        <v>427</v>
      </c>
      <c r="D142" s="5" t="s">
        <v>177</v>
      </c>
      <c r="E142" s="19">
        <v>8</v>
      </c>
      <c r="F142" s="19">
        <v>36</v>
      </c>
      <c r="G142" s="22">
        <v>9</v>
      </c>
      <c r="H142" s="22">
        <v>36</v>
      </c>
      <c r="I142" s="22">
        <f t="shared" si="87"/>
        <v>94</v>
      </c>
      <c r="J142" s="19">
        <v>30</v>
      </c>
      <c r="K142" s="19">
        <v>4</v>
      </c>
      <c r="L142" s="19">
        <f t="shared" si="88"/>
        <v>100</v>
      </c>
      <c r="M142" s="19">
        <v>56</v>
      </c>
      <c r="N142" s="19">
        <v>41</v>
      </c>
      <c r="O142" s="19">
        <v>57</v>
      </c>
      <c r="P142" s="19">
        <v>44</v>
      </c>
      <c r="Q142" s="19">
        <f t="shared" si="89"/>
        <v>96</v>
      </c>
      <c r="R142" s="19">
        <f t="shared" si="90"/>
        <v>97</v>
      </c>
      <c r="S142" s="19">
        <v>20</v>
      </c>
      <c r="T142" s="19">
        <v>5</v>
      </c>
      <c r="U142" s="19">
        <f t="shared" si="91"/>
        <v>100</v>
      </c>
      <c r="V142" s="19">
        <v>61</v>
      </c>
      <c r="W142" s="23">
        <v>74</v>
      </c>
      <c r="X142" s="20">
        <f t="shared" si="92"/>
        <v>82</v>
      </c>
      <c r="Y142" s="43">
        <f t="shared" si="93"/>
        <v>91</v>
      </c>
      <c r="Z142" s="20">
        <f t="shared" si="94"/>
        <v>91</v>
      </c>
      <c r="AA142" s="19">
        <v>20</v>
      </c>
      <c r="AB142" s="19">
        <v>1</v>
      </c>
      <c r="AC142" s="19">
        <f t="shared" si="95"/>
        <v>20</v>
      </c>
      <c r="AD142" s="19">
        <v>20</v>
      </c>
      <c r="AE142" s="19">
        <v>1</v>
      </c>
      <c r="AF142" s="19">
        <f t="shared" si="96"/>
        <v>20</v>
      </c>
      <c r="AG142" s="19">
        <v>1</v>
      </c>
      <c r="AH142" s="19">
        <v>1</v>
      </c>
      <c r="AI142" s="20">
        <f t="shared" si="97"/>
        <v>100</v>
      </c>
      <c r="AJ142" s="43">
        <f t="shared" si="98"/>
        <v>44</v>
      </c>
      <c r="AK142" s="19">
        <v>50</v>
      </c>
      <c r="AL142" s="19">
        <v>74</v>
      </c>
      <c r="AM142" s="20">
        <f t="shared" si="99"/>
        <v>68</v>
      </c>
      <c r="AN142" s="19">
        <v>72</v>
      </c>
      <c r="AO142" s="19">
        <v>74</v>
      </c>
      <c r="AP142" s="20">
        <f t="shared" si="100"/>
        <v>97</v>
      </c>
      <c r="AQ142" s="19">
        <v>48</v>
      </c>
      <c r="AR142" s="19">
        <v>48</v>
      </c>
      <c r="AS142" s="20">
        <f t="shared" si="101"/>
        <v>100</v>
      </c>
      <c r="AT142" s="20">
        <f t="shared" si="102"/>
        <v>86</v>
      </c>
      <c r="AU142" s="19">
        <v>65</v>
      </c>
      <c r="AV142" s="19">
        <v>74</v>
      </c>
      <c r="AW142" s="20">
        <f t="shared" si="103"/>
        <v>88</v>
      </c>
      <c r="AX142" s="19">
        <v>71</v>
      </c>
      <c r="AY142" s="19">
        <v>74</v>
      </c>
      <c r="AZ142" s="20">
        <f t="shared" si="104"/>
        <v>96</v>
      </c>
      <c r="BA142" s="19">
        <v>72</v>
      </c>
      <c r="BB142" s="19">
        <v>74</v>
      </c>
      <c r="BC142" s="20">
        <f t="shared" si="105"/>
        <v>97</v>
      </c>
      <c r="BD142" s="20">
        <f t="shared" si="106"/>
        <v>94</v>
      </c>
      <c r="BE142" s="20">
        <f t="shared" si="107"/>
        <v>82</v>
      </c>
      <c r="BF142" s="24"/>
      <c r="BG142" s="19">
        <f t="shared" si="108"/>
        <v>104</v>
      </c>
      <c r="BH142" s="19">
        <f t="shared" si="109"/>
        <v>1</v>
      </c>
      <c r="BI142" s="19">
        <f t="shared" si="110"/>
        <v>181</v>
      </c>
      <c r="BJ142" s="19">
        <f t="shared" si="111"/>
        <v>1</v>
      </c>
      <c r="BK142" s="19">
        <f t="shared" si="112"/>
        <v>187</v>
      </c>
      <c r="BL142" s="19">
        <f t="shared" si="113"/>
        <v>286</v>
      </c>
      <c r="BM142" s="19">
        <f t="shared" si="114"/>
        <v>117</v>
      </c>
      <c r="BN142" s="19">
        <f t="shared" si="115"/>
        <v>269</v>
      </c>
      <c r="BO142" s="19">
        <f t="shared" si="116"/>
        <v>1</v>
      </c>
      <c r="BP142" s="19">
        <f t="shared" si="117"/>
        <v>320</v>
      </c>
      <c r="BQ142" s="19">
        <f t="shared" si="118"/>
        <v>254</v>
      </c>
      <c r="BR142" s="19">
        <f t="shared" si="119"/>
        <v>1</v>
      </c>
      <c r="BS142" s="19">
        <f t="shared" si="120"/>
        <v>331</v>
      </c>
      <c r="BT142" s="19">
        <f t="shared" si="121"/>
        <v>153</v>
      </c>
      <c r="BU142" s="19">
        <f t="shared" si="122"/>
        <v>223</v>
      </c>
      <c r="BV142" s="19">
        <f t="shared" si="123"/>
        <v>59</v>
      </c>
      <c r="BW142" s="19">
        <f t="shared" si="124"/>
        <v>187</v>
      </c>
      <c r="BX142" s="19">
        <f t="shared" si="125"/>
        <v>244</v>
      </c>
      <c r="BY142" s="19">
        <f t="shared" si="126"/>
        <v>320</v>
      </c>
      <c r="BZ142" s="19">
        <f t="shared" si="127"/>
        <v>284</v>
      </c>
      <c r="CA142" s="18">
        <f t="shared" si="86"/>
        <v>82</v>
      </c>
      <c r="CB142" s="19">
        <f t="shared" si="128"/>
        <v>16</v>
      </c>
    </row>
    <row r="143" spans="1:80" s="16" customFormat="1" ht="15.75">
      <c r="A143" s="21">
        <v>141</v>
      </c>
      <c r="B143" s="34">
        <v>6636006231</v>
      </c>
      <c r="C143" s="5" t="s">
        <v>427</v>
      </c>
      <c r="D143" s="5" t="s">
        <v>178</v>
      </c>
      <c r="E143" s="19">
        <v>11</v>
      </c>
      <c r="F143" s="19">
        <v>38</v>
      </c>
      <c r="G143" s="22">
        <v>11</v>
      </c>
      <c r="H143" s="22">
        <v>38</v>
      </c>
      <c r="I143" s="22">
        <f t="shared" si="87"/>
        <v>100</v>
      </c>
      <c r="J143" s="19">
        <v>30</v>
      </c>
      <c r="K143" s="19">
        <v>4</v>
      </c>
      <c r="L143" s="19">
        <f t="shared" si="88"/>
        <v>100</v>
      </c>
      <c r="M143" s="19">
        <v>50</v>
      </c>
      <c r="N143" s="19">
        <v>37</v>
      </c>
      <c r="O143" s="19">
        <v>54</v>
      </c>
      <c r="P143" s="19">
        <v>41</v>
      </c>
      <c r="Q143" s="19">
        <f t="shared" si="89"/>
        <v>91</v>
      </c>
      <c r="R143" s="19">
        <f t="shared" si="90"/>
        <v>96</v>
      </c>
      <c r="S143" s="19">
        <v>20</v>
      </c>
      <c r="T143" s="19">
        <v>5</v>
      </c>
      <c r="U143" s="19">
        <f t="shared" si="91"/>
        <v>100</v>
      </c>
      <c r="V143" s="19">
        <v>63</v>
      </c>
      <c r="W143" s="23">
        <v>70</v>
      </c>
      <c r="X143" s="20">
        <f t="shared" si="92"/>
        <v>90</v>
      </c>
      <c r="Y143" s="43">
        <f t="shared" si="93"/>
        <v>95</v>
      </c>
      <c r="Z143" s="20">
        <f t="shared" si="94"/>
        <v>95</v>
      </c>
      <c r="AA143" s="19">
        <v>20</v>
      </c>
      <c r="AB143" s="19">
        <v>0</v>
      </c>
      <c r="AC143" s="19">
        <f t="shared" si="95"/>
        <v>0</v>
      </c>
      <c r="AD143" s="19">
        <v>20</v>
      </c>
      <c r="AE143" s="19">
        <v>2</v>
      </c>
      <c r="AF143" s="19">
        <f t="shared" si="96"/>
        <v>40</v>
      </c>
      <c r="AG143" s="19">
        <v>1</v>
      </c>
      <c r="AH143" s="19">
        <v>1</v>
      </c>
      <c r="AI143" s="20">
        <f t="shared" si="97"/>
        <v>100</v>
      </c>
      <c r="AJ143" s="43">
        <f t="shared" si="98"/>
        <v>46</v>
      </c>
      <c r="AK143" s="19">
        <v>45</v>
      </c>
      <c r="AL143" s="19">
        <v>70</v>
      </c>
      <c r="AM143" s="20">
        <f t="shared" si="99"/>
        <v>64</v>
      </c>
      <c r="AN143" s="19">
        <v>69</v>
      </c>
      <c r="AO143" s="19">
        <v>70</v>
      </c>
      <c r="AP143" s="20">
        <f t="shared" si="100"/>
        <v>99</v>
      </c>
      <c r="AQ143" s="19">
        <v>52</v>
      </c>
      <c r="AR143" s="19">
        <v>52</v>
      </c>
      <c r="AS143" s="20">
        <f t="shared" si="101"/>
        <v>100</v>
      </c>
      <c r="AT143" s="20">
        <f t="shared" si="102"/>
        <v>85</v>
      </c>
      <c r="AU143" s="19">
        <v>56</v>
      </c>
      <c r="AV143" s="19">
        <v>70</v>
      </c>
      <c r="AW143" s="20">
        <f t="shared" si="103"/>
        <v>80</v>
      </c>
      <c r="AX143" s="19">
        <v>69</v>
      </c>
      <c r="AY143" s="19">
        <v>70</v>
      </c>
      <c r="AZ143" s="20">
        <f t="shared" si="104"/>
        <v>99</v>
      </c>
      <c r="BA143" s="19">
        <v>66</v>
      </c>
      <c r="BB143" s="19">
        <v>70</v>
      </c>
      <c r="BC143" s="20">
        <f t="shared" si="105"/>
        <v>94</v>
      </c>
      <c r="BD143" s="20">
        <f t="shared" si="106"/>
        <v>91</v>
      </c>
      <c r="BE143" s="20">
        <f t="shared" si="107"/>
        <v>83</v>
      </c>
      <c r="BF143" s="24"/>
      <c r="BG143" s="19">
        <f t="shared" si="108"/>
        <v>1</v>
      </c>
      <c r="BH143" s="19">
        <f t="shared" si="109"/>
        <v>1</v>
      </c>
      <c r="BI143" s="19">
        <f t="shared" si="110"/>
        <v>332</v>
      </c>
      <c r="BJ143" s="19">
        <f t="shared" si="111"/>
        <v>1</v>
      </c>
      <c r="BK143" s="19">
        <f t="shared" si="112"/>
        <v>105</v>
      </c>
      <c r="BL143" s="19">
        <f t="shared" si="113"/>
        <v>159</v>
      </c>
      <c r="BM143" s="19">
        <f t="shared" si="114"/>
        <v>202</v>
      </c>
      <c r="BN143" s="19">
        <f t="shared" si="115"/>
        <v>185</v>
      </c>
      <c r="BO143" s="19">
        <f t="shared" si="116"/>
        <v>1</v>
      </c>
      <c r="BP143" s="19">
        <f t="shared" si="117"/>
        <v>327</v>
      </c>
      <c r="BQ143" s="19">
        <f t="shared" si="118"/>
        <v>112</v>
      </c>
      <c r="BR143" s="19">
        <f t="shared" si="119"/>
        <v>1</v>
      </c>
      <c r="BS143" s="19">
        <f t="shared" si="120"/>
        <v>360</v>
      </c>
      <c r="BT143" s="19">
        <f t="shared" si="121"/>
        <v>54</v>
      </c>
      <c r="BU143" s="19">
        <f t="shared" si="122"/>
        <v>330</v>
      </c>
      <c r="BV143" s="19">
        <f t="shared" si="123"/>
        <v>103</v>
      </c>
      <c r="BW143" s="19">
        <f t="shared" si="124"/>
        <v>105</v>
      </c>
      <c r="BX143" s="19">
        <f t="shared" si="125"/>
        <v>217</v>
      </c>
      <c r="BY143" s="19">
        <f t="shared" si="126"/>
        <v>323</v>
      </c>
      <c r="BZ143" s="19">
        <f t="shared" si="127"/>
        <v>346</v>
      </c>
      <c r="CA143" s="18">
        <f t="shared" si="86"/>
        <v>83</v>
      </c>
      <c r="CB143" s="19">
        <f t="shared" si="128"/>
        <v>15</v>
      </c>
    </row>
    <row r="144" spans="1:80" s="16" customFormat="1" ht="15.75">
      <c r="A144" s="21">
        <v>142</v>
      </c>
      <c r="B144" s="34">
        <v>6636000790</v>
      </c>
      <c r="C144" s="5" t="s">
        <v>427</v>
      </c>
      <c r="D144" s="5" t="s">
        <v>179</v>
      </c>
      <c r="E144" s="19">
        <v>7</v>
      </c>
      <c r="F144" s="19">
        <v>38</v>
      </c>
      <c r="G144" s="22">
        <v>11</v>
      </c>
      <c r="H144" s="22">
        <v>38</v>
      </c>
      <c r="I144" s="22">
        <f t="shared" si="87"/>
        <v>82</v>
      </c>
      <c r="J144" s="19">
        <v>30</v>
      </c>
      <c r="K144" s="19">
        <v>4</v>
      </c>
      <c r="L144" s="19">
        <f t="shared" si="88"/>
        <v>100</v>
      </c>
      <c r="M144" s="19">
        <v>159</v>
      </c>
      <c r="N144" s="19">
        <v>110</v>
      </c>
      <c r="O144" s="19">
        <v>166</v>
      </c>
      <c r="P144" s="19">
        <v>119</v>
      </c>
      <c r="Q144" s="19">
        <f t="shared" si="89"/>
        <v>94</v>
      </c>
      <c r="R144" s="19">
        <f t="shared" si="90"/>
        <v>92</v>
      </c>
      <c r="S144" s="19">
        <v>20</v>
      </c>
      <c r="T144" s="19">
        <v>4</v>
      </c>
      <c r="U144" s="19">
        <f t="shared" si="91"/>
        <v>80</v>
      </c>
      <c r="V144" s="19">
        <v>177</v>
      </c>
      <c r="W144" s="23">
        <v>198</v>
      </c>
      <c r="X144" s="20">
        <f t="shared" si="92"/>
        <v>89</v>
      </c>
      <c r="Y144" s="43">
        <f t="shared" si="93"/>
        <v>85</v>
      </c>
      <c r="Z144" s="20">
        <f t="shared" si="94"/>
        <v>85</v>
      </c>
      <c r="AA144" s="19">
        <v>20</v>
      </c>
      <c r="AB144" s="19">
        <v>3</v>
      </c>
      <c r="AC144" s="19">
        <f t="shared" si="95"/>
        <v>60</v>
      </c>
      <c r="AD144" s="19">
        <v>20</v>
      </c>
      <c r="AE144" s="19">
        <v>4</v>
      </c>
      <c r="AF144" s="19">
        <f t="shared" si="96"/>
        <v>80</v>
      </c>
      <c r="AG144" s="19">
        <v>7</v>
      </c>
      <c r="AH144" s="19">
        <v>9</v>
      </c>
      <c r="AI144" s="20">
        <f t="shared" si="97"/>
        <v>78</v>
      </c>
      <c r="AJ144" s="43">
        <f t="shared" si="98"/>
        <v>73</v>
      </c>
      <c r="AK144" s="19">
        <v>92</v>
      </c>
      <c r="AL144" s="19">
        <v>198</v>
      </c>
      <c r="AM144" s="20">
        <f t="shared" si="99"/>
        <v>46</v>
      </c>
      <c r="AN144" s="19">
        <v>195</v>
      </c>
      <c r="AO144" s="19">
        <v>198</v>
      </c>
      <c r="AP144" s="20">
        <f t="shared" si="100"/>
        <v>98</v>
      </c>
      <c r="AQ144" s="19">
        <v>142</v>
      </c>
      <c r="AR144" s="19">
        <v>145</v>
      </c>
      <c r="AS144" s="20">
        <f t="shared" si="101"/>
        <v>98</v>
      </c>
      <c r="AT144" s="20">
        <f t="shared" si="102"/>
        <v>77</v>
      </c>
      <c r="AU144" s="19">
        <v>159</v>
      </c>
      <c r="AV144" s="19">
        <v>198</v>
      </c>
      <c r="AW144" s="20">
        <f t="shared" si="103"/>
        <v>80</v>
      </c>
      <c r="AX144" s="19">
        <v>190</v>
      </c>
      <c r="AY144" s="19">
        <v>198</v>
      </c>
      <c r="AZ144" s="20">
        <f t="shared" si="104"/>
        <v>96</v>
      </c>
      <c r="BA144" s="19">
        <v>192</v>
      </c>
      <c r="BB144" s="19">
        <v>198</v>
      </c>
      <c r="BC144" s="20">
        <f t="shared" si="105"/>
        <v>97</v>
      </c>
      <c r="BD144" s="20">
        <f t="shared" si="106"/>
        <v>92</v>
      </c>
      <c r="BE144" s="20">
        <f t="shared" si="107"/>
        <v>84</v>
      </c>
      <c r="BF144" s="24"/>
      <c r="BG144" s="19">
        <f t="shared" si="108"/>
        <v>328</v>
      </c>
      <c r="BH144" s="19">
        <f t="shared" si="109"/>
        <v>1</v>
      </c>
      <c r="BI144" s="19">
        <f t="shared" si="110"/>
        <v>272</v>
      </c>
      <c r="BJ144" s="19">
        <f t="shared" si="111"/>
        <v>253</v>
      </c>
      <c r="BK144" s="19">
        <f t="shared" si="112"/>
        <v>268</v>
      </c>
      <c r="BL144" s="19">
        <f t="shared" si="113"/>
        <v>175</v>
      </c>
      <c r="BM144" s="19">
        <f t="shared" si="114"/>
        <v>28</v>
      </c>
      <c r="BN144" s="19">
        <f t="shared" si="115"/>
        <v>41</v>
      </c>
      <c r="BO144" s="19">
        <f t="shared" si="116"/>
        <v>290</v>
      </c>
      <c r="BP144" s="19">
        <f t="shared" si="117"/>
        <v>368</v>
      </c>
      <c r="BQ144" s="19">
        <f t="shared" si="118"/>
        <v>198</v>
      </c>
      <c r="BR144" s="19">
        <f t="shared" si="119"/>
        <v>172</v>
      </c>
      <c r="BS144" s="19">
        <f t="shared" si="120"/>
        <v>360</v>
      </c>
      <c r="BT144" s="19">
        <f t="shared" si="121"/>
        <v>153</v>
      </c>
      <c r="BU144" s="19">
        <f t="shared" si="122"/>
        <v>223</v>
      </c>
      <c r="BV144" s="19">
        <f t="shared" si="123"/>
        <v>268</v>
      </c>
      <c r="BW144" s="19">
        <f t="shared" si="124"/>
        <v>268</v>
      </c>
      <c r="BX144" s="19">
        <f t="shared" si="125"/>
        <v>58</v>
      </c>
      <c r="BY144" s="19">
        <f t="shared" si="126"/>
        <v>360</v>
      </c>
      <c r="BZ144" s="19">
        <f t="shared" si="127"/>
        <v>331</v>
      </c>
      <c r="CA144" s="18">
        <f t="shared" si="86"/>
        <v>84</v>
      </c>
      <c r="CB144" s="19">
        <f t="shared" si="128"/>
        <v>14</v>
      </c>
    </row>
    <row r="145" spans="1:80" s="16" customFormat="1" ht="31.5">
      <c r="A145" s="21">
        <v>143</v>
      </c>
      <c r="B145" s="34">
        <v>6626009191</v>
      </c>
      <c r="C145" s="6" t="s">
        <v>428</v>
      </c>
      <c r="D145" s="5" t="s">
        <v>180</v>
      </c>
      <c r="E145" s="19">
        <v>9</v>
      </c>
      <c r="F145" s="19">
        <v>38</v>
      </c>
      <c r="G145" s="22">
        <v>11</v>
      </c>
      <c r="H145" s="22">
        <v>38</v>
      </c>
      <c r="I145" s="22">
        <f t="shared" si="87"/>
        <v>91</v>
      </c>
      <c r="J145" s="19">
        <v>30</v>
      </c>
      <c r="K145" s="19">
        <v>3</v>
      </c>
      <c r="L145" s="19">
        <f t="shared" si="88"/>
        <v>90</v>
      </c>
      <c r="M145" s="19">
        <v>312</v>
      </c>
      <c r="N145" s="19">
        <v>305</v>
      </c>
      <c r="O145" s="19">
        <v>344</v>
      </c>
      <c r="P145" s="19">
        <v>348</v>
      </c>
      <c r="Q145" s="19">
        <f t="shared" si="89"/>
        <v>89</v>
      </c>
      <c r="R145" s="19">
        <f t="shared" si="90"/>
        <v>90</v>
      </c>
      <c r="S145" s="19">
        <v>20</v>
      </c>
      <c r="T145" s="19">
        <v>3</v>
      </c>
      <c r="U145" s="19">
        <f t="shared" si="91"/>
        <v>60</v>
      </c>
      <c r="V145" s="19">
        <v>298</v>
      </c>
      <c r="W145" s="23">
        <v>392</v>
      </c>
      <c r="X145" s="20">
        <f t="shared" si="92"/>
        <v>76</v>
      </c>
      <c r="Y145" s="43">
        <f t="shared" si="93"/>
        <v>68</v>
      </c>
      <c r="Z145" s="20">
        <f t="shared" si="94"/>
        <v>68</v>
      </c>
      <c r="AA145" s="19">
        <v>20</v>
      </c>
      <c r="AB145" s="19">
        <v>2</v>
      </c>
      <c r="AC145" s="19">
        <f t="shared" si="95"/>
        <v>40</v>
      </c>
      <c r="AD145" s="19">
        <v>20</v>
      </c>
      <c r="AE145" s="19">
        <v>3</v>
      </c>
      <c r="AF145" s="19">
        <f t="shared" si="96"/>
        <v>60</v>
      </c>
      <c r="AG145" s="19">
        <v>41</v>
      </c>
      <c r="AH145" s="19">
        <v>50</v>
      </c>
      <c r="AI145" s="20">
        <f t="shared" si="97"/>
        <v>82</v>
      </c>
      <c r="AJ145" s="43">
        <f t="shared" si="98"/>
        <v>61</v>
      </c>
      <c r="AK145" s="19">
        <v>374</v>
      </c>
      <c r="AL145" s="19">
        <v>392</v>
      </c>
      <c r="AM145" s="20">
        <f t="shared" si="99"/>
        <v>95</v>
      </c>
      <c r="AN145" s="19">
        <v>383</v>
      </c>
      <c r="AO145" s="19">
        <v>392</v>
      </c>
      <c r="AP145" s="20">
        <f t="shared" si="100"/>
        <v>98</v>
      </c>
      <c r="AQ145" s="19">
        <v>265</v>
      </c>
      <c r="AR145" s="19">
        <v>281</v>
      </c>
      <c r="AS145" s="20">
        <f t="shared" si="101"/>
        <v>94</v>
      </c>
      <c r="AT145" s="20">
        <f t="shared" si="102"/>
        <v>96</v>
      </c>
      <c r="AU145" s="19">
        <v>367</v>
      </c>
      <c r="AV145" s="19">
        <v>392</v>
      </c>
      <c r="AW145" s="20">
        <f t="shared" si="103"/>
        <v>94</v>
      </c>
      <c r="AX145" s="19">
        <v>356</v>
      </c>
      <c r="AY145" s="19">
        <v>392</v>
      </c>
      <c r="AZ145" s="20">
        <f t="shared" si="104"/>
        <v>91</v>
      </c>
      <c r="BA145" s="19">
        <v>374</v>
      </c>
      <c r="BB145" s="19">
        <v>392</v>
      </c>
      <c r="BC145" s="20">
        <f t="shared" si="105"/>
        <v>95</v>
      </c>
      <c r="BD145" s="20">
        <f t="shared" si="106"/>
        <v>94</v>
      </c>
      <c r="BE145" s="20">
        <f t="shared" si="107"/>
        <v>82</v>
      </c>
      <c r="BF145" s="24"/>
      <c r="BG145" s="19">
        <f t="shared" si="108"/>
        <v>216</v>
      </c>
      <c r="BH145" s="19">
        <f t="shared" si="109"/>
        <v>239</v>
      </c>
      <c r="BI145" s="19">
        <f t="shared" si="110"/>
        <v>348</v>
      </c>
      <c r="BJ145" s="19">
        <f t="shared" si="111"/>
        <v>319</v>
      </c>
      <c r="BK145" s="19">
        <f t="shared" si="112"/>
        <v>340</v>
      </c>
      <c r="BL145" s="19">
        <f t="shared" si="113"/>
        <v>334</v>
      </c>
      <c r="BM145" s="19">
        <f t="shared" si="114"/>
        <v>62</v>
      </c>
      <c r="BN145" s="19">
        <f t="shared" si="115"/>
        <v>92</v>
      </c>
      <c r="BO145" s="19">
        <f t="shared" si="116"/>
        <v>278</v>
      </c>
      <c r="BP145" s="19">
        <f t="shared" si="117"/>
        <v>151</v>
      </c>
      <c r="BQ145" s="19">
        <f t="shared" si="118"/>
        <v>198</v>
      </c>
      <c r="BR145" s="19">
        <f t="shared" si="119"/>
        <v>328</v>
      </c>
      <c r="BS145" s="19">
        <f t="shared" si="120"/>
        <v>268</v>
      </c>
      <c r="BT145" s="19">
        <f t="shared" si="121"/>
        <v>303</v>
      </c>
      <c r="BU145" s="19">
        <f t="shared" si="122"/>
        <v>309</v>
      </c>
      <c r="BV145" s="19">
        <f t="shared" si="123"/>
        <v>310</v>
      </c>
      <c r="BW145" s="19">
        <f t="shared" si="124"/>
        <v>340</v>
      </c>
      <c r="BX145" s="19">
        <f t="shared" si="125"/>
        <v>106</v>
      </c>
      <c r="BY145" s="19">
        <f t="shared" si="126"/>
        <v>160</v>
      </c>
      <c r="BZ145" s="19">
        <f t="shared" si="127"/>
        <v>284</v>
      </c>
      <c r="CA145" s="18">
        <f t="shared" si="86"/>
        <v>82</v>
      </c>
      <c r="CB145" s="19">
        <f t="shared" si="128"/>
        <v>16</v>
      </c>
    </row>
    <row r="146" spans="1:80" s="16" customFormat="1" ht="31.5">
      <c r="A146" s="21">
        <v>144</v>
      </c>
      <c r="B146" s="34">
        <v>6626010831</v>
      </c>
      <c r="C146" s="6" t="s">
        <v>428</v>
      </c>
      <c r="D146" s="5" t="s">
        <v>181</v>
      </c>
      <c r="E146" s="19">
        <v>11</v>
      </c>
      <c r="F146" s="19">
        <v>36</v>
      </c>
      <c r="G146" s="22">
        <v>11</v>
      </c>
      <c r="H146" s="22">
        <v>38</v>
      </c>
      <c r="I146" s="22">
        <f t="shared" si="87"/>
        <v>97</v>
      </c>
      <c r="J146" s="19">
        <v>30</v>
      </c>
      <c r="K146" s="19">
        <v>4</v>
      </c>
      <c r="L146" s="19">
        <f t="shared" si="88"/>
        <v>100</v>
      </c>
      <c r="M146" s="19">
        <v>482</v>
      </c>
      <c r="N146" s="19">
        <v>405</v>
      </c>
      <c r="O146" s="19">
        <v>502</v>
      </c>
      <c r="P146" s="19">
        <v>433</v>
      </c>
      <c r="Q146" s="19">
        <f t="shared" si="89"/>
        <v>95</v>
      </c>
      <c r="R146" s="19">
        <f t="shared" si="90"/>
        <v>97</v>
      </c>
      <c r="S146" s="19">
        <v>20</v>
      </c>
      <c r="T146" s="19">
        <v>5</v>
      </c>
      <c r="U146" s="19">
        <f t="shared" si="91"/>
        <v>100</v>
      </c>
      <c r="V146" s="19">
        <v>484</v>
      </c>
      <c r="W146" s="23">
        <v>600</v>
      </c>
      <c r="X146" s="20">
        <f t="shared" si="92"/>
        <v>81</v>
      </c>
      <c r="Y146" s="43">
        <f t="shared" si="93"/>
        <v>91</v>
      </c>
      <c r="Z146" s="20">
        <f t="shared" si="94"/>
        <v>91</v>
      </c>
      <c r="AA146" s="19">
        <v>20</v>
      </c>
      <c r="AB146" s="19">
        <v>1</v>
      </c>
      <c r="AC146" s="19">
        <f t="shared" si="95"/>
        <v>20</v>
      </c>
      <c r="AD146" s="19">
        <v>20</v>
      </c>
      <c r="AE146" s="19">
        <v>4</v>
      </c>
      <c r="AF146" s="19">
        <f t="shared" si="96"/>
        <v>80</v>
      </c>
      <c r="AG146" s="19">
        <v>33</v>
      </c>
      <c r="AH146" s="19">
        <v>36</v>
      </c>
      <c r="AI146" s="20">
        <f t="shared" si="97"/>
        <v>92</v>
      </c>
      <c r="AJ146" s="43">
        <f t="shared" si="98"/>
        <v>66</v>
      </c>
      <c r="AK146" s="19">
        <v>576</v>
      </c>
      <c r="AL146" s="19">
        <v>600</v>
      </c>
      <c r="AM146" s="20">
        <f t="shared" si="99"/>
        <v>96</v>
      </c>
      <c r="AN146" s="19">
        <v>586</v>
      </c>
      <c r="AO146" s="19">
        <v>600</v>
      </c>
      <c r="AP146" s="20">
        <f t="shared" si="100"/>
        <v>98</v>
      </c>
      <c r="AQ146" s="19">
        <v>434</v>
      </c>
      <c r="AR146" s="19">
        <v>443</v>
      </c>
      <c r="AS146" s="20">
        <f t="shared" si="101"/>
        <v>98</v>
      </c>
      <c r="AT146" s="20">
        <f t="shared" si="102"/>
        <v>97</v>
      </c>
      <c r="AU146" s="19">
        <v>580</v>
      </c>
      <c r="AV146" s="19">
        <v>600</v>
      </c>
      <c r="AW146" s="20">
        <f t="shared" si="103"/>
        <v>97</v>
      </c>
      <c r="AX146" s="19">
        <v>566</v>
      </c>
      <c r="AY146" s="19">
        <v>600</v>
      </c>
      <c r="AZ146" s="20">
        <f t="shared" si="104"/>
        <v>94</v>
      </c>
      <c r="BA146" s="19">
        <v>581</v>
      </c>
      <c r="BB146" s="19">
        <v>600</v>
      </c>
      <c r="BC146" s="20">
        <f t="shared" si="105"/>
        <v>97</v>
      </c>
      <c r="BD146" s="20">
        <f t="shared" si="106"/>
        <v>96</v>
      </c>
      <c r="BE146" s="20">
        <f t="shared" si="107"/>
        <v>89</v>
      </c>
      <c r="BF146" s="24"/>
      <c r="BG146" s="19">
        <f t="shared" si="108"/>
        <v>27</v>
      </c>
      <c r="BH146" s="19">
        <f t="shared" si="109"/>
        <v>1</v>
      </c>
      <c r="BI146" s="19">
        <f t="shared" si="110"/>
        <v>232</v>
      </c>
      <c r="BJ146" s="19">
        <f t="shared" si="111"/>
        <v>1</v>
      </c>
      <c r="BK146" s="19">
        <f t="shared" si="112"/>
        <v>187</v>
      </c>
      <c r="BL146" s="19">
        <f t="shared" si="113"/>
        <v>295</v>
      </c>
      <c r="BM146" s="19">
        <f t="shared" si="114"/>
        <v>117</v>
      </c>
      <c r="BN146" s="19">
        <f t="shared" si="115"/>
        <v>41</v>
      </c>
      <c r="BO146" s="19">
        <f t="shared" si="116"/>
        <v>213</v>
      </c>
      <c r="BP146" s="19">
        <f t="shared" si="117"/>
        <v>123</v>
      </c>
      <c r="BQ146" s="19">
        <f t="shared" si="118"/>
        <v>198</v>
      </c>
      <c r="BR146" s="19">
        <f t="shared" si="119"/>
        <v>172</v>
      </c>
      <c r="BS146" s="19">
        <f t="shared" si="120"/>
        <v>168</v>
      </c>
      <c r="BT146" s="19">
        <f t="shared" si="121"/>
        <v>227</v>
      </c>
      <c r="BU146" s="19">
        <f t="shared" si="122"/>
        <v>223</v>
      </c>
      <c r="BV146" s="19">
        <f t="shared" si="123"/>
        <v>59</v>
      </c>
      <c r="BW146" s="19">
        <f t="shared" si="124"/>
        <v>187</v>
      </c>
      <c r="BX146" s="19">
        <f t="shared" si="125"/>
        <v>80</v>
      </c>
      <c r="BY146" s="19">
        <f t="shared" si="126"/>
        <v>122</v>
      </c>
      <c r="BZ146" s="19">
        <f t="shared" si="127"/>
        <v>215</v>
      </c>
      <c r="CA146" s="18">
        <f t="shared" si="86"/>
        <v>89</v>
      </c>
      <c r="CB146" s="19">
        <f t="shared" si="128"/>
        <v>9</v>
      </c>
    </row>
    <row r="147" spans="1:80" s="16" customFormat="1" ht="15.75">
      <c r="A147" s="21">
        <v>145</v>
      </c>
      <c r="B147" s="34">
        <v>6626009177</v>
      </c>
      <c r="C147" s="6" t="s">
        <v>428</v>
      </c>
      <c r="D147" s="5" t="s">
        <v>182</v>
      </c>
      <c r="E147" s="19">
        <v>10</v>
      </c>
      <c r="F147" s="19">
        <v>38</v>
      </c>
      <c r="G147" s="22">
        <v>11</v>
      </c>
      <c r="H147" s="22">
        <v>38</v>
      </c>
      <c r="I147" s="22">
        <f t="shared" si="87"/>
        <v>95</v>
      </c>
      <c r="J147" s="19">
        <v>30</v>
      </c>
      <c r="K147" s="19">
        <v>4</v>
      </c>
      <c r="L147" s="19">
        <f t="shared" si="88"/>
        <v>100</v>
      </c>
      <c r="M147" s="19">
        <v>50</v>
      </c>
      <c r="N147" s="19">
        <v>57</v>
      </c>
      <c r="O147" s="19">
        <v>50</v>
      </c>
      <c r="P147" s="19">
        <v>57</v>
      </c>
      <c r="Q147" s="19">
        <f t="shared" si="89"/>
        <v>100</v>
      </c>
      <c r="R147" s="19">
        <f t="shared" si="90"/>
        <v>99</v>
      </c>
      <c r="S147" s="19">
        <v>20</v>
      </c>
      <c r="T147" s="19">
        <v>5</v>
      </c>
      <c r="U147" s="19">
        <f t="shared" si="91"/>
        <v>100</v>
      </c>
      <c r="V147" s="19">
        <v>57</v>
      </c>
      <c r="W147" s="23">
        <v>60</v>
      </c>
      <c r="X147" s="20">
        <f t="shared" si="92"/>
        <v>95</v>
      </c>
      <c r="Y147" s="43">
        <f t="shared" si="93"/>
        <v>98</v>
      </c>
      <c r="Z147" s="20">
        <f t="shared" si="94"/>
        <v>98</v>
      </c>
      <c r="AA147" s="19">
        <v>20</v>
      </c>
      <c r="AB147" s="19">
        <v>1</v>
      </c>
      <c r="AC147" s="19">
        <f t="shared" si="95"/>
        <v>20</v>
      </c>
      <c r="AD147" s="19">
        <v>20</v>
      </c>
      <c r="AE147" s="19">
        <v>3</v>
      </c>
      <c r="AF147" s="19">
        <f t="shared" si="96"/>
        <v>60</v>
      </c>
      <c r="AG147" s="19">
        <v>3</v>
      </c>
      <c r="AH147" s="19">
        <v>4</v>
      </c>
      <c r="AI147" s="20">
        <f t="shared" si="97"/>
        <v>75</v>
      </c>
      <c r="AJ147" s="43">
        <f t="shared" si="98"/>
        <v>53</v>
      </c>
      <c r="AK147" s="19">
        <v>59</v>
      </c>
      <c r="AL147" s="19">
        <v>60</v>
      </c>
      <c r="AM147" s="20">
        <f t="shared" si="99"/>
        <v>98</v>
      </c>
      <c r="AN147" s="19">
        <v>60</v>
      </c>
      <c r="AO147" s="19">
        <v>60</v>
      </c>
      <c r="AP147" s="20">
        <f t="shared" si="100"/>
        <v>100</v>
      </c>
      <c r="AQ147" s="19">
        <v>53</v>
      </c>
      <c r="AR147" s="19">
        <v>53</v>
      </c>
      <c r="AS147" s="20">
        <f t="shared" si="101"/>
        <v>100</v>
      </c>
      <c r="AT147" s="20">
        <f t="shared" si="102"/>
        <v>99</v>
      </c>
      <c r="AU147" s="19">
        <v>59</v>
      </c>
      <c r="AV147" s="19">
        <v>60</v>
      </c>
      <c r="AW147" s="20">
        <f t="shared" si="103"/>
        <v>98</v>
      </c>
      <c r="AX147" s="19">
        <v>57</v>
      </c>
      <c r="AY147" s="19">
        <v>60</v>
      </c>
      <c r="AZ147" s="20">
        <f t="shared" si="104"/>
        <v>95</v>
      </c>
      <c r="BA147" s="19">
        <v>59</v>
      </c>
      <c r="BB147" s="19">
        <v>60</v>
      </c>
      <c r="BC147" s="20">
        <f t="shared" si="105"/>
        <v>98</v>
      </c>
      <c r="BD147" s="20">
        <f t="shared" si="106"/>
        <v>97</v>
      </c>
      <c r="BE147" s="20">
        <f t="shared" si="107"/>
        <v>89</v>
      </c>
      <c r="BF147" s="24"/>
      <c r="BG147" s="19">
        <f t="shared" si="108"/>
        <v>41</v>
      </c>
      <c r="BH147" s="19">
        <f t="shared" si="109"/>
        <v>1</v>
      </c>
      <c r="BI147" s="19">
        <f t="shared" si="110"/>
        <v>1</v>
      </c>
      <c r="BJ147" s="19">
        <f t="shared" si="111"/>
        <v>1</v>
      </c>
      <c r="BK147" s="19">
        <f t="shared" si="112"/>
        <v>30</v>
      </c>
      <c r="BL147" s="19">
        <f t="shared" si="113"/>
        <v>63</v>
      </c>
      <c r="BM147" s="19">
        <f t="shared" si="114"/>
        <v>117</v>
      </c>
      <c r="BN147" s="19">
        <f t="shared" si="115"/>
        <v>92</v>
      </c>
      <c r="BO147" s="19">
        <f t="shared" si="116"/>
        <v>296</v>
      </c>
      <c r="BP147" s="19">
        <f t="shared" si="117"/>
        <v>65</v>
      </c>
      <c r="BQ147" s="19">
        <f t="shared" si="118"/>
        <v>1</v>
      </c>
      <c r="BR147" s="19">
        <f t="shared" si="119"/>
        <v>1</v>
      </c>
      <c r="BS147" s="19">
        <f t="shared" si="120"/>
        <v>128</v>
      </c>
      <c r="BT147" s="19">
        <f t="shared" si="121"/>
        <v>192</v>
      </c>
      <c r="BU147" s="19">
        <f t="shared" si="122"/>
        <v>159</v>
      </c>
      <c r="BV147" s="19">
        <f t="shared" si="123"/>
        <v>5</v>
      </c>
      <c r="BW147" s="19">
        <f t="shared" si="124"/>
        <v>30</v>
      </c>
      <c r="BX147" s="19">
        <f t="shared" si="125"/>
        <v>170</v>
      </c>
      <c r="BY147" s="19">
        <f t="shared" si="126"/>
        <v>31</v>
      </c>
      <c r="BZ147" s="19">
        <f t="shared" si="127"/>
        <v>163</v>
      </c>
      <c r="CA147" s="18">
        <f t="shared" si="86"/>
        <v>89</v>
      </c>
      <c r="CB147" s="19">
        <f t="shared" si="128"/>
        <v>9</v>
      </c>
    </row>
    <row r="148" spans="1:80" s="16" customFormat="1" ht="15.75">
      <c r="A148" s="21">
        <v>146</v>
      </c>
      <c r="B148" s="34">
        <v>6626009184</v>
      </c>
      <c r="C148" s="6" t="s">
        <v>428</v>
      </c>
      <c r="D148" s="5" t="s">
        <v>183</v>
      </c>
      <c r="E148" s="19">
        <v>8</v>
      </c>
      <c r="F148" s="19">
        <v>37</v>
      </c>
      <c r="G148" s="22">
        <v>11</v>
      </c>
      <c r="H148" s="22">
        <v>38</v>
      </c>
      <c r="I148" s="22">
        <f t="shared" si="87"/>
        <v>85</v>
      </c>
      <c r="J148" s="19">
        <v>30</v>
      </c>
      <c r="K148" s="19">
        <v>4</v>
      </c>
      <c r="L148" s="19">
        <f t="shared" si="88"/>
        <v>100</v>
      </c>
      <c r="M148" s="19">
        <v>69</v>
      </c>
      <c r="N148" s="19">
        <v>67</v>
      </c>
      <c r="O148" s="19">
        <v>69</v>
      </c>
      <c r="P148" s="19">
        <v>68</v>
      </c>
      <c r="Q148" s="19">
        <f t="shared" si="89"/>
        <v>99</v>
      </c>
      <c r="R148" s="19">
        <f t="shared" si="90"/>
        <v>95</v>
      </c>
      <c r="S148" s="19">
        <v>20</v>
      </c>
      <c r="T148" s="19">
        <v>4</v>
      </c>
      <c r="U148" s="19">
        <f t="shared" si="91"/>
        <v>80</v>
      </c>
      <c r="V148" s="19">
        <v>68</v>
      </c>
      <c r="W148" s="23">
        <v>78</v>
      </c>
      <c r="X148" s="20">
        <f t="shared" si="92"/>
        <v>87</v>
      </c>
      <c r="Y148" s="43">
        <f t="shared" si="93"/>
        <v>84</v>
      </c>
      <c r="Z148" s="20">
        <f t="shared" si="94"/>
        <v>84</v>
      </c>
      <c r="AA148" s="19">
        <v>20</v>
      </c>
      <c r="AB148" s="19">
        <v>2</v>
      </c>
      <c r="AC148" s="19">
        <f t="shared" si="95"/>
        <v>40</v>
      </c>
      <c r="AD148" s="19">
        <v>20</v>
      </c>
      <c r="AE148" s="19">
        <v>3</v>
      </c>
      <c r="AF148" s="19">
        <f t="shared" si="96"/>
        <v>60</v>
      </c>
      <c r="AG148" s="19">
        <v>1</v>
      </c>
      <c r="AH148" s="19">
        <v>1</v>
      </c>
      <c r="AI148" s="20">
        <f t="shared" si="97"/>
        <v>100</v>
      </c>
      <c r="AJ148" s="43">
        <f t="shared" si="98"/>
        <v>66</v>
      </c>
      <c r="AK148" s="19">
        <v>77</v>
      </c>
      <c r="AL148" s="19">
        <v>78</v>
      </c>
      <c r="AM148" s="20">
        <f t="shared" si="99"/>
        <v>99</v>
      </c>
      <c r="AN148" s="19">
        <v>78</v>
      </c>
      <c r="AO148" s="19">
        <v>78</v>
      </c>
      <c r="AP148" s="20">
        <f t="shared" si="100"/>
        <v>100</v>
      </c>
      <c r="AQ148" s="19">
        <v>63</v>
      </c>
      <c r="AR148" s="19">
        <v>65</v>
      </c>
      <c r="AS148" s="20">
        <f t="shared" si="101"/>
        <v>97</v>
      </c>
      <c r="AT148" s="20">
        <f t="shared" si="102"/>
        <v>99</v>
      </c>
      <c r="AU148" s="19">
        <v>78</v>
      </c>
      <c r="AV148" s="19">
        <v>78</v>
      </c>
      <c r="AW148" s="20">
        <f t="shared" si="103"/>
        <v>100</v>
      </c>
      <c r="AX148" s="19">
        <v>74</v>
      </c>
      <c r="AY148" s="19">
        <v>78</v>
      </c>
      <c r="AZ148" s="20">
        <f t="shared" si="104"/>
        <v>95</v>
      </c>
      <c r="BA148" s="19">
        <v>78</v>
      </c>
      <c r="BB148" s="19">
        <v>78</v>
      </c>
      <c r="BC148" s="20">
        <f t="shared" si="105"/>
        <v>100</v>
      </c>
      <c r="BD148" s="20">
        <f t="shared" si="106"/>
        <v>99</v>
      </c>
      <c r="BE148" s="20">
        <f t="shared" si="107"/>
        <v>89</v>
      </c>
      <c r="BF148" s="24"/>
      <c r="BG148" s="19">
        <f t="shared" si="108"/>
        <v>304</v>
      </c>
      <c r="BH148" s="19">
        <f t="shared" si="109"/>
        <v>1</v>
      </c>
      <c r="BI148" s="19">
        <f t="shared" si="110"/>
        <v>52</v>
      </c>
      <c r="BJ148" s="19">
        <f t="shared" si="111"/>
        <v>253</v>
      </c>
      <c r="BK148" s="19">
        <f t="shared" si="112"/>
        <v>278</v>
      </c>
      <c r="BL148" s="19">
        <f t="shared" si="113"/>
        <v>203</v>
      </c>
      <c r="BM148" s="19">
        <f t="shared" si="114"/>
        <v>62</v>
      </c>
      <c r="BN148" s="19">
        <f t="shared" si="115"/>
        <v>92</v>
      </c>
      <c r="BO148" s="19">
        <f t="shared" si="116"/>
        <v>1</v>
      </c>
      <c r="BP148" s="19">
        <f t="shared" si="117"/>
        <v>46</v>
      </c>
      <c r="BQ148" s="19">
        <f t="shared" si="118"/>
        <v>1</v>
      </c>
      <c r="BR148" s="19">
        <f t="shared" si="119"/>
        <v>233</v>
      </c>
      <c r="BS148" s="19">
        <f t="shared" si="120"/>
        <v>1</v>
      </c>
      <c r="BT148" s="19">
        <f t="shared" si="121"/>
        <v>192</v>
      </c>
      <c r="BU148" s="19">
        <f t="shared" si="122"/>
        <v>1</v>
      </c>
      <c r="BV148" s="19">
        <f t="shared" si="123"/>
        <v>142</v>
      </c>
      <c r="BW148" s="19">
        <f t="shared" si="124"/>
        <v>278</v>
      </c>
      <c r="BX148" s="19">
        <f t="shared" si="125"/>
        <v>80</v>
      </c>
      <c r="BY148" s="19">
        <f t="shared" si="126"/>
        <v>31</v>
      </c>
      <c r="BZ148" s="19">
        <f t="shared" si="127"/>
        <v>36</v>
      </c>
      <c r="CA148" s="18">
        <f t="shared" si="86"/>
        <v>89</v>
      </c>
      <c r="CB148" s="19">
        <f t="shared" si="128"/>
        <v>9</v>
      </c>
    </row>
    <row r="149" spans="1:80" s="16" customFormat="1" ht="30">
      <c r="A149" s="21">
        <v>147</v>
      </c>
      <c r="B149" s="36">
        <v>6666008187</v>
      </c>
      <c r="C149" s="40" t="s">
        <v>506</v>
      </c>
      <c r="D149" s="6" t="s">
        <v>184</v>
      </c>
      <c r="E149" s="19">
        <v>10</v>
      </c>
      <c r="F149" s="19">
        <v>38</v>
      </c>
      <c r="G149" s="22">
        <v>11</v>
      </c>
      <c r="H149" s="22">
        <v>38</v>
      </c>
      <c r="I149" s="22">
        <f t="shared" si="87"/>
        <v>95</v>
      </c>
      <c r="J149" s="19">
        <v>30</v>
      </c>
      <c r="K149" s="19">
        <v>4</v>
      </c>
      <c r="L149" s="19">
        <f t="shared" si="88"/>
        <v>100</v>
      </c>
      <c r="M149" s="19">
        <v>83</v>
      </c>
      <c r="N149" s="19">
        <v>84</v>
      </c>
      <c r="O149" s="19">
        <v>88</v>
      </c>
      <c r="P149" s="19">
        <v>89</v>
      </c>
      <c r="Q149" s="19">
        <f t="shared" si="89"/>
        <v>94</v>
      </c>
      <c r="R149" s="19">
        <f t="shared" si="90"/>
        <v>96</v>
      </c>
      <c r="S149" s="19">
        <v>20</v>
      </c>
      <c r="T149" s="19">
        <v>5</v>
      </c>
      <c r="U149" s="19">
        <f t="shared" si="91"/>
        <v>100</v>
      </c>
      <c r="V149" s="19">
        <v>87</v>
      </c>
      <c r="W149" s="23">
        <v>95</v>
      </c>
      <c r="X149" s="20">
        <f t="shared" si="92"/>
        <v>92</v>
      </c>
      <c r="Y149" s="43">
        <f t="shared" si="93"/>
        <v>96</v>
      </c>
      <c r="Z149" s="20">
        <f t="shared" si="94"/>
        <v>96</v>
      </c>
      <c r="AA149" s="19">
        <v>20</v>
      </c>
      <c r="AB149" s="19">
        <v>2</v>
      </c>
      <c r="AC149" s="19">
        <f t="shared" si="95"/>
        <v>40</v>
      </c>
      <c r="AD149" s="19">
        <v>20</v>
      </c>
      <c r="AE149" s="19">
        <v>4</v>
      </c>
      <c r="AF149" s="19">
        <f t="shared" si="96"/>
        <v>80</v>
      </c>
      <c r="AG149" s="19">
        <v>4</v>
      </c>
      <c r="AH149" s="19">
        <v>4</v>
      </c>
      <c r="AI149" s="20">
        <f t="shared" si="97"/>
        <v>100</v>
      </c>
      <c r="AJ149" s="43">
        <f t="shared" si="98"/>
        <v>74</v>
      </c>
      <c r="AK149" s="19">
        <v>73</v>
      </c>
      <c r="AL149" s="19">
        <v>95</v>
      </c>
      <c r="AM149" s="20">
        <f t="shared" si="99"/>
        <v>77</v>
      </c>
      <c r="AN149" s="19">
        <v>94</v>
      </c>
      <c r="AO149" s="19">
        <v>95</v>
      </c>
      <c r="AP149" s="20">
        <f t="shared" si="100"/>
        <v>99</v>
      </c>
      <c r="AQ149" s="19">
        <v>75</v>
      </c>
      <c r="AR149" s="19">
        <v>76</v>
      </c>
      <c r="AS149" s="20">
        <f t="shared" si="101"/>
        <v>99</v>
      </c>
      <c r="AT149" s="20">
        <f t="shared" si="102"/>
        <v>90</v>
      </c>
      <c r="AU149" s="19">
        <v>95</v>
      </c>
      <c r="AV149" s="19">
        <v>95</v>
      </c>
      <c r="AW149" s="20">
        <f t="shared" si="103"/>
        <v>100</v>
      </c>
      <c r="AX149" s="19">
        <v>90</v>
      </c>
      <c r="AY149" s="19">
        <v>95</v>
      </c>
      <c r="AZ149" s="20">
        <f t="shared" si="104"/>
        <v>95</v>
      </c>
      <c r="BA149" s="19">
        <v>94</v>
      </c>
      <c r="BB149" s="19">
        <v>95</v>
      </c>
      <c r="BC149" s="20">
        <f t="shared" si="105"/>
        <v>99</v>
      </c>
      <c r="BD149" s="20">
        <f t="shared" si="106"/>
        <v>99</v>
      </c>
      <c r="BE149" s="20">
        <f t="shared" si="107"/>
        <v>91</v>
      </c>
      <c r="BF149" s="24"/>
      <c r="BG149" s="19">
        <f t="shared" si="108"/>
        <v>41</v>
      </c>
      <c r="BH149" s="19">
        <f t="shared" si="109"/>
        <v>1</v>
      </c>
      <c r="BI149" s="19">
        <f t="shared" si="110"/>
        <v>272</v>
      </c>
      <c r="BJ149" s="19">
        <f t="shared" si="111"/>
        <v>1</v>
      </c>
      <c r="BK149" s="19">
        <f t="shared" si="112"/>
        <v>80</v>
      </c>
      <c r="BL149" s="19">
        <f t="shared" si="113"/>
        <v>120</v>
      </c>
      <c r="BM149" s="19">
        <f t="shared" si="114"/>
        <v>62</v>
      </c>
      <c r="BN149" s="19">
        <f t="shared" si="115"/>
        <v>41</v>
      </c>
      <c r="BO149" s="19">
        <f t="shared" si="116"/>
        <v>1</v>
      </c>
      <c r="BP149" s="19">
        <f t="shared" si="117"/>
        <v>293</v>
      </c>
      <c r="BQ149" s="19">
        <f t="shared" si="118"/>
        <v>112</v>
      </c>
      <c r="BR149" s="19">
        <f t="shared" si="119"/>
        <v>112</v>
      </c>
      <c r="BS149" s="19">
        <f t="shared" si="120"/>
        <v>1</v>
      </c>
      <c r="BT149" s="19">
        <f t="shared" si="121"/>
        <v>192</v>
      </c>
      <c r="BU149" s="19">
        <f t="shared" si="122"/>
        <v>97</v>
      </c>
      <c r="BV149" s="19">
        <f t="shared" si="123"/>
        <v>103</v>
      </c>
      <c r="BW149" s="19">
        <f t="shared" si="124"/>
        <v>80</v>
      </c>
      <c r="BX149" s="19">
        <f t="shared" si="125"/>
        <v>47</v>
      </c>
      <c r="BY149" s="19">
        <f t="shared" si="126"/>
        <v>285</v>
      </c>
      <c r="BZ149" s="19">
        <f t="shared" si="127"/>
        <v>36</v>
      </c>
      <c r="CA149" s="18">
        <f t="shared" si="86"/>
        <v>91</v>
      </c>
      <c r="CB149" s="19">
        <f t="shared" si="128"/>
        <v>7</v>
      </c>
    </row>
    <row r="150" spans="1:80" s="16" customFormat="1" ht="30">
      <c r="A150" s="21">
        <v>148</v>
      </c>
      <c r="B150" s="34">
        <v>6665007409</v>
      </c>
      <c r="C150" s="40" t="s">
        <v>506</v>
      </c>
      <c r="D150" s="5" t="s">
        <v>185</v>
      </c>
      <c r="E150" s="19">
        <v>11</v>
      </c>
      <c r="F150" s="19">
        <v>38</v>
      </c>
      <c r="G150" s="22">
        <v>11</v>
      </c>
      <c r="H150" s="22">
        <v>38</v>
      </c>
      <c r="I150" s="22">
        <f t="shared" si="87"/>
        <v>100</v>
      </c>
      <c r="J150" s="19">
        <v>30</v>
      </c>
      <c r="K150" s="19">
        <v>3</v>
      </c>
      <c r="L150" s="19">
        <f t="shared" si="88"/>
        <v>90</v>
      </c>
      <c r="M150" s="19">
        <v>150</v>
      </c>
      <c r="N150" s="19">
        <v>127</v>
      </c>
      <c r="O150" s="19">
        <v>152</v>
      </c>
      <c r="P150" s="19">
        <v>133</v>
      </c>
      <c r="Q150" s="19">
        <f t="shared" si="89"/>
        <v>97</v>
      </c>
      <c r="R150" s="19">
        <f t="shared" si="90"/>
        <v>96</v>
      </c>
      <c r="S150" s="19">
        <v>20</v>
      </c>
      <c r="T150" s="19">
        <v>5</v>
      </c>
      <c r="U150" s="19">
        <f t="shared" si="91"/>
        <v>100</v>
      </c>
      <c r="V150" s="19">
        <v>133</v>
      </c>
      <c r="W150" s="23">
        <v>168</v>
      </c>
      <c r="X150" s="20">
        <f t="shared" si="92"/>
        <v>79</v>
      </c>
      <c r="Y150" s="43">
        <f t="shared" si="93"/>
        <v>90</v>
      </c>
      <c r="Z150" s="20">
        <f t="shared" si="94"/>
        <v>90</v>
      </c>
      <c r="AA150" s="19">
        <v>20</v>
      </c>
      <c r="AB150" s="19">
        <v>0</v>
      </c>
      <c r="AC150" s="19">
        <f t="shared" si="95"/>
        <v>0</v>
      </c>
      <c r="AD150" s="19">
        <v>20</v>
      </c>
      <c r="AE150" s="19">
        <v>5</v>
      </c>
      <c r="AF150" s="19">
        <f t="shared" si="96"/>
        <v>100</v>
      </c>
      <c r="AG150" s="19">
        <v>2</v>
      </c>
      <c r="AH150" s="19">
        <v>5</v>
      </c>
      <c r="AI150" s="20">
        <f t="shared" si="97"/>
        <v>40</v>
      </c>
      <c r="AJ150" s="43">
        <f t="shared" si="98"/>
        <v>52</v>
      </c>
      <c r="AK150" s="19">
        <v>79</v>
      </c>
      <c r="AL150" s="19">
        <v>168</v>
      </c>
      <c r="AM150" s="20">
        <f t="shared" si="99"/>
        <v>47</v>
      </c>
      <c r="AN150" s="19">
        <v>164</v>
      </c>
      <c r="AO150" s="19">
        <v>168</v>
      </c>
      <c r="AP150" s="20">
        <f t="shared" si="100"/>
        <v>98</v>
      </c>
      <c r="AQ150" s="19">
        <v>120</v>
      </c>
      <c r="AR150" s="19">
        <v>122</v>
      </c>
      <c r="AS150" s="20">
        <f t="shared" si="101"/>
        <v>98</v>
      </c>
      <c r="AT150" s="20">
        <f t="shared" si="102"/>
        <v>78</v>
      </c>
      <c r="AU150" s="19">
        <v>131</v>
      </c>
      <c r="AV150" s="19">
        <v>168</v>
      </c>
      <c r="AW150" s="20">
        <f t="shared" si="103"/>
        <v>78</v>
      </c>
      <c r="AX150" s="19">
        <v>150</v>
      </c>
      <c r="AY150" s="19">
        <v>168</v>
      </c>
      <c r="AZ150" s="20">
        <f t="shared" si="104"/>
        <v>89</v>
      </c>
      <c r="BA150" s="19">
        <v>164</v>
      </c>
      <c r="BB150" s="19">
        <v>168</v>
      </c>
      <c r="BC150" s="20">
        <f t="shared" si="105"/>
        <v>98</v>
      </c>
      <c r="BD150" s="20">
        <f t="shared" si="106"/>
        <v>90</v>
      </c>
      <c r="BE150" s="20">
        <f t="shared" si="107"/>
        <v>81</v>
      </c>
      <c r="BF150" s="24"/>
      <c r="BG150" s="19">
        <f t="shared" si="108"/>
        <v>1</v>
      </c>
      <c r="BH150" s="19">
        <f t="shared" si="109"/>
        <v>239</v>
      </c>
      <c r="BI150" s="19">
        <f t="shared" si="110"/>
        <v>144</v>
      </c>
      <c r="BJ150" s="19">
        <f t="shared" si="111"/>
        <v>1</v>
      </c>
      <c r="BK150" s="19">
        <f t="shared" si="112"/>
        <v>204</v>
      </c>
      <c r="BL150" s="19">
        <f t="shared" si="113"/>
        <v>314</v>
      </c>
      <c r="BM150" s="19">
        <f t="shared" si="114"/>
        <v>202</v>
      </c>
      <c r="BN150" s="19">
        <f t="shared" si="115"/>
        <v>1</v>
      </c>
      <c r="BO150" s="19">
        <f t="shared" si="116"/>
        <v>359</v>
      </c>
      <c r="BP150" s="19">
        <f t="shared" si="117"/>
        <v>367</v>
      </c>
      <c r="BQ150" s="19">
        <f t="shared" si="118"/>
        <v>198</v>
      </c>
      <c r="BR150" s="19">
        <f t="shared" si="119"/>
        <v>172</v>
      </c>
      <c r="BS150" s="19">
        <f t="shared" si="120"/>
        <v>370</v>
      </c>
      <c r="BT150" s="19">
        <f t="shared" si="121"/>
        <v>334</v>
      </c>
      <c r="BU150" s="19">
        <f t="shared" si="122"/>
        <v>159</v>
      </c>
      <c r="BV150" s="19">
        <f t="shared" si="123"/>
        <v>103</v>
      </c>
      <c r="BW150" s="19">
        <f t="shared" si="124"/>
        <v>204</v>
      </c>
      <c r="BX150" s="19">
        <f t="shared" si="125"/>
        <v>176</v>
      </c>
      <c r="BY150" s="19">
        <f t="shared" si="126"/>
        <v>353</v>
      </c>
      <c r="BZ150" s="19">
        <f t="shared" si="127"/>
        <v>357</v>
      </c>
      <c r="CA150" s="18">
        <f t="shared" si="86"/>
        <v>81</v>
      </c>
      <c r="CB150" s="19">
        <f t="shared" si="128"/>
        <v>17</v>
      </c>
    </row>
    <row r="151" spans="1:80" s="16" customFormat="1" ht="30">
      <c r="A151" s="21">
        <v>149</v>
      </c>
      <c r="B151" s="34">
        <v>6612046877</v>
      </c>
      <c r="C151" s="40" t="s">
        <v>506</v>
      </c>
      <c r="D151" s="6" t="s">
        <v>186</v>
      </c>
      <c r="E151" s="19">
        <v>10</v>
      </c>
      <c r="F151" s="19">
        <v>38</v>
      </c>
      <c r="G151" s="22">
        <v>11</v>
      </c>
      <c r="H151" s="22">
        <v>38</v>
      </c>
      <c r="I151" s="22">
        <f t="shared" si="87"/>
        <v>95</v>
      </c>
      <c r="J151" s="19">
        <v>30</v>
      </c>
      <c r="K151" s="19">
        <v>4</v>
      </c>
      <c r="L151" s="19">
        <f t="shared" si="88"/>
        <v>100</v>
      </c>
      <c r="M151" s="19">
        <v>376</v>
      </c>
      <c r="N151" s="19">
        <v>401</v>
      </c>
      <c r="O151" s="19">
        <v>385</v>
      </c>
      <c r="P151" s="19">
        <v>408</v>
      </c>
      <c r="Q151" s="19">
        <f t="shared" si="89"/>
        <v>98</v>
      </c>
      <c r="R151" s="19">
        <f t="shared" si="90"/>
        <v>98</v>
      </c>
      <c r="S151" s="19">
        <v>20</v>
      </c>
      <c r="T151" s="19">
        <v>5</v>
      </c>
      <c r="U151" s="19">
        <f t="shared" si="91"/>
        <v>100</v>
      </c>
      <c r="V151" s="19">
        <v>429</v>
      </c>
      <c r="W151" s="23">
        <v>454</v>
      </c>
      <c r="X151" s="20">
        <f t="shared" si="92"/>
        <v>94</v>
      </c>
      <c r="Y151" s="43">
        <f t="shared" si="93"/>
        <v>97</v>
      </c>
      <c r="Z151" s="20">
        <f t="shared" si="94"/>
        <v>97</v>
      </c>
      <c r="AA151" s="19">
        <v>20</v>
      </c>
      <c r="AB151" s="19">
        <v>3</v>
      </c>
      <c r="AC151" s="19">
        <f t="shared" si="95"/>
        <v>60</v>
      </c>
      <c r="AD151" s="19">
        <v>20</v>
      </c>
      <c r="AE151" s="19">
        <v>3</v>
      </c>
      <c r="AF151" s="19">
        <f t="shared" si="96"/>
        <v>60</v>
      </c>
      <c r="AG151" s="19">
        <v>31</v>
      </c>
      <c r="AH151" s="19">
        <v>34</v>
      </c>
      <c r="AI151" s="20">
        <f t="shared" si="97"/>
        <v>91</v>
      </c>
      <c r="AJ151" s="43">
        <f t="shared" si="98"/>
        <v>69</v>
      </c>
      <c r="AK151" s="19">
        <v>446</v>
      </c>
      <c r="AL151" s="19">
        <v>454</v>
      </c>
      <c r="AM151" s="20">
        <f t="shared" si="99"/>
        <v>98</v>
      </c>
      <c r="AN151" s="19">
        <v>450</v>
      </c>
      <c r="AO151" s="19">
        <v>454</v>
      </c>
      <c r="AP151" s="20">
        <f t="shared" si="100"/>
        <v>99</v>
      </c>
      <c r="AQ151" s="19">
        <v>395</v>
      </c>
      <c r="AR151" s="19">
        <v>398</v>
      </c>
      <c r="AS151" s="20">
        <f t="shared" si="101"/>
        <v>99</v>
      </c>
      <c r="AT151" s="20">
        <f t="shared" si="102"/>
        <v>99</v>
      </c>
      <c r="AU151" s="19">
        <v>451</v>
      </c>
      <c r="AV151" s="19">
        <v>454</v>
      </c>
      <c r="AW151" s="20">
        <f t="shared" si="103"/>
        <v>99</v>
      </c>
      <c r="AX151" s="19">
        <v>446</v>
      </c>
      <c r="AY151" s="19">
        <v>454</v>
      </c>
      <c r="AZ151" s="20">
        <f t="shared" si="104"/>
        <v>98</v>
      </c>
      <c r="BA151" s="19">
        <v>452</v>
      </c>
      <c r="BB151" s="19">
        <v>454</v>
      </c>
      <c r="BC151" s="20">
        <f t="shared" si="105"/>
        <v>100</v>
      </c>
      <c r="BD151" s="20">
        <f t="shared" si="106"/>
        <v>99</v>
      </c>
      <c r="BE151" s="20">
        <f t="shared" si="107"/>
        <v>92</v>
      </c>
      <c r="BF151" s="24"/>
      <c r="BG151" s="19">
        <f t="shared" si="108"/>
        <v>41</v>
      </c>
      <c r="BH151" s="19">
        <f t="shared" si="109"/>
        <v>1</v>
      </c>
      <c r="BI151" s="19">
        <f t="shared" si="110"/>
        <v>94</v>
      </c>
      <c r="BJ151" s="19">
        <f t="shared" si="111"/>
        <v>1</v>
      </c>
      <c r="BK151" s="19">
        <f t="shared" si="112"/>
        <v>47</v>
      </c>
      <c r="BL151" s="19">
        <f t="shared" si="113"/>
        <v>75</v>
      </c>
      <c r="BM151" s="19">
        <f t="shared" si="114"/>
        <v>28</v>
      </c>
      <c r="BN151" s="19">
        <f t="shared" si="115"/>
        <v>92</v>
      </c>
      <c r="BO151" s="19">
        <f t="shared" si="116"/>
        <v>221</v>
      </c>
      <c r="BP151" s="19">
        <f t="shared" si="117"/>
        <v>65</v>
      </c>
      <c r="BQ151" s="19">
        <f t="shared" si="118"/>
        <v>112</v>
      </c>
      <c r="BR151" s="19">
        <f t="shared" si="119"/>
        <v>112</v>
      </c>
      <c r="BS151" s="19">
        <f t="shared" si="120"/>
        <v>78</v>
      </c>
      <c r="BT151" s="19">
        <f t="shared" si="121"/>
        <v>76</v>
      </c>
      <c r="BU151" s="19">
        <f t="shared" si="122"/>
        <v>1</v>
      </c>
      <c r="BV151" s="19">
        <f t="shared" si="123"/>
        <v>18</v>
      </c>
      <c r="BW151" s="19">
        <f t="shared" si="124"/>
        <v>47</v>
      </c>
      <c r="BX151" s="19">
        <f t="shared" si="125"/>
        <v>68</v>
      </c>
      <c r="BY151" s="19">
        <f t="shared" si="126"/>
        <v>31</v>
      </c>
      <c r="BZ151" s="19">
        <f t="shared" si="127"/>
        <v>36</v>
      </c>
      <c r="CA151" s="18">
        <f t="shared" si="86"/>
        <v>92</v>
      </c>
      <c r="CB151" s="19">
        <f t="shared" si="128"/>
        <v>6</v>
      </c>
    </row>
    <row r="152" spans="1:80" s="16" customFormat="1" ht="30">
      <c r="A152" s="21">
        <v>150</v>
      </c>
      <c r="B152" s="36">
        <v>6665005553</v>
      </c>
      <c r="C152" s="40" t="s">
        <v>506</v>
      </c>
      <c r="D152" s="6" t="s">
        <v>187</v>
      </c>
      <c r="E152" s="19">
        <v>10</v>
      </c>
      <c r="F152" s="19">
        <v>38</v>
      </c>
      <c r="G152" s="22">
        <v>11</v>
      </c>
      <c r="H152" s="22">
        <v>38</v>
      </c>
      <c r="I152" s="22">
        <f t="shared" si="87"/>
        <v>95</v>
      </c>
      <c r="J152" s="19">
        <v>30</v>
      </c>
      <c r="K152" s="19">
        <v>4</v>
      </c>
      <c r="L152" s="19">
        <f t="shared" si="88"/>
        <v>100</v>
      </c>
      <c r="M152" s="19">
        <v>160</v>
      </c>
      <c r="N152" s="19">
        <v>154</v>
      </c>
      <c r="O152" s="19">
        <v>162</v>
      </c>
      <c r="P152" s="19">
        <v>163</v>
      </c>
      <c r="Q152" s="19">
        <f t="shared" si="89"/>
        <v>97</v>
      </c>
      <c r="R152" s="19">
        <f t="shared" si="90"/>
        <v>97</v>
      </c>
      <c r="S152" s="19">
        <v>20</v>
      </c>
      <c r="T152" s="19">
        <v>3</v>
      </c>
      <c r="U152" s="19">
        <f t="shared" si="91"/>
        <v>60</v>
      </c>
      <c r="V152" s="19">
        <v>163</v>
      </c>
      <c r="W152" s="23">
        <v>197</v>
      </c>
      <c r="X152" s="20">
        <f t="shared" si="92"/>
        <v>83</v>
      </c>
      <c r="Y152" s="43">
        <f t="shared" si="93"/>
        <v>72</v>
      </c>
      <c r="Z152" s="20">
        <f t="shared" si="94"/>
        <v>72</v>
      </c>
      <c r="AA152" s="19">
        <v>20</v>
      </c>
      <c r="AB152" s="19">
        <v>1</v>
      </c>
      <c r="AC152" s="19">
        <f t="shared" si="95"/>
        <v>20</v>
      </c>
      <c r="AD152" s="19">
        <v>20</v>
      </c>
      <c r="AE152" s="19">
        <v>3</v>
      </c>
      <c r="AF152" s="19">
        <f t="shared" si="96"/>
        <v>60</v>
      </c>
      <c r="AG152" s="19">
        <v>6</v>
      </c>
      <c r="AH152" s="19">
        <v>12</v>
      </c>
      <c r="AI152" s="20">
        <f t="shared" si="97"/>
        <v>50</v>
      </c>
      <c r="AJ152" s="43">
        <f t="shared" si="98"/>
        <v>45</v>
      </c>
      <c r="AK152" s="19">
        <v>185</v>
      </c>
      <c r="AL152" s="19">
        <v>197</v>
      </c>
      <c r="AM152" s="20">
        <f t="shared" si="99"/>
        <v>94</v>
      </c>
      <c r="AN152" s="19">
        <v>194</v>
      </c>
      <c r="AO152" s="19">
        <v>197</v>
      </c>
      <c r="AP152" s="20">
        <f t="shared" si="100"/>
        <v>98</v>
      </c>
      <c r="AQ152" s="19">
        <v>146</v>
      </c>
      <c r="AR152" s="19">
        <v>146</v>
      </c>
      <c r="AS152" s="20">
        <f t="shared" si="101"/>
        <v>100</v>
      </c>
      <c r="AT152" s="20">
        <f t="shared" si="102"/>
        <v>97</v>
      </c>
      <c r="AU152" s="19">
        <v>194</v>
      </c>
      <c r="AV152" s="19">
        <v>197</v>
      </c>
      <c r="AW152" s="20">
        <f t="shared" si="103"/>
        <v>98</v>
      </c>
      <c r="AX152" s="19">
        <v>196</v>
      </c>
      <c r="AY152" s="19">
        <v>197</v>
      </c>
      <c r="AZ152" s="20">
        <f t="shared" si="104"/>
        <v>99</v>
      </c>
      <c r="BA152" s="19">
        <v>194</v>
      </c>
      <c r="BB152" s="19">
        <v>197</v>
      </c>
      <c r="BC152" s="20">
        <f t="shared" si="105"/>
        <v>98</v>
      </c>
      <c r="BD152" s="20">
        <f t="shared" si="106"/>
        <v>98</v>
      </c>
      <c r="BE152" s="20">
        <f t="shared" si="107"/>
        <v>82</v>
      </c>
      <c r="BF152" s="24"/>
      <c r="BG152" s="19">
        <f t="shared" si="108"/>
        <v>41</v>
      </c>
      <c r="BH152" s="19">
        <f t="shared" si="109"/>
        <v>1</v>
      </c>
      <c r="BI152" s="19">
        <f t="shared" si="110"/>
        <v>144</v>
      </c>
      <c r="BJ152" s="19">
        <f t="shared" si="111"/>
        <v>319</v>
      </c>
      <c r="BK152" s="19">
        <f t="shared" si="112"/>
        <v>331</v>
      </c>
      <c r="BL152" s="19">
        <f t="shared" si="113"/>
        <v>271</v>
      </c>
      <c r="BM152" s="19">
        <f t="shared" si="114"/>
        <v>117</v>
      </c>
      <c r="BN152" s="19">
        <f t="shared" si="115"/>
        <v>92</v>
      </c>
      <c r="BO152" s="19">
        <f t="shared" si="116"/>
        <v>343</v>
      </c>
      <c r="BP152" s="19">
        <f t="shared" si="117"/>
        <v>175</v>
      </c>
      <c r="BQ152" s="19">
        <f t="shared" si="118"/>
        <v>198</v>
      </c>
      <c r="BR152" s="19">
        <f t="shared" si="119"/>
        <v>1</v>
      </c>
      <c r="BS152" s="19">
        <f t="shared" si="120"/>
        <v>128</v>
      </c>
      <c r="BT152" s="19">
        <f t="shared" si="121"/>
        <v>54</v>
      </c>
      <c r="BU152" s="19">
        <f t="shared" si="122"/>
        <v>159</v>
      </c>
      <c r="BV152" s="19">
        <f t="shared" si="123"/>
        <v>59</v>
      </c>
      <c r="BW152" s="19">
        <f t="shared" si="124"/>
        <v>331</v>
      </c>
      <c r="BX152" s="19">
        <f t="shared" si="125"/>
        <v>240</v>
      </c>
      <c r="BY152" s="19">
        <f t="shared" si="126"/>
        <v>122</v>
      </c>
      <c r="BZ152" s="19">
        <f t="shared" si="127"/>
        <v>96</v>
      </c>
      <c r="CA152" s="18">
        <f t="shared" si="86"/>
        <v>82</v>
      </c>
      <c r="CB152" s="19">
        <f t="shared" si="128"/>
        <v>16</v>
      </c>
    </row>
    <row r="153" spans="1:80" s="16" customFormat="1" ht="30">
      <c r="A153" s="21">
        <v>151</v>
      </c>
      <c r="B153" s="36">
        <v>6612013328</v>
      </c>
      <c r="C153" s="40" t="s">
        <v>506</v>
      </c>
      <c r="D153" s="6" t="s">
        <v>188</v>
      </c>
      <c r="E153" s="19">
        <v>10</v>
      </c>
      <c r="F153" s="19">
        <v>38</v>
      </c>
      <c r="G153" s="22">
        <v>11</v>
      </c>
      <c r="H153" s="22">
        <v>38</v>
      </c>
      <c r="I153" s="22">
        <f t="shared" si="87"/>
        <v>95</v>
      </c>
      <c r="J153" s="19">
        <v>30</v>
      </c>
      <c r="K153" s="19">
        <v>4</v>
      </c>
      <c r="L153" s="19">
        <f t="shared" si="88"/>
        <v>100</v>
      </c>
      <c r="M153" s="19">
        <v>123</v>
      </c>
      <c r="N153" s="19">
        <v>91</v>
      </c>
      <c r="O153" s="19">
        <v>125</v>
      </c>
      <c r="P153" s="19">
        <v>91</v>
      </c>
      <c r="Q153" s="19">
        <f t="shared" si="89"/>
        <v>99</v>
      </c>
      <c r="R153" s="19">
        <f t="shared" si="90"/>
        <v>98</v>
      </c>
      <c r="S153" s="19">
        <v>20</v>
      </c>
      <c r="T153" s="19">
        <v>5</v>
      </c>
      <c r="U153" s="19">
        <f t="shared" si="91"/>
        <v>100</v>
      </c>
      <c r="V153" s="19">
        <v>128</v>
      </c>
      <c r="W153" s="23">
        <v>135</v>
      </c>
      <c r="X153" s="20">
        <f t="shared" si="92"/>
        <v>95</v>
      </c>
      <c r="Y153" s="43">
        <f t="shared" si="93"/>
        <v>98</v>
      </c>
      <c r="Z153" s="20">
        <f t="shared" si="94"/>
        <v>98</v>
      </c>
      <c r="AA153" s="19">
        <v>20</v>
      </c>
      <c r="AB153" s="19">
        <v>0</v>
      </c>
      <c r="AC153" s="19">
        <f t="shared" si="95"/>
        <v>0</v>
      </c>
      <c r="AD153" s="19">
        <v>20</v>
      </c>
      <c r="AE153" s="19">
        <v>3</v>
      </c>
      <c r="AF153" s="19">
        <f t="shared" si="96"/>
        <v>60</v>
      </c>
      <c r="AG153" s="19">
        <v>3</v>
      </c>
      <c r="AH153" s="19">
        <v>3</v>
      </c>
      <c r="AI153" s="20">
        <f t="shared" si="97"/>
        <v>100</v>
      </c>
      <c r="AJ153" s="43">
        <f t="shared" si="98"/>
        <v>54</v>
      </c>
      <c r="AK153" s="19">
        <v>132</v>
      </c>
      <c r="AL153" s="19">
        <v>135</v>
      </c>
      <c r="AM153" s="20">
        <f t="shared" si="99"/>
        <v>98</v>
      </c>
      <c r="AN153" s="19">
        <v>134</v>
      </c>
      <c r="AO153" s="19">
        <v>135</v>
      </c>
      <c r="AP153" s="20">
        <f t="shared" si="100"/>
        <v>99</v>
      </c>
      <c r="AQ153" s="19">
        <v>101</v>
      </c>
      <c r="AR153" s="19">
        <v>101</v>
      </c>
      <c r="AS153" s="20">
        <f t="shared" si="101"/>
        <v>100</v>
      </c>
      <c r="AT153" s="20">
        <f t="shared" si="102"/>
        <v>99</v>
      </c>
      <c r="AU153" s="19">
        <v>135</v>
      </c>
      <c r="AV153" s="19">
        <v>135</v>
      </c>
      <c r="AW153" s="20">
        <f t="shared" si="103"/>
        <v>100</v>
      </c>
      <c r="AX153" s="19">
        <v>128</v>
      </c>
      <c r="AY153" s="19">
        <v>135</v>
      </c>
      <c r="AZ153" s="20">
        <f t="shared" si="104"/>
        <v>95</v>
      </c>
      <c r="BA153" s="19">
        <v>135</v>
      </c>
      <c r="BB153" s="19">
        <v>135</v>
      </c>
      <c r="BC153" s="20">
        <f t="shared" si="105"/>
        <v>100</v>
      </c>
      <c r="BD153" s="20">
        <f t="shared" si="106"/>
        <v>99</v>
      </c>
      <c r="BE153" s="20">
        <f t="shared" si="107"/>
        <v>90</v>
      </c>
      <c r="BF153" s="24"/>
      <c r="BG153" s="19">
        <f t="shared" si="108"/>
        <v>41</v>
      </c>
      <c r="BH153" s="19">
        <f t="shared" si="109"/>
        <v>1</v>
      </c>
      <c r="BI153" s="19">
        <f t="shared" si="110"/>
        <v>52</v>
      </c>
      <c r="BJ153" s="19">
        <f t="shared" si="111"/>
        <v>1</v>
      </c>
      <c r="BK153" s="19">
        <f t="shared" si="112"/>
        <v>30</v>
      </c>
      <c r="BL153" s="19">
        <f t="shared" si="113"/>
        <v>63</v>
      </c>
      <c r="BM153" s="19">
        <f t="shared" si="114"/>
        <v>202</v>
      </c>
      <c r="BN153" s="19">
        <f t="shared" si="115"/>
        <v>92</v>
      </c>
      <c r="BO153" s="19">
        <f t="shared" si="116"/>
        <v>1</v>
      </c>
      <c r="BP153" s="19">
        <f t="shared" si="117"/>
        <v>65</v>
      </c>
      <c r="BQ153" s="19">
        <f t="shared" si="118"/>
        <v>112</v>
      </c>
      <c r="BR153" s="19">
        <f t="shared" si="119"/>
        <v>1</v>
      </c>
      <c r="BS153" s="19">
        <f t="shared" si="120"/>
        <v>1</v>
      </c>
      <c r="BT153" s="19">
        <f t="shared" si="121"/>
        <v>192</v>
      </c>
      <c r="BU153" s="19">
        <f t="shared" si="122"/>
        <v>1</v>
      </c>
      <c r="BV153" s="19">
        <f t="shared" si="123"/>
        <v>18</v>
      </c>
      <c r="BW153" s="19">
        <f t="shared" si="124"/>
        <v>30</v>
      </c>
      <c r="BX153" s="19">
        <f t="shared" si="125"/>
        <v>142</v>
      </c>
      <c r="BY153" s="19">
        <f t="shared" si="126"/>
        <v>31</v>
      </c>
      <c r="BZ153" s="19">
        <f t="shared" si="127"/>
        <v>36</v>
      </c>
      <c r="CA153" s="18">
        <f t="shared" si="86"/>
        <v>90</v>
      </c>
      <c r="CB153" s="19">
        <f t="shared" si="128"/>
        <v>8</v>
      </c>
    </row>
    <row r="154" spans="1:80" s="16" customFormat="1" ht="30">
      <c r="A154" s="21">
        <v>152</v>
      </c>
      <c r="B154" s="36">
        <v>6666008290</v>
      </c>
      <c r="C154" s="40" t="s">
        <v>506</v>
      </c>
      <c r="D154" s="5" t="s">
        <v>189</v>
      </c>
      <c r="E154" s="19">
        <v>11</v>
      </c>
      <c r="F154" s="19">
        <v>35</v>
      </c>
      <c r="G154" s="22">
        <v>11</v>
      </c>
      <c r="H154" s="22">
        <v>38</v>
      </c>
      <c r="I154" s="22">
        <f t="shared" si="87"/>
        <v>96</v>
      </c>
      <c r="J154" s="19">
        <v>30</v>
      </c>
      <c r="K154" s="19">
        <v>3</v>
      </c>
      <c r="L154" s="19">
        <f t="shared" si="88"/>
        <v>90</v>
      </c>
      <c r="M154" s="19">
        <v>111</v>
      </c>
      <c r="N154" s="19">
        <v>100</v>
      </c>
      <c r="O154" s="19">
        <v>111</v>
      </c>
      <c r="P154" s="19">
        <v>101</v>
      </c>
      <c r="Q154" s="19">
        <f t="shared" si="89"/>
        <v>100</v>
      </c>
      <c r="R154" s="19">
        <f t="shared" si="90"/>
        <v>96</v>
      </c>
      <c r="S154" s="19">
        <v>20</v>
      </c>
      <c r="T154" s="19">
        <v>5</v>
      </c>
      <c r="U154" s="19">
        <f t="shared" si="91"/>
        <v>100</v>
      </c>
      <c r="V154" s="19">
        <v>100</v>
      </c>
      <c r="W154" s="23">
        <v>117</v>
      </c>
      <c r="X154" s="20">
        <f t="shared" si="92"/>
        <v>85</v>
      </c>
      <c r="Y154" s="43">
        <f t="shared" si="93"/>
        <v>93</v>
      </c>
      <c r="Z154" s="20">
        <f t="shared" si="94"/>
        <v>93</v>
      </c>
      <c r="AA154" s="19">
        <v>20</v>
      </c>
      <c r="AB154" s="19">
        <v>2</v>
      </c>
      <c r="AC154" s="19">
        <f t="shared" si="95"/>
        <v>40</v>
      </c>
      <c r="AD154" s="19">
        <v>20</v>
      </c>
      <c r="AE154" s="19">
        <v>6</v>
      </c>
      <c r="AF154" s="19">
        <f t="shared" si="96"/>
        <v>100</v>
      </c>
      <c r="AG154" s="19">
        <v>9</v>
      </c>
      <c r="AH154" s="19">
        <v>10</v>
      </c>
      <c r="AI154" s="20">
        <f t="shared" si="97"/>
        <v>90</v>
      </c>
      <c r="AJ154" s="43">
        <f t="shared" si="98"/>
        <v>79</v>
      </c>
      <c r="AK154" s="19">
        <v>111</v>
      </c>
      <c r="AL154" s="19">
        <v>117</v>
      </c>
      <c r="AM154" s="20">
        <f t="shared" si="99"/>
        <v>95</v>
      </c>
      <c r="AN154" s="19">
        <v>115</v>
      </c>
      <c r="AO154" s="19">
        <v>117</v>
      </c>
      <c r="AP154" s="20">
        <f t="shared" si="100"/>
        <v>98</v>
      </c>
      <c r="AQ154" s="19">
        <v>93</v>
      </c>
      <c r="AR154" s="19">
        <v>93</v>
      </c>
      <c r="AS154" s="20">
        <f t="shared" si="101"/>
        <v>100</v>
      </c>
      <c r="AT154" s="20">
        <f t="shared" si="102"/>
        <v>97</v>
      </c>
      <c r="AU154" s="19">
        <v>116</v>
      </c>
      <c r="AV154" s="19">
        <v>117</v>
      </c>
      <c r="AW154" s="20">
        <f t="shared" si="103"/>
        <v>99</v>
      </c>
      <c r="AX154" s="19">
        <v>116</v>
      </c>
      <c r="AY154" s="19">
        <v>117</v>
      </c>
      <c r="AZ154" s="20">
        <f t="shared" si="104"/>
        <v>99</v>
      </c>
      <c r="BA154" s="19">
        <v>116</v>
      </c>
      <c r="BB154" s="19">
        <v>117</v>
      </c>
      <c r="BC154" s="20">
        <f t="shared" si="105"/>
        <v>99</v>
      </c>
      <c r="BD154" s="20">
        <f t="shared" si="106"/>
        <v>99</v>
      </c>
      <c r="BE154" s="20">
        <f t="shared" si="107"/>
        <v>93</v>
      </c>
      <c r="BF154" s="24"/>
      <c r="BG154" s="19">
        <f t="shared" si="108"/>
        <v>35</v>
      </c>
      <c r="BH154" s="19">
        <f t="shared" si="109"/>
        <v>239</v>
      </c>
      <c r="BI154" s="19">
        <f t="shared" si="110"/>
        <v>1</v>
      </c>
      <c r="BJ154" s="19">
        <f t="shared" si="111"/>
        <v>1</v>
      </c>
      <c r="BK154" s="19">
        <f t="shared" si="112"/>
        <v>147</v>
      </c>
      <c r="BL154" s="19">
        <f t="shared" si="113"/>
        <v>232</v>
      </c>
      <c r="BM154" s="19">
        <f t="shared" si="114"/>
        <v>62</v>
      </c>
      <c r="BN154" s="19">
        <f t="shared" si="115"/>
        <v>1</v>
      </c>
      <c r="BO154" s="19">
        <f t="shared" si="116"/>
        <v>228</v>
      </c>
      <c r="BP154" s="19">
        <f t="shared" si="117"/>
        <v>151</v>
      </c>
      <c r="BQ154" s="19">
        <f t="shared" si="118"/>
        <v>198</v>
      </c>
      <c r="BR154" s="19">
        <f t="shared" si="119"/>
        <v>1</v>
      </c>
      <c r="BS154" s="19">
        <f t="shared" si="120"/>
        <v>78</v>
      </c>
      <c r="BT154" s="19">
        <f t="shared" si="121"/>
        <v>54</v>
      </c>
      <c r="BU154" s="19">
        <f t="shared" si="122"/>
        <v>97</v>
      </c>
      <c r="BV154" s="19">
        <f t="shared" si="123"/>
        <v>103</v>
      </c>
      <c r="BW154" s="19">
        <f t="shared" si="124"/>
        <v>147</v>
      </c>
      <c r="BX154" s="19">
        <f t="shared" si="125"/>
        <v>32</v>
      </c>
      <c r="BY154" s="19">
        <f t="shared" si="126"/>
        <v>122</v>
      </c>
      <c r="BZ154" s="19">
        <f t="shared" si="127"/>
        <v>36</v>
      </c>
      <c r="CA154" s="18">
        <f t="shared" si="86"/>
        <v>93</v>
      </c>
      <c r="CB154" s="19">
        <f t="shared" si="128"/>
        <v>5</v>
      </c>
    </row>
    <row r="155" spans="1:80" s="16" customFormat="1" ht="31.5">
      <c r="A155" s="21">
        <v>153</v>
      </c>
      <c r="B155" s="34">
        <v>6666008275</v>
      </c>
      <c r="C155" s="40" t="s">
        <v>506</v>
      </c>
      <c r="D155" s="5" t="s">
        <v>190</v>
      </c>
      <c r="E155" s="19">
        <v>10</v>
      </c>
      <c r="F155" s="19">
        <v>38</v>
      </c>
      <c r="G155" s="22">
        <v>11</v>
      </c>
      <c r="H155" s="22">
        <v>38</v>
      </c>
      <c r="I155" s="22">
        <f t="shared" si="87"/>
        <v>95</v>
      </c>
      <c r="J155" s="19">
        <v>30</v>
      </c>
      <c r="K155" s="19">
        <v>4</v>
      </c>
      <c r="L155" s="19">
        <f t="shared" si="88"/>
        <v>100</v>
      </c>
      <c r="M155" s="19">
        <v>167</v>
      </c>
      <c r="N155" s="19">
        <v>142</v>
      </c>
      <c r="O155" s="19">
        <v>169</v>
      </c>
      <c r="P155" s="19">
        <v>146</v>
      </c>
      <c r="Q155" s="19">
        <f t="shared" si="89"/>
        <v>98</v>
      </c>
      <c r="R155" s="19">
        <f t="shared" si="90"/>
        <v>98</v>
      </c>
      <c r="S155" s="19">
        <v>20</v>
      </c>
      <c r="T155" s="19">
        <v>5</v>
      </c>
      <c r="U155" s="19">
        <f t="shared" si="91"/>
        <v>100</v>
      </c>
      <c r="V155" s="19">
        <v>150</v>
      </c>
      <c r="W155" s="23">
        <v>180</v>
      </c>
      <c r="X155" s="20">
        <f t="shared" si="92"/>
        <v>83</v>
      </c>
      <c r="Y155" s="43">
        <f t="shared" si="93"/>
        <v>92</v>
      </c>
      <c r="Z155" s="20">
        <f t="shared" si="94"/>
        <v>92</v>
      </c>
      <c r="AA155" s="19">
        <v>20</v>
      </c>
      <c r="AB155" s="19">
        <v>1</v>
      </c>
      <c r="AC155" s="19">
        <f t="shared" si="95"/>
        <v>20</v>
      </c>
      <c r="AD155" s="19">
        <v>20</v>
      </c>
      <c r="AE155" s="19">
        <v>4</v>
      </c>
      <c r="AF155" s="19">
        <f t="shared" si="96"/>
        <v>80</v>
      </c>
      <c r="AG155" s="19">
        <v>2</v>
      </c>
      <c r="AH155" s="19">
        <v>2</v>
      </c>
      <c r="AI155" s="20">
        <f t="shared" si="97"/>
        <v>100</v>
      </c>
      <c r="AJ155" s="43">
        <f t="shared" si="98"/>
        <v>68</v>
      </c>
      <c r="AK155" s="19">
        <v>140</v>
      </c>
      <c r="AL155" s="19">
        <v>180</v>
      </c>
      <c r="AM155" s="20">
        <f t="shared" si="99"/>
        <v>78</v>
      </c>
      <c r="AN155" s="19">
        <v>180</v>
      </c>
      <c r="AO155" s="19">
        <v>180</v>
      </c>
      <c r="AP155" s="20">
        <f t="shared" si="100"/>
        <v>100</v>
      </c>
      <c r="AQ155" s="19">
        <v>157</v>
      </c>
      <c r="AR155" s="19">
        <v>159</v>
      </c>
      <c r="AS155" s="20">
        <f t="shared" si="101"/>
        <v>99</v>
      </c>
      <c r="AT155" s="20">
        <f t="shared" si="102"/>
        <v>91</v>
      </c>
      <c r="AU155" s="19">
        <v>178</v>
      </c>
      <c r="AV155" s="19">
        <v>180</v>
      </c>
      <c r="AW155" s="20">
        <f t="shared" si="103"/>
        <v>99</v>
      </c>
      <c r="AX155" s="19">
        <v>174</v>
      </c>
      <c r="AY155" s="19">
        <v>180</v>
      </c>
      <c r="AZ155" s="20">
        <f t="shared" si="104"/>
        <v>97</v>
      </c>
      <c r="BA155" s="19">
        <v>179</v>
      </c>
      <c r="BB155" s="19">
        <v>180</v>
      </c>
      <c r="BC155" s="20">
        <f t="shared" si="105"/>
        <v>99</v>
      </c>
      <c r="BD155" s="20">
        <f t="shared" si="106"/>
        <v>99</v>
      </c>
      <c r="BE155" s="20">
        <f t="shared" si="107"/>
        <v>90</v>
      </c>
      <c r="BF155" s="24"/>
      <c r="BG155" s="19">
        <f t="shared" si="108"/>
        <v>41</v>
      </c>
      <c r="BH155" s="19">
        <f t="shared" si="109"/>
        <v>1</v>
      </c>
      <c r="BI155" s="19">
        <f t="shared" si="110"/>
        <v>94</v>
      </c>
      <c r="BJ155" s="19">
        <f t="shared" si="111"/>
        <v>1</v>
      </c>
      <c r="BK155" s="19">
        <f t="shared" si="112"/>
        <v>165</v>
      </c>
      <c r="BL155" s="19">
        <f t="shared" si="113"/>
        <v>271</v>
      </c>
      <c r="BM155" s="19">
        <f t="shared" si="114"/>
        <v>117</v>
      </c>
      <c r="BN155" s="19">
        <f t="shared" si="115"/>
        <v>41</v>
      </c>
      <c r="BO155" s="19">
        <f t="shared" si="116"/>
        <v>1</v>
      </c>
      <c r="BP155" s="19">
        <f t="shared" si="117"/>
        <v>291</v>
      </c>
      <c r="BQ155" s="19">
        <f t="shared" si="118"/>
        <v>1</v>
      </c>
      <c r="BR155" s="19">
        <f t="shared" si="119"/>
        <v>112</v>
      </c>
      <c r="BS155" s="19">
        <f t="shared" si="120"/>
        <v>78</v>
      </c>
      <c r="BT155" s="19">
        <f t="shared" si="121"/>
        <v>109</v>
      </c>
      <c r="BU155" s="19">
        <f t="shared" si="122"/>
        <v>97</v>
      </c>
      <c r="BV155" s="19">
        <f t="shared" si="123"/>
        <v>18</v>
      </c>
      <c r="BW155" s="19">
        <f t="shared" si="124"/>
        <v>165</v>
      </c>
      <c r="BX155" s="19">
        <f t="shared" si="125"/>
        <v>69</v>
      </c>
      <c r="BY155" s="19">
        <f t="shared" si="126"/>
        <v>276</v>
      </c>
      <c r="BZ155" s="19">
        <f t="shared" si="127"/>
        <v>36</v>
      </c>
      <c r="CA155" s="18">
        <f t="shared" si="86"/>
        <v>90</v>
      </c>
      <c r="CB155" s="19">
        <f t="shared" si="128"/>
        <v>8</v>
      </c>
    </row>
    <row r="156" spans="1:80" s="16" customFormat="1" ht="30">
      <c r="A156" s="21">
        <v>154</v>
      </c>
      <c r="B156" s="34">
        <v>6666008324</v>
      </c>
      <c r="C156" s="40" t="s">
        <v>506</v>
      </c>
      <c r="D156" s="6" t="s">
        <v>191</v>
      </c>
      <c r="E156" s="19">
        <v>10</v>
      </c>
      <c r="F156" s="19">
        <v>38</v>
      </c>
      <c r="G156" s="22">
        <v>11</v>
      </c>
      <c r="H156" s="22">
        <v>38</v>
      </c>
      <c r="I156" s="22">
        <f t="shared" si="87"/>
        <v>95</v>
      </c>
      <c r="J156" s="19">
        <v>30</v>
      </c>
      <c r="K156" s="19">
        <v>3</v>
      </c>
      <c r="L156" s="19">
        <f t="shared" si="88"/>
        <v>90</v>
      </c>
      <c r="M156" s="19">
        <v>59</v>
      </c>
      <c r="N156" s="19">
        <v>48</v>
      </c>
      <c r="O156" s="19">
        <v>60</v>
      </c>
      <c r="P156" s="19">
        <v>49</v>
      </c>
      <c r="Q156" s="19">
        <f t="shared" si="89"/>
        <v>98</v>
      </c>
      <c r="R156" s="19">
        <f t="shared" si="90"/>
        <v>95</v>
      </c>
      <c r="S156" s="19">
        <v>20</v>
      </c>
      <c r="T156" s="19">
        <v>3</v>
      </c>
      <c r="U156" s="19">
        <f t="shared" si="91"/>
        <v>60</v>
      </c>
      <c r="V156" s="19">
        <v>51</v>
      </c>
      <c r="W156" s="23">
        <v>68</v>
      </c>
      <c r="X156" s="20">
        <f t="shared" si="92"/>
        <v>75</v>
      </c>
      <c r="Y156" s="43">
        <f t="shared" si="93"/>
        <v>68</v>
      </c>
      <c r="Z156" s="20">
        <f t="shared" si="94"/>
        <v>68</v>
      </c>
      <c r="AA156" s="19">
        <v>20</v>
      </c>
      <c r="AB156" s="19">
        <v>1</v>
      </c>
      <c r="AC156" s="19">
        <f t="shared" si="95"/>
        <v>20</v>
      </c>
      <c r="AD156" s="19">
        <v>20</v>
      </c>
      <c r="AE156" s="19">
        <v>4</v>
      </c>
      <c r="AF156" s="19">
        <f t="shared" si="96"/>
        <v>80</v>
      </c>
      <c r="AG156" s="19">
        <v>2</v>
      </c>
      <c r="AH156" s="19">
        <v>2</v>
      </c>
      <c r="AI156" s="20">
        <f t="shared" si="97"/>
        <v>100</v>
      </c>
      <c r="AJ156" s="43">
        <f t="shared" si="98"/>
        <v>68</v>
      </c>
      <c r="AK156" s="19">
        <v>66</v>
      </c>
      <c r="AL156" s="19">
        <v>68</v>
      </c>
      <c r="AM156" s="20">
        <f t="shared" si="99"/>
        <v>97</v>
      </c>
      <c r="AN156" s="19">
        <v>66</v>
      </c>
      <c r="AO156" s="19">
        <v>68</v>
      </c>
      <c r="AP156" s="20">
        <f t="shared" si="100"/>
        <v>97</v>
      </c>
      <c r="AQ156" s="19">
        <v>49</v>
      </c>
      <c r="AR156" s="19">
        <v>53</v>
      </c>
      <c r="AS156" s="20">
        <f t="shared" si="101"/>
        <v>92</v>
      </c>
      <c r="AT156" s="20">
        <f t="shared" si="102"/>
        <v>96</v>
      </c>
      <c r="AU156" s="19">
        <v>67</v>
      </c>
      <c r="AV156" s="19">
        <v>68</v>
      </c>
      <c r="AW156" s="20">
        <f t="shared" si="103"/>
        <v>99</v>
      </c>
      <c r="AX156" s="19">
        <v>62</v>
      </c>
      <c r="AY156" s="19">
        <v>68</v>
      </c>
      <c r="AZ156" s="20">
        <f t="shared" si="104"/>
        <v>91</v>
      </c>
      <c r="BA156" s="19">
        <v>66</v>
      </c>
      <c r="BB156" s="19">
        <v>68</v>
      </c>
      <c r="BC156" s="20">
        <f t="shared" si="105"/>
        <v>97</v>
      </c>
      <c r="BD156" s="20">
        <f t="shared" si="106"/>
        <v>96</v>
      </c>
      <c r="BE156" s="20">
        <f t="shared" si="107"/>
        <v>85</v>
      </c>
      <c r="BF156" s="24"/>
      <c r="BG156" s="19">
        <f t="shared" si="108"/>
        <v>41</v>
      </c>
      <c r="BH156" s="19">
        <f t="shared" si="109"/>
        <v>239</v>
      </c>
      <c r="BI156" s="19">
        <f t="shared" si="110"/>
        <v>94</v>
      </c>
      <c r="BJ156" s="19">
        <f t="shared" si="111"/>
        <v>319</v>
      </c>
      <c r="BK156" s="19">
        <f t="shared" si="112"/>
        <v>340</v>
      </c>
      <c r="BL156" s="19">
        <f t="shared" si="113"/>
        <v>340</v>
      </c>
      <c r="BM156" s="19">
        <f t="shared" si="114"/>
        <v>117</v>
      </c>
      <c r="BN156" s="19">
        <f t="shared" si="115"/>
        <v>41</v>
      </c>
      <c r="BO156" s="19">
        <f t="shared" si="116"/>
        <v>1</v>
      </c>
      <c r="BP156" s="19">
        <f t="shared" si="117"/>
        <v>98</v>
      </c>
      <c r="BQ156" s="19">
        <f t="shared" si="118"/>
        <v>254</v>
      </c>
      <c r="BR156" s="19">
        <f t="shared" si="119"/>
        <v>347</v>
      </c>
      <c r="BS156" s="19">
        <f t="shared" si="120"/>
        <v>78</v>
      </c>
      <c r="BT156" s="19">
        <f t="shared" si="121"/>
        <v>303</v>
      </c>
      <c r="BU156" s="19">
        <f t="shared" si="122"/>
        <v>223</v>
      </c>
      <c r="BV156" s="19">
        <f t="shared" si="123"/>
        <v>142</v>
      </c>
      <c r="BW156" s="19">
        <f t="shared" si="124"/>
        <v>340</v>
      </c>
      <c r="BX156" s="19">
        <f t="shared" si="125"/>
        <v>69</v>
      </c>
      <c r="BY156" s="19">
        <f t="shared" si="126"/>
        <v>160</v>
      </c>
      <c r="BZ156" s="19">
        <f t="shared" si="127"/>
        <v>215</v>
      </c>
      <c r="CA156" s="18">
        <f t="shared" si="86"/>
        <v>85</v>
      </c>
      <c r="CB156" s="19">
        <f t="shared" si="128"/>
        <v>13</v>
      </c>
    </row>
    <row r="157" spans="1:80" s="16" customFormat="1" ht="31.5">
      <c r="A157" s="21">
        <v>155</v>
      </c>
      <c r="B157" s="34">
        <v>6643007821</v>
      </c>
      <c r="C157" s="6" t="s">
        <v>429</v>
      </c>
      <c r="D157" s="5" t="s">
        <v>192</v>
      </c>
      <c r="E157" s="19">
        <v>10</v>
      </c>
      <c r="F157" s="19">
        <v>38</v>
      </c>
      <c r="G157" s="22">
        <v>11</v>
      </c>
      <c r="H157" s="22">
        <v>38</v>
      </c>
      <c r="I157" s="22">
        <f t="shared" si="87"/>
        <v>95</v>
      </c>
      <c r="J157" s="19">
        <v>30</v>
      </c>
      <c r="K157" s="19">
        <v>4</v>
      </c>
      <c r="L157" s="19">
        <f t="shared" si="88"/>
        <v>100</v>
      </c>
      <c r="M157" s="19">
        <v>29</v>
      </c>
      <c r="N157" s="19">
        <v>28</v>
      </c>
      <c r="O157" s="19">
        <v>29</v>
      </c>
      <c r="P157" s="19">
        <v>28</v>
      </c>
      <c r="Q157" s="19">
        <f t="shared" si="89"/>
        <v>100</v>
      </c>
      <c r="R157" s="19">
        <f t="shared" si="90"/>
        <v>99</v>
      </c>
      <c r="S157" s="19">
        <v>20</v>
      </c>
      <c r="T157" s="19">
        <v>5</v>
      </c>
      <c r="U157" s="19">
        <f t="shared" si="91"/>
        <v>100</v>
      </c>
      <c r="V157" s="19">
        <v>31</v>
      </c>
      <c r="W157" s="23">
        <v>32</v>
      </c>
      <c r="X157" s="20">
        <f t="shared" si="92"/>
        <v>97</v>
      </c>
      <c r="Y157" s="43">
        <f t="shared" si="93"/>
        <v>99</v>
      </c>
      <c r="Z157" s="20">
        <f t="shared" si="94"/>
        <v>99</v>
      </c>
      <c r="AA157" s="19">
        <v>20</v>
      </c>
      <c r="AB157" s="19">
        <v>1</v>
      </c>
      <c r="AC157" s="19">
        <f t="shared" si="95"/>
        <v>20</v>
      </c>
      <c r="AD157" s="19">
        <v>20</v>
      </c>
      <c r="AE157" s="19">
        <v>4</v>
      </c>
      <c r="AF157" s="19">
        <f t="shared" si="96"/>
        <v>80</v>
      </c>
      <c r="AG157" s="19">
        <v>6</v>
      </c>
      <c r="AH157" s="19">
        <v>6</v>
      </c>
      <c r="AI157" s="20">
        <f t="shared" si="97"/>
        <v>100</v>
      </c>
      <c r="AJ157" s="43">
        <f t="shared" si="98"/>
        <v>68</v>
      </c>
      <c r="AK157" s="19">
        <v>32</v>
      </c>
      <c r="AL157" s="19">
        <v>32</v>
      </c>
      <c r="AM157" s="20">
        <f t="shared" si="99"/>
        <v>100</v>
      </c>
      <c r="AN157" s="19">
        <v>32</v>
      </c>
      <c r="AO157" s="19">
        <v>32</v>
      </c>
      <c r="AP157" s="20">
        <f t="shared" si="100"/>
        <v>100</v>
      </c>
      <c r="AQ157" s="19">
        <v>29</v>
      </c>
      <c r="AR157" s="19">
        <v>29</v>
      </c>
      <c r="AS157" s="20">
        <f t="shared" si="101"/>
        <v>100</v>
      </c>
      <c r="AT157" s="20">
        <f t="shared" si="102"/>
        <v>100</v>
      </c>
      <c r="AU157" s="19">
        <v>32</v>
      </c>
      <c r="AV157" s="19">
        <v>32</v>
      </c>
      <c r="AW157" s="20">
        <f t="shared" si="103"/>
        <v>100</v>
      </c>
      <c r="AX157" s="19">
        <v>32</v>
      </c>
      <c r="AY157" s="19">
        <v>32</v>
      </c>
      <c r="AZ157" s="20">
        <f t="shared" si="104"/>
        <v>100</v>
      </c>
      <c r="BA157" s="19">
        <v>31</v>
      </c>
      <c r="BB157" s="19">
        <v>32</v>
      </c>
      <c r="BC157" s="20">
        <f t="shared" si="105"/>
        <v>97</v>
      </c>
      <c r="BD157" s="20">
        <f t="shared" si="106"/>
        <v>99</v>
      </c>
      <c r="BE157" s="20">
        <f t="shared" si="107"/>
        <v>93</v>
      </c>
      <c r="BF157" s="24"/>
      <c r="BG157" s="19">
        <f t="shared" si="108"/>
        <v>41</v>
      </c>
      <c r="BH157" s="19">
        <f t="shared" si="109"/>
        <v>1</v>
      </c>
      <c r="BI157" s="19">
        <f t="shared" si="110"/>
        <v>1</v>
      </c>
      <c r="BJ157" s="19">
        <f t="shared" si="111"/>
        <v>1</v>
      </c>
      <c r="BK157" s="19">
        <f t="shared" si="112"/>
        <v>19</v>
      </c>
      <c r="BL157" s="19">
        <f t="shared" si="113"/>
        <v>35</v>
      </c>
      <c r="BM157" s="19">
        <f t="shared" si="114"/>
        <v>117</v>
      </c>
      <c r="BN157" s="19">
        <f t="shared" si="115"/>
        <v>41</v>
      </c>
      <c r="BO157" s="19">
        <f t="shared" si="116"/>
        <v>1</v>
      </c>
      <c r="BP157" s="19">
        <f t="shared" si="117"/>
        <v>1</v>
      </c>
      <c r="BQ157" s="19">
        <f t="shared" si="118"/>
        <v>1</v>
      </c>
      <c r="BR157" s="19">
        <f t="shared" si="119"/>
        <v>1</v>
      </c>
      <c r="BS157" s="19">
        <f t="shared" si="120"/>
        <v>1</v>
      </c>
      <c r="BT157" s="19">
        <f t="shared" si="121"/>
        <v>1</v>
      </c>
      <c r="BU157" s="19">
        <f t="shared" si="122"/>
        <v>223</v>
      </c>
      <c r="BV157" s="19">
        <f t="shared" si="123"/>
        <v>5</v>
      </c>
      <c r="BW157" s="19">
        <f t="shared" si="124"/>
        <v>19</v>
      </c>
      <c r="BX157" s="19">
        <f t="shared" si="125"/>
        <v>69</v>
      </c>
      <c r="BY157" s="19">
        <f t="shared" si="126"/>
        <v>1</v>
      </c>
      <c r="BZ157" s="19">
        <f t="shared" si="127"/>
        <v>36</v>
      </c>
      <c r="CA157" s="18">
        <f t="shared" si="86"/>
        <v>93</v>
      </c>
      <c r="CB157" s="19">
        <f t="shared" si="128"/>
        <v>5</v>
      </c>
    </row>
    <row r="158" spans="1:80" s="16" customFormat="1" ht="15.75">
      <c r="A158" s="21">
        <v>156</v>
      </c>
      <c r="B158" s="34">
        <v>6643007910</v>
      </c>
      <c r="C158" s="6" t="s">
        <v>429</v>
      </c>
      <c r="D158" s="5" t="s">
        <v>193</v>
      </c>
      <c r="E158" s="19">
        <v>10</v>
      </c>
      <c r="F158" s="19">
        <v>38</v>
      </c>
      <c r="G158" s="22">
        <v>11</v>
      </c>
      <c r="H158" s="22">
        <v>38</v>
      </c>
      <c r="I158" s="22">
        <f t="shared" si="87"/>
        <v>95</v>
      </c>
      <c r="J158" s="19">
        <v>30</v>
      </c>
      <c r="K158" s="19">
        <v>4</v>
      </c>
      <c r="L158" s="19">
        <f t="shared" si="88"/>
        <v>100</v>
      </c>
      <c r="M158" s="19">
        <v>18</v>
      </c>
      <c r="N158" s="19">
        <v>17</v>
      </c>
      <c r="O158" s="19">
        <v>18</v>
      </c>
      <c r="P158" s="19">
        <v>17</v>
      </c>
      <c r="Q158" s="19">
        <f t="shared" si="89"/>
        <v>100</v>
      </c>
      <c r="R158" s="19">
        <f t="shared" si="90"/>
        <v>99</v>
      </c>
      <c r="S158" s="19">
        <v>20</v>
      </c>
      <c r="T158" s="19">
        <v>5</v>
      </c>
      <c r="U158" s="19">
        <f t="shared" si="91"/>
        <v>100</v>
      </c>
      <c r="V158" s="19">
        <v>20</v>
      </c>
      <c r="W158" s="23">
        <v>20</v>
      </c>
      <c r="X158" s="20">
        <f t="shared" si="92"/>
        <v>100</v>
      </c>
      <c r="Y158" s="43">
        <f t="shared" si="93"/>
        <v>100</v>
      </c>
      <c r="Z158" s="20">
        <f t="shared" si="94"/>
        <v>100</v>
      </c>
      <c r="AA158" s="19">
        <v>20</v>
      </c>
      <c r="AB158" s="19">
        <v>0</v>
      </c>
      <c r="AC158" s="19">
        <f t="shared" si="95"/>
        <v>0</v>
      </c>
      <c r="AD158" s="19">
        <v>20</v>
      </c>
      <c r="AE158" s="19">
        <v>2</v>
      </c>
      <c r="AF158" s="19">
        <f t="shared" si="96"/>
        <v>40</v>
      </c>
      <c r="AG158" s="19">
        <v>3</v>
      </c>
      <c r="AH158" s="19">
        <v>3</v>
      </c>
      <c r="AI158" s="20">
        <f t="shared" si="97"/>
        <v>100</v>
      </c>
      <c r="AJ158" s="43">
        <f t="shared" si="98"/>
        <v>46</v>
      </c>
      <c r="AK158" s="19">
        <v>19</v>
      </c>
      <c r="AL158" s="19">
        <v>20</v>
      </c>
      <c r="AM158" s="20">
        <f t="shared" si="99"/>
        <v>95</v>
      </c>
      <c r="AN158" s="19">
        <v>20</v>
      </c>
      <c r="AO158" s="19">
        <v>20</v>
      </c>
      <c r="AP158" s="20">
        <f t="shared" si="100"/>
        <v>100</v>
      </c>
      <c r="AQ158" s="19">
        <v>19</v>
      </c>
      <c r="AR158" s="19">
        <v>19</v>
      </c>
      <c r="AS158" s="20">
        <f t="shared" si="101"/>
        <v>100</v>
      </c>
      <c r="AT158" s="20">
        <f t="shared" si="102"/>
        <v>98</v>
      </c>
      <c r="AU158" s="19">
        <v>20</v>
      </c>
      <c r="AV158" s="19">
        <v>20</v>
      </c>
      <c r="AW158" s="20">
        <f t="shared" si="103"/>
        <v>100</v>
      </c>
      <c r="AX158" s="19">
        <v>20</v>
      </c>
      <c r="AY158" s="19">
        <v>20</v>
      </c>
      <c r="AZ158" s="20">
        <f t="shared" si="104"/>
        <v>100</v>
      </c>
      <c r="BA158" s="19">
        <v>20</v>
      </c>
      <c r="BB158" s="19">
        <v>20</v>
      </c>
      <c r="BC158" s="20">
        <f t="shared" si="105"/>
        <v>100</v>
      </c>
      <c r="BD158" s="20">
        <f t="shared" si="106"/>
        <v>100</v>
      </c>
      <c r="BE158" s="20">
        <f t="shared" si="107"/>
        <v>89</v>
      </c>
      <c r="BF158" s="24"/>
      <c r="BG158" s="19">
        <f t="shared" si="108"/>
        <v>41</v>
      </c>
      <c r="BH158" s="19">
        <f t="shared" si="109"/>
        <v>1</v>
      </c>
      <c r="BI158" s="19">
        <f t="shared" si="110"/>
        <v>1</v>
      </c>
      <c r="BJ158" s="19">
        <f t="shared" si="111"/>
        <v>1</v>
      </c>
      <c r="BK158" s="19">
        <f t="shared" si="112"/>
        <v>1</v>
      </c>
      <c r="BL158" s="19">
        <f t="shared" si="113"/>
        <v>1</v>
      </c>
      <c r="BM158" s="19">
        <f t="shared" si="114"/>
        <v>202</v>
      </c>
      <c r="BN158" s="19">
        <f t="shared" si="115"/>
        <v>185</v>
      </c>
      <c r="BO158" s="19">
        <f t="shared" si="116"/>
        <v>1</v>
      </c>
      <c r="BP158" s="19">
        <f t="shared" si="117"/>
        <v>151</v>
      </c>
      <c r="BQ158" s="19">
        <f t="shared" si="118"/>
        <v>1</v>
      </c>
      <c r="BR158" s="19">
        <f t="shared" si="119"/>
        <v>1</v>
      </c>
      <c r="BS158" s="19">
        <f t="shared" si="120"/>
        <v>1</v>
      </c>
      <c r="BT158" s="19">
        <f t="shared" si="121"/>
        <v>1</v>
      </c>
      <c r="BU158" s="19">
        <f t="shared" si="122"/>
        <v>1</v>
      </c>
      <c r="BV158" s="19">
        <f t="shared" si="123"/>
        <v>5</v>
      </c>
      <c r="BW158" s="19">
        <f t="shared" si="124"/>
        <v>1</v>
      </c>
      <c r="BX158" s="19">
        <f t="shared" si="125"/>
        <v>217</v>
      </c>
      <c r="BY158" s="19">
        <f t="shared" si="126"/>
        <v>72</v>
      </c>
      <c r="BZ158" s="19">
        <f t="shared" si="127"/>
        <v>1</v>
      </c>
      <c r="CA158" s="18">
        <f t="shared" si="86"/>
        <v>89</v>
      </c>
      <c r="CB158" s="19">
        <f t="shared" si="128"/>
        <v>9</v>
      </c>
    </row>
    <row r="159" spans="1:80" s="16" customFormat="1" ht="15.75">
      <c r="A159" s="21">
        <v>157</v>
      </c>
      <c r="B159" s="34">
        <v>6643007902</v>
      </c>
      <c r="C159" s="6" t="s">
        <v>429</v>
      </c>
      <c r="D159" s="5" t="s">
        <v>194</v>
      </c>
      <c r="E159" s="19">
        <v>10</v>
      </c>
      <c r="F159" s="19">
        <v>38</v>
      </c>
      <c r="G159" s="22">
        <v>11</v>
      </c>
      <c r="H159" s="22">
        <v>38</v>
      </c>
      <c r="I159" s="22">
        <f t="shared" si="87"/>
        <v>95</v>
      </c>
      <c r="J159" s="19">
        <v>30</v>
      </c>
      <c r="K159" s="19">
        <v>4</v>
      </c>
      <c r="L159" s="19">
        <f t="shared" si="88"/>
        <v>100</v>
      </c>
      <c r="M159" s="19">
        <v>100</v>
      </c>
      <c r="N159" s="19">
        <v>73</v>
      </c>
      <c r="O159" s="19">
        <v>102</v>
      </c>
      <c r="P159" s="19">
        <v>73</v>
      </c>
      <c r="Q159" s="19">
        <f t="shared" si="89"/>
        <v>99</v>
      </c>
      <c r="R159" s="19">
        <f t="shared" si="90"/>
        <v>98</v>
      </c>
      <c r="S159" s="19">
        <v>20</v>
      </c>
      <c r="T159" s="19">
        <v>5</v>
      </c>
      <c r="U159" s="19">
        <f t="shared" si="91"/>
        <v>100</v>
      </c>
      <c r="V159" s="19">
        <v>103</v>
      </c>
      <c r="W159" s="23">
        <v>109</v>
      </c>
      <c r="X159" s="20">
        <f t="shared" si="92"/>
        <v>94</v>
      </c>
      <c r="Y159" s="43">
        <f t="shared" si="93"/>
        <v>97</v>
      </c>
      <c r="Z159" s="20">
        <f t="shared" si="94"/>
        <v>97</v>
      </c>
      <c r="AA159" s="19">
        <v>20</v>
      </c>
      <c r="AB159" s="19">
        <v>1</v>
      </c>
      <c r="AC159" s="19">
        <f t="shared" si="95"/>
        <v>20</v>
      </c>
      <c r="AD159" s="19">
        <v>20</v>
      </c>
      <c r="AE159" s="19">
        <v>2</v>
      </c>
      <c r="AF159" s="19">
        <f t="shared" si="96"/>
        <v>40</v>
      </c>
      <c r="AG159" s="19">
        <v>1</v>
      </c>
      <c r="AH159" s="19">
        <v>1</v>
      </c>
      <c r="AI159" s="20">
        <f t="shared" si="97"/>
        <v>100</v>
      </c>
      <c r="AJ159" s="43">
        <f t="shared" si="98"/>
        <v>52</v>
      </c>
      <c r="AK159" s="19">
        <v>107</v>
      </c>
      <c r="AL159" s="19">
        <v>109</v>
      </c>
      <c r="AM159" s="20">
        <f t="shared" si="99"/>
        <v>98</v>
      </c>
      <c r="AN159" s="19">
        <v>109</v>
      </c>
      <c r="AO159" s="19">
        <v>109</v>
      </c>
      <c r="AP159" s="20">
        <f t="shared" si="100"/>
        <v>100</v>
      </c>
      <c r="AQ159" s="19">
        <v>80</v>
      </c>
      <c r="AR159" s="19">
        <v>80</v>
      </c>
      <c r="AS159" s="20">
        <f t="shared" si="101"/>
        <v>100</v>
      </c>
      <c r="AT159" s="20">
        <f t="shared" si="102"/>
        <v>99</v>
      </c>
      <c r="AU159" s="19">
        <v>109</v>
      </c>
      <c r="AV159" s="19">
        <v>109</v>
      </c>
      <c r="AW159" s="20">
        <f t="shared" si="103"/>
        <v>100</v>
      </c>
      <c r="AX159" s="19">
        <v>101</v>
      </c>
      <c r="AY159" s="19">
        <v>109</v>
      </c>
      <c r="AZ159" s="20">
        <f t="shared" si="104"/>
        <v>93</v>
      </c>
      <c r="BA159" s="19">
        <v>109</v>
      </c>
      <c r="BB159" s="19">
        <v>109</v>
      </c>
      <c r="BC159" s="20">
        <f t="shared" si="105"/>
        <v>100</v>
      </c>
      <c r="BD159" s="20">
        <f t="shared" si="106"/>
        <v>99</v>
      </c>
      <c r="BE159" s="20">
        <f t="shared" si="107"/>
        <v>89</v>
      </c>
      <c r="BF159" s="24"/>
      <c r="BG159" s="19">
        <f t="shared" si="108"/>
        <v>41</v>
      </c>
      <c r="BH159" s="19">
        <f t="shared" si="109"/>
        <v>1</v>
      </c>
      <c r="BI159" s="19">
        <f t="shared" si="110"/>
        <v>52</v>
      </c>
      <c r="BJ159" s="19">
        <f t="shared" si="111"/>
        <v>1</v>
      </c>
      <c r="BK159" s="19">
        <f t="shared" si="112"/>
        <v>47</v>
      </c>
      <c r="BL159" s="19">
        <f t="shared" si="113"/>
        <v>75</v>
      </c>
      <c r="BM159" s="19">
        <f t="shared" si="114"/>
        <v>117</v>
      </c>
      <c r="BN159" s="19">
        <f t="shared" si="115"/>
        <v>185</v>
      </c>
      <c r="BO159" s="19">
        <f t="shared" si="116"/>
        <v>1</v>
      </c>
      <c r="BP159" s="19">
        <f t="shared" si="117"/>
        <v>65</v>
      </c>
      <c r="BQ159" s="19">
        <f t="shared" si="118"/>
        <v>1</v>
      </c>
      <c r="BR159" s="19">
        <f t="shared" si="119"/>
        <v>1</v>
      </c>
      <c r="BS159" s="19">
        <f t="shared" si="120"/>
        <v>1</v>
      </c>
      <c r="BT159" s="19">
        <f t="shared" si="121"/>
        <v>258</v>
      </c>
      <c r="BU159" s="19">
        <f t="shared" si="122"/>
        <v>1</v>
      </c>
      <c r="BV159" s="19">
        <f t="shared" si="123"/>
        <v>18</v>
      </c>
      <c r="BW159" s="19">
        <f t="shared" si="124"/>
        <v>47</v>
      </c>
      <c r="BX159" s="19">
        <f t="shared" si="125"/>
        <v>176</v>
      </c>
      <c r="BY159" s="19">
        <f t="shared" si="126"/>
        <v>31</v>
      </c>
      <c r="BZ159" s="19">
        <f t="shared" si="127"/>
        <v>36</v>
      </c>
      <c r="CA159" s="18">
        <f t="shared" si="86"/>
        <v>89</v>
      </c>
      <c r="CB159" s="19">
        <f t="shared" si="128"/>
        <v>9</v>
      </c>
    </row>
    <row r="160" spans="1:80" s="16" customFormat="1" ht="15.75">
      <c r="A160" s="21">
        <v>158</v>
      </c>
      <c r="B160" s="34">
        <v>6643007420</v>
      </c>
      <c r="C160" s="6" t="s">
        <v>429</v>
      </c>
      <c r="D160" s="5" t="s">
        <v>195</v>
      </c>
      <c r="E160" s="19">
        <v>7.5</v>
      </c>
      <c r="F160" s="19">
        <v>33</v>
      </c>
      <c r="G160" s="22">
        <v>9</v>
      </c>
      <c r="H160" s="22">
        <v>36</v>
      </c>
      <c r="I160" s="22">
        <f t="shared" si="87"/>
        <v>88</v>
      </c>
      <c r="J160" s="19">
        <v>30</v>
      </c>
      <c r="K160" s="19">
        <v>2</v>
      </c>
      <c r="L160" s="19">
        <f t="shared" si="88"/>
        <v>60</v>
      </c>
      <c r="M160" s="19">
        <v>196</v>
      </c>
      <c r="N160" s="19">
        <v>174</v>
      </c>
      <c r="O160" s="19">
        <v>200</v>
      </c>
      <c r="P160" s="19">
        <v>182</v>
      </c>
      <c r="Q160" s="19">
        <f t="shared" si="89"/>
        <v>97</v>
      </c>
      <c r="R160" s="19">
        <f t="shared" si="90"/>
        <v>83</v>
      </c>
      <c r="S160" s="19">
        <v>20</v>
      </c>
      <c r="T160" s="19">
        <v>5</v>
      </c>
      <c r="U160" s="19">
        <f t="shared" si="91"/>
        <v>100</v>
      </c>
      <c r="V160" s="19">
        <v>211</v>
      </c>
      <c r="W160" s="23">
        <v>228</v>
      </c>
      <c r="X160" s="20">
        <f t="shared" si="92"/>
        <v>93</v>
      </c>
      <c r="Y160" s="43">
        <f t="shared" si="93"/>
        <v>97</v>
      </c>
      <c r="Z160" s="20">
        <f t="shared" si="94"/>
        <v>97</v>
      </c>
      <c r="AA160" s="19">
        <v>20</v>
      </c>
      <c r="AB160" s="19">
        <v>0</v>
      </c>
      <c r="AC160" s="19">
        <f t="shared" si="95"/>
        <v>0</v>
      </c>
      <c r="AD160" s="19">
        <v>20</v>
      </c>
      <c r="AE160" s="19">
        <v>3</v>
      </c>
      <c r="AF160" s="19">
        <f t="shared" si="96"/>
        <v>60</v>
      </c>
      <c r="AG160" s="19">
        <v>25</v>
      </c>
      <c r="AH160" s="19">
        <v>26</v>
      </c>
      <c r="AI160" s="20">
        <f t="shared" si="97"/>
        <v>96</v>
      </c>
      <c r="AJ160" s="43">
        <f t="shared" si="98"/>
        <v>53</v>
      </c>
      <c r="AK160" s="19">
        <v>188</v>
      </c>
      <c r="AL160" s="19">
        <v>228</v>
      </c>
      <c r="AM160" s="20">
        <f t="shared" si="99"/>
        <v>82</v>
      </c>
      <c r="AN160" s="19">
        <v>224</v>
      </c>
      <c r="AO160" s="19">
        <v>228</v>
      </c>
      <c r="AP160" s="20">
        <f t="shared" si="100"/>
        <v>98</v>
      </c>
      <c r="AQ160" s="19">
        <v>168</v>
      </c>
      <c r="AR160" s="19">
        <v>174</v>
      </c>
      <c r="AS160" s="20">
        <f t="shared" si="101"/>
        <v>97</v>
      </c>
      <c r="AT160" s="20">
        <f t="shared" si="102"/>
        <v>91</v>
      </c>
      <c r="AU160" s="19">
        <v>209</v>
      </c>
      <c r="AV160" s="19">
        <v>228</v>
      </c>
      <c r="AW160" s="20">
        <f t="shared" si="103"/>
        <v>92</v>
      </c>
      <c r="AX160" s="19">
        <v>220</v>
      </c>
      <c r="AY160" s="19">
        <v>228</v>
      </c>
      <c r="AZ160" s="20">
        <f t="shared" si="104"/>
        <v>96</v>
      </c>
      <c r="BA160" s="19">
        <v>224</v>
      </c>
      <c r="BB160" s="19">
        <v>228</v>
      </c>
      <c r="BC160" s="20">
        <f t="shared" si="105"/>
        <v>98</v>
      </c>
      <c r="BD160" s="20">
        <f t="shared" si="106"/>
        <v>96</v>
      </c>
      <c r="BE160" s="20">
        <f t="shared" si="107"/>
        <v>84</v>
      </c>
      <c r="BF160" s="24"/>
      <c r="BG160" s="19">
        <f t="shared" si="108"/>
        <v>270</v>
      </c>
      <c r="BH160" s="19">
        <f t="shared" si="109"/>
        <v>355</v>
      </c>
      <c r="BI160" s="19">
        <f t="shared" si="110"/>
        <v>144</v>
      </c>
      <c r="BJ160" s="19">
        <f t="shared" si="111"/>
        <v>1</v>
      </c>
      <c r="BK160" s="19">
        <f t="shared" si="112"/>
        <v>47</v>
      </c>
      <c r="BL160" s="19">
        <f t="shared" si="113"/>
        <v>93</v>
      </c>
      <c r="BM160" s="19">
        <f t="shared" si="114"/>
        <v>202</v>
      </c>
      <c r="BN160" s="19">
        <f t="shared" si="115"/>
        <v>92</v>
      </c>
      <c r="BO160" s="19">
        <f t="shared" si="116"/>
        <v>190</v>
      </c>
      <c r="BP160" s="19">
        <f t="shared" si="117"/>
        <v>277</v>
      </c>
      <c r="BQ160" s="19">
        <f t="shared" si="118"/>
        <v>198</v>
      </c>
      <c r="BR160" s="19">
        <f t="shared" si="119"/>
        <v>233</v>
      </c>
      <c r="BS160" s="19">
        <f t="shared" si="120"/>
        <v>299</v>
      </c>
      <c r="BT160" s="19">
        <f t="shared" si="121"/>
        <v>153</v>
      </c>
      <c r="BU160" s="19">
        <f t="shared" si="122"/>
        <v>159</v>
      </c>
      <c r="BV160" s="19">
        <f t="shared" si="123"/>
        <v>349</v>
      </c>
      <c r="BW160" s="19">
        <f t="shared" si="124"/>
        <v>47</v>
      </c>
      <c r="BX160" s="19">
        <f t="shared" si="125"/>
        <v>170</v>
      </c>
      <c r="BY160" s="19">
        <f t="shared" si="126"/>
        <v>276</v>
      </c>
      <c r="BZ160" s="19">
        <f t="shared" si="127"/>
        <v>215</v>
      </c>
      <c r="CA160" s="18">
        <f t="shared" si="86"/>
        <v>84</v>
      </c>
      <c r="CB160" s="19">
        <f t="shared" si="128"/>
        <v>14</v>
      </c>
    </row>
    <row r="161" spans="1:80" s="16" customFormat="1" ht="15.75">
      <c r="A161" s="21">
        <v>159</v>
      </c>
      <c r="B161" s="34">
        <v>6643007892</v>
      </c>
      <c r="C161" s="6" t="s">
        <v>429</v>
      </c>
      <c r="D161" s="5" t="s">
        <v>196</v>
      </c>
      <c r="E161" s="19">
        <v>10</v>
      </c>
      <c r="F161" s="19">
        <v>38</v>
      </c>
      <c r="G161" s="22">
        <v>11</v>
      </c>
      <c r="H161" s="22">
        <v>38</v>
      </c>
      <c r="I161" s="22">
        <f t="shared" si="87"/>
        <v>95</v>
      </c>
      <c r="J161" s="19">
        <v>30</v>
      </c>
      <c r="K161" s="19">
        <v>4</v>
      </c>
      <c r="L161" s="19">
        <f t="shared" si="88"/>
        <v>100</v>
      </c>
      <c r="M161" s="19">
        <v>22</v>
      </c>
      <c r="N161" s="19">
        <v>19</v>
      </c>
      <c r="O161" s="19">
        <v>22</v>
      </c>
      <c r="P161" s="19">
        <v>19</v>
      </c>
      <c r="Q161" s="19">
        <f t="shared" si="89"/>
        <v>100</v>
      </c>
      <c r="R161" s="19">
        <f t="shared" si="90"/>
        <v>99</v>
      </c>
      <c r="S161" s="19">
        <v>20</v>
      </c>
      <c r="T161" s="19">
        <v>5</v>
      </c>
      <c r="U161" s="19">
        <f t="shared" si="91"/>
        <v>100</v>
      </c>
      <c r="V161" s="19">
        <v>21</v>
      </c>
      <c r="W161" s="23">
        <v>25</v>
      </c>
      <c r="X161" s="20">
        <f t="shared" si="92"/>
        <v>84</v>
      </c>
      <c r="Y161" s="43">
        <f t="shared" si="93"/>
        <v>92</v>
      </c>
      <c r="Z161" s="20">
        <f t="shared" si="94"/>
        <v>92</v>
      </c>
      <c r="AA161" s="19">
        <v>20</v>
      </c>
      <c r="AB161" s="19">
        <v>0</v>
      </c>
      <c r="AC161" s="19">
        <f t="shared" si="95"/>
        <v>0</v>
      </c>
      <c r="AD161" s="19">
        <v>20</v>
      </c>
      <c r="AE161" s="19">
        <v>2</v>
      </c>
      <c r="AF161" s="19">
        <f t="shared" si="96"/>
        <v>40</v>
      </c>
      <c r="AG161" s="19">
        <v>0</v>
      </c>
      <c r="AH161" s="19">
        <v>2</v>
      </c>
      <c r="AI161" s="20">
        <f t="shared" si="97"/>
        <v>0</v>
      </c>
      <c r="AJ161" s="43">
        <f t="shared" si="98"/>
        <v>16</v>
      </c>
      <c r="AK161" s="19">
        <v>23</v>
      </c>
      <c r="AL161" s="19">
        <v>25</v>
      </c>
      <c r="AM161" s="20">
        <f t="shared" si="99"/>
        <v>92</v>
      </c>
      <c r="AN161" s="19">
        <v>25</v>
      </c>
      <c r="AO161" s="19">
        <v>25</v>
      </c>
      <c r="AP161" s="20">
        <f t="shared" si="100"/>
        <v>100</v>
      </c>
      <c r="AQ161" s="19">
        <v>21</v>
      </c>
      <c r="AR161" s="19">
        <v>22</v>
      </c>
      <c r="AS161" s="20">
        <f t="shared" si="101"/>
        <v>95</v>
      </c>
      <c r="AT161" s="20">
        <f t="shared" si="102"/>
        <v>96</v>
      </c>
      <c r="AU161" s="19">
        <v>25</v>
      </c>
      <c r="AV161" s="19">
        <v>25</v>
      </c>
      <c r="AW161" s="20">
        <f t="shared" si="103"/>
        <v>100</v>
      </c>
      <c r="AX161" s="19">
        <v>25</v>
      </c>
      <c r="AY161" s="19">
        <v>25</v>
      </c>
      <c r="AZ161" s="20">
        <f t="shared" si="104"/>
        <v>100</v>
      </c>
      <c r="BA161" s="19">
        <v>25</v>
      </c>
      <c r="BB161" s="19">
        <v>25</v>
      </c>
      <c r="BC161" s="20">
        <f t="shared" si="105"/>
        <v>100</v>
      </c>
      <c r="BD161" s="20">
        <f t="shared" si="106"/>
        <v>100</v>
      </c>
      <c r="BE161" s="20">
        <f t="shared" si="107"/>
        <v>81</v>
      </c>
      <c r="BF161" s="24"/>
      <c r="BG161" s="19">
        <f t="shared" si="108"/>
        <v>41</v>
      </c>
      <c r="BH161" s="19">
        <f t="shared" si="109"/>
        <v>1</v>
      </c>
      <c r="BI161" s="19">
        <f t="shared" si="110"/>
        <v>1</v>
      </c>
      <c r="BJ161" s="19">
        <f t="shared" si="111"/>
        <v>1</v>
      </c>
      <c r="BK161" s="19">
        <f t="shared" si="112"/>
        <v>165</v>
      </c>
      <c r="BL161" s="19">
        <f t="shared" si="113"/>
        <v>251</v>
      </c>
      <c r="BM161" s="19">
        <f t="shared" si="114"/>
        <v>202</v>
      </c>
      <c r="BN161" s="19">
        <f t="shared" si="115"/>
        <v>185</v>
      </c>
      <c r="BO161" s="19">
        <f t="shared" si="116"/>
        <v>367</v>
      </c>
      <c r="BP161" s="19">
        <f t="shared" si="117"/>
        <v>213</v>
      </c>
      <c r="BQ161" s="19">
        <f t="shared" si="118"/>
        <v>1</v>
      </c>
      <c r="BR161" s="19">
        <f t="shared" si="119"/>
        <v>306</v>
      </c>
      <c r="BS161" s="19">
        <f t="shared" si="120"/>
        <v>1</v>
      </c>
      <c r="BT161" s="19">
        <f t="shared" si="121"/>
        <v>1</v>
      </c>
      <c r="BU161" s="19">
        <f t="shared" si="122"/>
        <v>1</v>
      </c>
      <c r="BV161" s="19">
        <f t="shared" si="123"/>
        <v>5</v>
      </c>
      <c r="BW161" s="19">
        <f t="shared" si="124"/>
        <v>165</v>
      </c>
      <c r="BX161" s="19">
        <f t="shared" si="125"/>
        <v>370</v>
      </c>
      <c r="BY161" s="19">
        <f t="shared" si="126"/>
        <v>160</v>
      </c>
      <c r="BZ161" s="19">
        <f t="shared" si="127"/>
        <v>1</v>
      </c>
      <c r="CA161" s="18">
        <f t="shared" si="86"/>
        <v>81</v>
      </c>
      <c r="CB161" s="19">
        <f t="shared" si="128"/>
        <v>17</v>
      </c>
    </row>
    <row r="162" spans="1:80" s="16" customFormat="1" ht="15.75">
      <c r="A162" s="21">
        <v>160</v>
      </c>
      <c r="B162" s="34">
        <v>6643007927</v>
      </c>
      <c r="C162" s="6" t="s">
        <v>429</v>
      </c>
      <c r="D162" s="6" t="s">
        <v>197</v>
      </c>
      <c r="E162" s="19">
        <v>10</v>
      </c>
      <c r="F162" s="19">
        <v>38</v>
      </c>
      <c r="G162" s="22">
        <v>11</v>
      </c>
      <c r="H162" s="22">
        <v>38</v>
      </c>
      <c r="I162" s="22">
        <f t="shared" si="87"/>
        <v>95</v>
      </c>
      <c r="J162" s="19">
        <v>30</v>
      </c>
      <c r="K162" s="19">
        <v>4</v>
      </c>
      <c r="L162" s="19">
        <f t="shared" si="88"/>
        <v>100</v>
      </c>
      <c r="M162" s="19">
        <v>24</v>
      </c>
      <c r="N162" s="19">
        <v>17</v>
      </c>
      <c r="O162" s="19">
        <v>24</v>
      </c>
      <c r="P162" s="19">
        <v>17</v>
      </c>
      <c r="Q162" s="19">
        <f t="shared" si="89"/>
        <v>100</v>
      </c>
      <c r="R162" s="19">
        <f t="shared" si="90"/>
        <v>99</v>
      </c>
      <c r="S162" s="19">
        <v>20</v>
      </c>
      <c r="T162" s="19">
        <v>5</v>
      </c>
      <c r="U162" s="19">
        <f t="shared" si="91"/>
        <v>100</v>
      </c>
      <c r="V162" s="19">
        <v>24</v>
      </c>
      <c r="W162" s="23">
        <v>26</v>
      </c>
      <c r="X162" s="20">
        <f t="shared" si="92"/>
        <v>92</v>
      </c>
      <c r="Y162" s="43">
        <f t="shared" si="93"/>
        <v>96</v>
      </c>
      <c r="Z162" s="20">
        <f t="shared" si="94"/>
        <v>96</v>
      </c>
      <c r="AA162" s="19">
        <v>20</v>
      </c>
      <c r="AB162" s="19">
        <v>0</v>
      </c>
      <c r="AC162" s="19">
        <f t="shared" si="95"/>
        <v>0</v>
      </c>
      <c r="AD162" s="19">
        <v>20</v>
      </c>
      <c r="AE162" s="19">
        <v>3</v>
      </c>
      <c r="AF162" s="19">
        <f t="shared" si="96"/>
        <v>60</v>
      </c>
      <c r="AG162" s="19">
        <v>0</v>
      </c>
      <c r="AH162" s="19">
        <v>1</v>
      </c>
      <c r="AI162" s="20">
        <f t="shared" si="97"/>
        <v>0</v>
      </c>
      <c r="AJ162" s="43">
        <f t="shared" si="98"/>
        <v>24</v>
      </c>
      <c r="AK162" s="19">
        <v>26</v>
      </c>
      <c r="AL162" s="19">
        <v>26</v>
      </c>
      <c r="AM162" s="20">
        <f t="shared" si="99"/>
        <v>100</v>
      </c>
      <c r="AN162" s="19">
        <v>26</v>
      </c>
      <c r="AO162" s="19">
        <v>26</v>
      </c>
      <c r="AP162" s="20">
        <f t="shared" si="100"/>
        <v>100</v>
      </c>
      <c r="AQ162" s="19">
        <v>20</v>
      </c>
      <c r="AR162" s="19">
        <v>20</v>
      </c>
      <c r="AS162" s="20">
        <f t="shared" si="101"/>
        <v>100</v>
      </c>
      <c r="AT162" s="20">
        <f t="shared" si="102"/>
        <v>100</v>
      </c>
      <c r="AU162" s="19">
        <v>26</v>
      </c>
      <c r="AV162" s="19">
        <v>26</v>
      </c>
      <c r="AW162" s="20">
        <f t="shared" si="103"/>
        <v>100</v>
      </c>
      <c r="AX162" s="19">
        <v>26</v>
      </c>
      <c r="AY162" s="19">
        <v>26</v>
      </c>
      <c r="AZ162" s="20">
        <f t="shared" si="104"/>
        <v>100</v>
      </c>
      <c r="BA162" s="19">
        <v>26</v>
      </c>
      <c r="BB162" s="19">
        <v>26</v>
      </c>
      <c r="BC162" s="20">
        <f t="shared" si="105"/>
        <v>100</v>
      </c>
      <c r="BD162" s="20">
        <f t="shared" si="106"/>
        <v>100</v>
      </c>
      <c r="BE162" s="20">
        <f t="shared" si="107"/>
        <v>84</v>
      </c>
      <c r="BF162" s="24"/>
      <c r="BG162" s="19">
        <f t="shared" si="108"/>
        <v>41</v>
      </c>
      <c r="BH162" s="19">
        <f t="shared" si="109"/>
        <v>1</v>
      </c>
      <c r="BI162" s="19">
        <f t="shared" si="110"/>
        <v>1</v>
      </c>
      <c r="BJ162" s="19">
        <f t="shared" si="111"/>
        <v>1</v>
      </c>
      <c r="BK162" s="19">
        <f t="shared" si="112"/>
        <v>80</v>
      </c>
      <c r="BL162" s="19">
        <f t="shared" si="113"/>
        <v>120</v>
      </c>
      <c r="BM162" s="19">
        <f t="shared" si="114"/>
        <v>202</v>
      </c>
      <c r="BN162" s="19">
        <f t="shared" si="115"/>
        <v>92</v>
      </c>
      <c r="BO162" s="19">
        <f t="shared" si="116"/>
        <v>367</v>
      </c>
      <c r="BP162" s="19">
        <f t="shared" si="117"/>
        <v>1</v>
      </c>
      <c r="BQ162" s="19">
        <f t="shared" si="118"/>
        <v>1</v>
      </c>
      <c r="BR162" s="19">
        <f t="shared" si="119"/>
        <v>1</v>
      </c>
      <c r="BS162" s="19">
        <f t="shared" si="120"/>
        <v>1</v>
      </c>
      <c r="BT162" s="19">
        <f t="shared" si="121"/>
        <v>1</v>
      </c>
      <c r="BU162" s="19">
        <f t="shared" si="122"/>
        <v>1</v>
      </c>
      <c r="BV162" s="19">
        <f t="shared" si="123"/>
        <v>5</v>
      </c>
      <c r="BW162" s="19">
        <f t="shared" si="124"/>
        <v>80</v>
      </c>
      <c r="BX162" s="19">
        <f t="shared" si="125"/>
        <v>361</v>
      </c>
      <c r="BY162" s="19">
        <f t="shared" si="126"/>
        <v>1</v>
      </c>
      <c r="BZ162" s="19">
        <f t="shared" si="127"/>
        <v>1</v>
      </c>
      <c r="CA162" s="18">
        <f t="shared" si="86"/>
        <v>84</v>
      </c>
      <c r="CB162" s="19">
        <f t="shared" si="128"/>
        <v>14</v>
      </c>
    </row>
    <row r="163" spans="1:80" s="16" customFormat="1" ht="15.75">
      <c r="A163" s="21">
        <v>161</v>
      </c>
      <c r="B163" s="34">
        <v>6605006739</v>
      </c>
      <c r="C163" s="5" t="s">
        <v>430</v>
      </c>
      <c r="D163" s="6" t="s">
        <v>198</v>
      </c>
      <c r="E163" s="19">
        <v>10</v>
      </c>
      <c r="F163" s="19">
        <v>38</v>
      </c>
      <c r="G163" s="22">
        <v>11</v>
      </c>
      <c r="H163" s="22">
        <v>38</v>
      </c>
      <c r="I163" s="22">
        <f t="shared" si="87"/>
        <v>95</v>
      </c>
      <c r="J163" s="19">
        <v>30</v>
      </c>
      <c r="K163" s="19">
        <v>4</v>
      </c>
      <c r="L163" s="19">
        <f t="shared" si="88"/>
        <v>100</v>
      </c>
      <c r="M163" s="19">
        <v>116</v>
      </c>
      <c r="N163" s="19">
        <v>102</v>
      </c>
      <c r="O163" s="19">
        <v>118</v>
      </c>
      <c r="P163" s="19">
        <v>104</v>
      </c>
      <c r="Q163" s="19">
        <f t="shared" si="89"/>
        <v>98</v>
      </c>
      <c r="R163" s="19">
        <f t="shared" si="90"/>
        <v>98</v>
      </c>
      <c r="S163" s="19">
        <v>20</v>
      </c>
      <c r="T163" s="19">
        <v>5</v>
      </c>
      <c r="U163" s="19">
        <f t="shared" si="91"/>
        <v>100</v>
      </c>
      <c r="V163" s="19">
        <v>128</v>
      </c>
      <c r="W163" s="23">
        <v>137</v>
      </c>
      <c r="X163" s="20">
        <f t="shared" si="92"/>
        <v>93</v>
      </c>
      <c r="Y163" s="43">
        <f t="shared" si="93"/>
        <v>97</v>
      </c>
      <c r="Z163" s="20">
        <f t="shared" si="94"/>
        <v>97</v>
      </c>
      <c r="AA163" s="19">
        <v>20</v>
      </c>
      <c r="AB163" s="19">
        <v>0</v>
      </c>
      <c r="AC163" s="19">
        <f t="shared" si="95"/>
        <v>0</v>
      </c>
      <c r="AD163" s="19">
        <v>20</v>
      </c>
      <c r="AE163" s="19">
        <v>1</v>
      </c>
      <c r="AF163" s="19">
        <f t="shared" si="96"/>
        <v>20</v>
      </c>
      <c r="AG163" s="19">
        <v>13</v>
      </c>
      <c r="AH163" s="19">
        <v>15</v>
      </c>
      <c r="AI163" s="20">
        <f t="shared" si="97"/>
        <v>87</v>
      </c>
      <c r="AJ163" s="43">
        <f t="shared" si="98"/>
        <v>34</v>
      </c>
      <c r="AK163" s="19">
        <v>125</v>
      </c>
      <c r="AL163" s="19">
        <v>137</v>
      </c>
      <c r="AM163" s="20">
        <f t="shared" si="99"/>
        <v>91</v>
      </c>
      <c r="AN163" s="19">
        <v>134</v>
      </c>
      <c r="AO163" s="19">
        <v>137</v>
      </c>
      <c r="AP163" s="20">
        <f t="shared" si="100"/>
        <v>98</v>
      </c>
      <c r="AQ163" s="19">
        <v>99</v>
      </c>
      <c r="AR163" s="19">
        <v>101</v>
      </c>
      <c r="AS163" s="20">
        <f t="shared" si="101"/>
        <v>98</v>
      </c>
      <c r="AT163" s="20">
        <f t="shared" si="102"/>
        <v>95</v>
      </c>
      <c r="AU163" s="19">
        <v>132</v>
      </c>
      <c r="AV163" s="19">
        <v>137</v>
      </c>
      <c r="AW163" s="20">
        <f t="shared" si="103"/>
        <v>96</v>
      </c>
      <c r="AX163" s="19">
        <v>127</v>
      </c>
      <c r="AY163" s="19">
        <v>137</v>
      </c>
      <c r="AZ163" s="20">
        <f t="shared" si="104"/>
        <v>93</v>
      </c>
      <c r="BA163" s="19">
        <v>136</v>
      </c>
      <c r="BB163" s="19">
        <v>137</v>
      </c>
      <c r="BC163" s="20">
        <f t="shared" si="105"/>
        <v>99</v>
      </c>
      <c r="BD163" s="20">
        <f t="shared" si="106"/>
        <v>97</v>
      </c>
      <c r="BE163" s="20">
        <f t="shared" si="107"/>
        <v>84</v>
      </c>
      <c r="BF163" s="24"/>
      <c r="BG163" s="19">
        <f t="shared" si="108"/>
        <v>41</v>
      </c>
      <c r="BH163" s="19">
        <f t="shared" si="109"/>
        <v>1</v>
      </c>
      <c r="BI163" s="19">
        <f t="shared" si="110"/>
        <v>94</v>
      </c>
      <c r="BJ163" s="19">
        <f t="shared" si="111"/>
        <v>1</v>
      </c>
      <c r="BK163" s="19">
        <f t="shared" si="112"/>
        <v>47</v>
      </c>
      <c r="BL163" s="19">
        <f t="shared" si="113"/>
        <v>93</v>
      </c>
      <c r="BM163" s="19">
        <f t="shared" si="114"/>
        <v>202</v>
      </c>
      <c r="BN163" s="19">
        <f t="shared" si="115"/>
        <v>269</v>
      </c>
      <c r="BO163" s="19">
        <f t="shared" si="116"/>
        <v>250</v>
      </c>
      <c r="BP163" s="19">
        <f t="shared" si="117"/>
        <v>226</v>
      </c>
      <c r="BQ163" s="19">
        <f t="shared" si="118"/>
        <v>198</v>
      </c>
      <c r="BR163" s="19">
        <f t="shared" si="119"/>
        <v>172</v>
      </c>
      <c r="BS163" s="19">
        <f t="shared" si="120"/>
        <v>203</v>
      </c>
      <c r="BT163" s="19">
        <f t="shared" si="121"/>
        <v>258</v>
      </c>
      <c r="BU163" s="19">
        <f t="shared" si="122"/>
        <v>97</v>
      </c>
      <c r="BV163" s="19">
        <f t="shared" si="123"/>
        <v>18</v>
      </c>
      <c r="BW163" s="19">
        <f t="shared" si="124"/>
        <v>47</v>
      </c>
      <c r="BX163" s="19">
        <f t="shared" si="125"/>
        <v>317</v>
      </c>
      <c r="BY163" s="19">
        <f t="shared" si="126"/>
        <v>199</v>
      </c>
      <c r="BZ163" s="19">
        <f t="shared" si="127"/>
        <v>163</v>
      </c>
      <c r="CA163" s="18">
        <f t="shared" si="86"/>
        <v>84</v>
      </c>
      <c r="CB163" s="19">
        <f t="shared" si="128"/>
        <v>14</v>
      </c>
    </row>
    <row r="164" spans="1:80" s="16" customFormat="1" ht="15.75">
      <c r="A164" s="21">
        <v>162</v>
      </c>
      <c r="B164" s="34">
        <v>6605005703</v>
      </c>
      <c r="C164" s="5" t="s">
        <v>430</v>
      </c>
      <c r="D164" s="5" t="s">
        <v>199</v>
      </c>
      <c r="E164" s="19">
        <v>11</v>
      </c>
      <c r="F164" s="19">
        <v>38</v>
      </c>
      <c r="G164" s="22">
        <v>11</v>
      </c>
      <c r="H164" s="22">
        <v>38</v>
      </c>
      <c r="I164" s="22">
        <f t="shared" si="87"/>
        <v>100</v>
      </c>
      <c r="J164" s="19">
        <v>30</v>
      </c>
      <c r="K164" s="19">
        <v>4</v>
      </c>
      <c r="L164" s="19">
        <f t="shared" si="88"/>
        <v>100</v>
      </c>
      <c r="M164" s="19">
        <v>207</v>
      </c>
      <c r="N164" s="19">
        <v>184</v>
      </c>
      <c r="O164" s="19">
        <v>213</v>
      </c>
      <c r="P164" s="19">
        <v>193</v>
      </c>
      <c r="Q164" s="19">
        <f t="shared" si="89"/>
        <v>96</v>
      </c>
      <c r="R164" s="19">
        <f t="shared" si="90"/>
        <v>98</v>
      </c>
      <c r="S164" s="19">
        <v>20</v>
      </c>
      <c r="T164" s="19">
        <v>5</v>
      </c>
      <c r="U164" s="19">
        <f t="shared" si="91"/>
        <v>100</v>
      </c>
      <c r="V164" s="19">
        <v>203</v>
      </c>
      <c r="W164" s="23">
        <v>221</v>
      </c>
      <c r="X164" s="20">
        <f t="shared" si="92"/>
        <v>92</v>
      </c>
      <c r="Y164" s="43">
        <f t="shared" si="93"/>
        <v>96</v>
      </c>
      <c r="Z164" s="20">
        <f t="shared" si="94"/>
        <v>96</v>
      </c>
      <c r="AA164" s="19">
        <v>20</v>
      </c>
      <c r="AB164" s="19">
        <v>2</v>
      </c>
      <c r="AC164" s="19">
        <f t="shared" si="95"/>
        <v>40</v>
      </c>
      <c r="AD164" s="19">
        <v>20</v>
      </c>
      <c r="AE164" s="19">
        <v>4</v>
      </c>
      <c r="AF164" s="19">
        <f t="shared" si="96"/>
        <v>80</v>
      </c>
      <c r="AG164" s="19">
        <v>51</v>
      </c>
      <c r="AH164" s="19">
        <v>52</v>
      </c>
      <c r="AI164" s="20">
        <f t="shared" si="97"/>
        <v>98</v>
      </c>
      <c r="AJ164" s="43">
        <f t="shared" si="98"/>
        <v>73</v>
      </c>
      <c r="AK164" s="19">
        <v>200</v>
      </c>
      <c r="AL164" s="19">
        <v>221</v>
      </c>
      <c r="AM164" s="20">
        <f t="shared" si="99"/>
        <v>90</v>
      </c>
      <c r="AN164" s="19">
        <v>216</v>
      </c>
      <c r="AO164" s="19">
        <v>221</v>
      </c>
      <c r="AP164" s="20">
        <f t="shared" si="100"/>
        <v>98</v>
      </c>
      <c r="AQ164" s="19">
        <v>186</v>
      </c>
      <c r="AR164" s="19">
        <v>190</v>
      </c>
      <c r="AS164" s="20">
        <f t="shared" si="101"/>
        <v>98</v>
      </c>
      <c r="AT164" s="20">
        <f t="shared" si="102"/>
        <v>95</v>
      </c>
      <c r="AU164" s="19">
        <v>215</v>
      </c>
      <c r="AV164" s="19">
        <v>221</v>
      </c>
      <c r="AW164" s="20">
        <f t="shared" si="103"/>
        <v>97</v>
      </c>
      <c r="AX164" s="19">
        <v>210</v>
      </c>
      <c r="AY164" s="19">
        <v>221</v>
      </c>
      <c r="AZ164" s="20">
        <f t="shared" si="104"/>
        <v>95</v>
      </c>
      <c r="BA164" s="19">
        <v>218</v>
      </c>
      <c r="BB164" s="19">
        <v>221</v>
      </c>
      <c r="BC164" s="20">
        <f t="shared" si="105"/>
        <v>99</v>
      </c>
      <c r="BD164" s="20">
        <f t="shared" si="106"/>
        <v>98</v>
      </c>
      <c r="BE164" s="20">
        <f t="shared" si="107"/>
        <v>92</v>
      </c>
      <c r="BF164" s="24"/>
      <c r="BG164" s="19">
        <f t="shared" si="108"/>
        <v>1</v>
      </c>
      <c r="BH164" s="19">
        <f t="shared" si="109"/>
        <v>1</v>
      </c>
      <c r="BI164" s="19">
        <f t="shared" si="110"/>
        <v>181</v>
      </c>
      <c r="BJ164" s="19">
        <f t="shared" si="111"/>
        <v>1</v>
      </c>
      <c r="BK164" s="19">
        <f t="shared" si="112"/>
        <v>80</v>
      </c>
      <c r="BL164" s="19">
        <f t="shared" si="113"/>
        <v>120</v>
      </c>
      <c r="BM164" s="19">
        <f t="shared" si="114"/>
        <v>62</v>
      </c>
      <c r="BN164" s="19">
        <f t="shared" si="115"/>
        <v>41</v>
      </c>
      <c r="BO164" s="19">
        <f t="shared" si="116"/>
        <v>183</v>
      </c>
      <c r="BP164" s="19">
        <f t="shared" si="117"/>
        <v>234</v>
      </c>
      <c r="BQ164" s="19">
        <f t="shared" si="118"/>
        <v>198</v>
      </c>
      <c r="BR164" s="19">
        <f t="shared" si="119"/>
        <v>172</v>
      </c>
      <c r="BS164" s="19">
        <f t="shared" si="120"/>
        <v>168</v>
      </c>
      <c r="BT164" s="19">
        <f t="shared" si="121"/>
        <v>192</v>
      </c>
      <c r="BU164" s="19">
        <f t="shared" si="122"/>
        <v>97</v>
      </c>
      <c r="BV164" s="19">
        <f t="shared" si="123"/>
        <v>18</v>
      </c>
      <c r="BW164" s="19">
        <f t="shared" si="124"/>
        <v>80</v>
      </c>
      <c r="BX164" s="19">
        <f t="shared" si="125"/>
        <v>58</v>
      </c>
      <c r="BY164" s="19">
        <f t="shared" si="126"/>
        <v>199</v>
      </c>
      <c r="BZ164" s="19">
        <f t="shared" si="127"/>
        <v>96</v>
      </c>
      <c r="CA164" s="18">
        <f t="shared" si="86"/>
        <v>92</v>
      </c>
      <c r="CB164" s="19">
        <f t="shared" si="128"/>
        <v>6</v>
      </c>
    </row>
    <row r="165" spans="1:80" s="16" customFormat="1" ht="31.5">
      <c r="A165" s="21">
        <v>163</v>
      </c>
      <c r="B165" s="34">
        <v>6649002844</v>
      </c>
      <c r="C165" s="6" t="s">
        <v>431</v>
      </c>
      <c r="D165" s="6" t="s">
        <v>200</v>
      </c>
      <c r="E165" s="19">
        <v>8</v>
      </c>
      <c r="F165" s="19">
        <v>38</v>
      </c>
      <c r="G165" s="22">
        <v>11</v>
      </c>
      <c r="H165" s="22">
        <v>38</v>
      </c>
      <c r="I165" s="22">
        <f t="shared" si="87"/>
        <v>86</v>
      </c>
      <c r="J165" s="19">
        <v>30</v>
      </c>
      <c r="K165" s="19">
        <v>3</v>
      </c>
      <c r="L165" s="19">
        <f t="shared" si="88"/>
        <v>90</v>
      </c>
      <c r="M165" s="19">
        <v>87</v>
      </c>
      <c r="N165" s="19">
        <v>55</v>
      </c>
      <c r="O165" s="19">
        <v>92</v>
      </c>
      <c r="P165" s="19">
        <v>60</v>
      </c>
      <c r="Q165" s="19">
        <f t="shared" si="89"/>
        <v>93</v>
      </c>
      <c r="R165" s="19">
        <f t="shared" si="90"/>
        <v>90</v>
      </c>
      <c r="S165" s="19">
        <v>20</v>
      </c>
      <c r="T165" s="19">
        <v>5</v>
      </c>
      <c r="U165" s="19">
        <f t="shared" si="91"/>
        <v>100</v>
      </c>
      <c r="V165" s="19">
        <v>76</v>
      </c>
      <c r="W165" s="23">
        <v>117</v>
      </c>
      <c r="X165" s="20">
        <f t="shared" si="92"/>
        <v>65</v>
      </c>
      <c r="Y165" s="43">
        <f t="shared" si="93"/>
        <v>83</v>
      </c>
      <c r="Z165" s="20">
        <f t="shared" si="94"/>
        <v>83</v>
      </c>
      <c r="AA165" s="19">
        <v>20</v>
      </c>
      <c r="AB165" s="19">
        <v>1</v>
      </c>
      <c r="AC165" s="19">
        <f t="shared" si="95"/>
        <v>20</v>
      </c>
      <c r="AD165" s="19">
        <v>20</v>
      </c>
      <c r="AE165" s="19">
        <v>3</v>
      </c>
      <c r="AF165" s="19">
        <f t="shared" si="96"/>
        <v>60</v>
      </c>
      <c r="AG165" s="19">
        <v>2</v>
      </c>
      <c r="AH165" s="19">
        <v>2</v>
      </c>
      <c r="AI165" s="20">
        <f t="shared" si="97"/>
        <v>100</v>
      </c>
      <c r="AJ165" s="43">
        <f t="shared" si="98"/>
        <v>60</v>
      </c>
      <c r="AK165" s="19">
        <v>72</v>
      </c>
      <c r="AL165" s="19">
        <v>117</v>
      </c>
      <c r="AM165" s="20">
        <f t="shared" si="99"/>
        <v>62</v>
      </c>
      <c r="AN165" s="19">
        <v>113</v>
      </c>
      <c r="AO165" s="19">
        <v>117</v>
      </c>
      <c r="AP165" s="20">
        <f t="shared" si="100"/>
        <v>97</v>
      </c>
      <c r="AQ165" s="19">
        <v>63</v>
      </c>
      <c r="AR165" s="19">
        <v>67</v>
      </c>
      <c r="AS165" s="20">
        <f t="shared" si="101"/>
        <v>94</v>
      </c>
      <c r="AT165" s="20">
        <f t="shared" si="102"/>
        <v>82</v>
      </c>
      <c r="AU165" s="19">
        <v>85</v>
      </c>
      <c r="AV165" s="19">
        <v>117</v>
      </c>
      <c r="AW165" s="20">
        <f t="shared" si="103"/>
        <v>73</v>
      </c>
      <c r="AX165" s="19">
        <v>106</v>
      </c>
      <c r="AY165" s="19">
        <v>117</v>
      </c>
      <c r="AZ165" s="20">
        <f t="shared" si="104"/>
        <v>91</v>
      </c>
      <c r="BA165" s="19">
        <v>109</v>
      </c>
      <c r="BB165" s="19">
        <v>117</v>
      </c>
      <c r="BC165" s="20">
        <f t="shared" si="105"/>
        <v>93</v>
      </c>
      <c r="BD165" s="20">
        <f t="shared" si="106"/>
        <v>87</v>
      </c>
      <c r="BE165" s="20">
        <f t="shared" si="107"/>
        <v>80</v>
      </c>
      <c r="BF165" s="24"/>
      <c r="BG165" s="19">
        <f t="shared" si="108"/>
        <v>289</v>
      </c>
      <c r="BH165" s="19">
        <f t="shared" si="109"/>
        <v>239</v>
      </c>
      <c r="BI165" s="19">
        <f t="shared" si="110"/>
        <v>301</v>
      </c>
      <c r="BJ165" s="19">
        <f t="shared" si="111"/>
        <v>1</v>
      </c>
      <c r="BK165" s="19">
        <f t="shared" si="112"/>
        <v>285</v>
      </c>
      <c r="BL165" s="19">
        <f t="shared" si="113"/>
        <v>371</v>
      </c>
      <c r="BM165" s="19">
        <f t="shared" si="114"/>
        <v>117</v>
      </c>
      <c r="BN165" s="19">
        <f t="shared" si="115"/>
        <v>92</v>
      </c>
      <c r="BO165" s="19">
        <f t="shared" si="116"/>
        <v>1</v>
      </c>
      <c r="BP165" s="19">
        <f t="shared" si="117"/>
        <v>331</v>
      </c>
      <c r="BQ165" s="19">
        <f t="shared" si="118"/>
        <v>254</v>
      </c>
      <c r="BR165" s="19">
        <f t="shared" si="119"/>
        <v>328</v>
      </c>
      <c r="BS165" s="19">
        <f t="shared" si="120"/>
        <v>375</v>
      </c>
      <c r="BT165" s="19">
        <f t="shared" si="121"/>
        <v>303</v>
      </c>
      <c r="BU165" s="19">
        <f t="shared" si="122"/>
        <v>339</v>
      </c>
      <c r="BV165" s="19">
        <f t="shared" si="123"/>
        <v>310</v>
      </c>
      <c r="BW165" s="19">
        <f t="shared" si="124"/>
        <v>285</v>
      </c>
      <c r="BX165" s="19">
        <f t="shared" si="125"/>
        <v>112</v>
      </c>
      <c r="BY165" s="19">
        <f t="shared" si="126"/>
        <v>336</v>
      </c>
      <c r="BZ165" s="19">
        <f t="shared" si="127"/>
        <v>367</v>
      </c>
      <c r="CA165" s="18">
        <f t="shared" si="86"/>
        <v>80</v>
      </c>
      <c r="CB165" s="19">
        <f t="shared" si="128"/>
        <v>18</v>
      </c>
    </row>
    <row r="166" spans="1:80" s="16" customFormat="1" ht="31.5">
      <c r="A166" s="21">
        <v>164</v>
      </c>
      <c r="B166" s="34">
        <v>6649001167</v>
      </c>
      <c r="C166" s="6" t="s">
        <v>431</v>
      </c>
      <c r="D166" s="6" t="s">
        <v>201</v>
      </c>
      <c r="E166" s="19">
        <v>9</v>
      </c>
      <c r="F166" s="19">
        <v>38</v>
      </c>
      <c r="G166" s="22">
        <v>11</v>
      </c>
      <c r="H166" s="22">
        <v>38</v>
      </c>
      <c r="I166" s="22">
        <f t="shared" si="87"/>
        <v>91</v>
      </c>
      <c r="J166" s="19">
        <v>30</v>
      </c>
      <c r="K166" s="19">
        <v>2</v>
      </c>
      <c r="L166" s="19">
        <f t="shared" si="88"/>
        <v>60</v>
      </c>
      <c r="M166" s="19">
        <v>47</v>
      </c>
      <c r="N166" s="19">
        <v>29</v>
      </c>
      <c r="O166" s="19">
        <v>50</v>
      </c>
      <c r="P166" s="19">
        <v>31</v>
      </c>
      <c r="Q166" s="19">
        <f t="shared" si="89"/>
        <v>94</v>
      </c>
      <c r="R166" s="19">
        <f t="shared" si="90"/>
        <v>83</v>
      </c>
      <c r="S166" s="19">
        <v>20</v>
      </c>
      <c r="T166" s="19">
        <v>5</v>
      </c>
      <c r="U166" s="19">
        <f t="shared" si="91"/>
        <v>100</v>
      </c>
      <c r="V166" s="19">
        <v>54</v>
      </c>
      <c r="W166" s="23">
        <v>59</v>
      </c>
      <c r="X166" s="20">
        <f t="shared" si="92"/>
        <v>92</v>
      </c>
      <c r="Y166" s="43">
        <f t="shared" si="93"/>
        <v>96</v>
      </c>
      <c r="Z166" s="20">
        <f t="shared" si="94"/>
        <v>96</v>
      </c>
      <c r="AA166" s="19">
        <v>20</v>
      </c>
      <c r="AB166" s="19">
        <v>2</v>
      </c>
      <c r="AC166" s="19">
        <f t="shared" si="95"/>
        <v>40</v>
      </c>
      <c r="AD166" s="19">
        <v>20</v>
      </c>
      <c r="AE166" s="19">
        <v>2</v>
      </c>
      <c r="AF166" s="19">
        <f t="shared" si="96"/>
        <v>40</v>
      </c>
      <c r="AG166" s="19">
        <v>1</v>
      </c>
      <c r="AH166" s="19">
        <v>1</v>
      </c>
      <c r="AI166" s="20">
        <f t="shared" si="97"/>
        <v>100</v>
      </c>
      <c r="AJ166" s="43">
        <f t="shared" si="98"/>
        <v>58</v>
      </c>
      <c r="AK166" s="19">
        <v>22</v>
      </c>
      <c r="AL166" s="19">
        <v>59</v>
      </c>
      <c r="AM166" s="20">
        <f t="shared" si="99"/>
        <v>37</v>
      </c>
      <c r="AN166" s="19">
        <v>57</v>
      </c>
      <c r="AO166" s="19">
        <v>59</v>
      </c>
      <c r="AP166" s="20">
        <f t="shared" si="100"/>
        <v>97</v>
      </c>
      <c r="AQ166" s="19">
        <v>40</v>
      </c>
      <c r="AR166" s="19">
        <v>40</v>
      </c>
      <c r="AS166" s="20">
        <f t="shared" si="101"/>
        <v>100</v>
      </c>
      <c r="AT166" s="20">
        <f t="shared" si="102"/>
        <v>74</v>
      </c>
      <c r="AU166" s="19">
        <v>43</v>
      </c>
      <c r="AV166" s="19">
        <v>59</v>
      </c>
      <c r="AW166" s="20">
        <f t="shared" si="103"/>
        <v>73</v>
      </c>
      <c r="AX166" s="19">
        <v>57</v>
      </c>
      <c r="AY166" s="19">
        <v>59</v>
      </c>
      <c r="AZ166" s="20">
        <f t="shared" si="104"/>
        <v>97</v>
      </c>
      <c r="BA166" s="19">
        <v>59</v>
      </c>
      <c r="BB166" s="19">
        <v>59</v>
      </c>
      <c r="BC166" s="20">
        <f t="shared" si="105"/>
        <v>100</v>
      </c>
      <c r="BD166" s="20">
        <f t="shared" si="106"/>
        <v>91</v>
      </c>
      <c r="BE166" s="20">
        <f t="shared" si="107"/>
        <v>80</v>
      </c>
      <c r="BF166" s="24"/>
      <c r="BG166" s="19">
        <f t="shared" si="108"/>
        <v>216</v>
      </c>
      <c r="BH166" s="19">
        <f t="shared" si="109"/>
        <v>355</v>
      </c>
      <c r="BI166" s="19">
        <f t="shared" si="110"/>
        <v>272</v>
      </c>
      <c r="BJ166" s="19">
        <f t="shared" si="111"/>
        <v>1</v>
      </c>
      <c r="BK166" s="19">
        <f t="shared" si="112"/>
        <v>80</v>
      </c>
      <c r="BL166" s="19">
        <f t="shared" si="113"/>
        <v>120</v>
      </c>
      <c r="BM166" s="19">
        <f t="shared" si="114"/>
        <v>62</v>
      </c>
      <c r="BN166" s="19">
        <f t="shared" si="115"/>
        <v>185</v>
      </c>
      <c r="BO166" s="19">
        <f t="shared" si="116"/>
        <v>1</v>
      </c>
      <c r="BP166" s="19">
        <f t="shared" si="117"/>
        <v>379</v>
      </c>
      <c r="BQ166" s="19">
        <f t="shared" si="118"/>
        <v>254</v>
      </c>
      <c r="BR166" s="19">
        <f t="shared" si="119"/>
        <v>1</v>
      </c>
      <c r="BS166" s="19">
        <f t="shared" si="120"/>
        <v>375</v>
      </c>
      <c r="BT166" s="19">
        <f t="shared" si="121"/>
        <v>109</v>
      </c>
      <c r="BU166" s="19">
        <f t="shared" si="122"/>
        <v>1</v>
      </c>
      <c r="BV166" s="19">
        <f t="shared" si="123"/>
        <v>349</v>
      </c>
      <c r="BW166" s="19">
        <f t="shared" si="124"/>
        <v>80</v>
      </c>
      <c r="BX166" s="19">
        <f t="shared" si="125"/>
        <v>127</v>
      </c>
      <c r="BY166" s="19">
        <f t="shared" si="126"/>
        <v>379</v>
      </c>
      <c r="BZ166" s="19">
        <f t="shared" si="127"/>
        <v>346</v>
      </c>
      <c r="CA166" s="18">
        <f t="shared" si="86"/>
        <v>80</v>
      </c>
      <c r="CB166" s="19">
        <f t="shared" si="128"/>
        <v>18</v>
      </c>
    </row>
    <row r="167" spans="1:80" s="16" customFormat="1" ht="31.5">
      <c r="A167" s="21">
        <v>165</v>
      </c>
      <c r="B167" s="34">
        <v>6649002555</v>
      </c>
      <c r="C167" s="6" t="s">
        <v>431</v>
      </c>
      <c r="D167" s="6" t="s">
        <v>202</v>
      </c>
      <c r="E167" s="19">
        <v>10</v>
      </c>
      <c r="F167" s="19">
        <v>38</v>
      </c>
      <c r="G167" s="22">
        <v>11</v>
      </c>
      <c r="H167" s="22">
        <v>38</v>
      </c>
      <c r="I167" s="22">
        <f t="shared" si="87"/>
        <v>95</v>
      </c>
      <c r="J167" s="19">
        <v>30</v>
      </c>
      <c r="K167" s="19">
        <v>4</v>
      </c>
      <c r="L167" s="19">
        <f t="shared" si="88"/>
        <v>100</v>
      </c>
      <c r="M167" s="19">
        <v>146</v>
      </c>
      <c r="N167" s="19">
        <v>104</v>
      </c>
      <c r="O167" s="19">
        <v>151</v>
      </c>
      <c r="P167" s="19">
        <v>107</v>
      </c>
      <c r="Q167" s="19">
        <f t="shared" si="89"/>
        <v>97</v>
      </c>
      <c r="R167" s="19">
        <f t="shared" si="90"/>
        <v>97</v>
      </c>
      <c r="S167" s="19">
        <v>20</v>
      </c>
      <c r="T167" s="19">
        <v>5</v>
      </c>
      <c r="U167" s="19">
        <f t="shared" si="91"/>
        <v>100</v>
      </c>
      <c r="V167" s="19">
        <v>165</v>
      </c>
      <c r="W167" s="23">
        <v>189</v>
      </c>
      <c r="X167" s="20">
        <f t="shared" si="92"/>
        <v>87</v>
      </c>
      <c r="Y167" s="43">
        <f t="shared" si="93"/>
        <v>94</v>
      </c>
      <c r="Z167" s="20">
        <f t="shared" si="94"/>
        <v>94</v>
      </c>
      <c r="AA167" s="19">
        <v>20</v>
      </c>
      <c r="AB167" s="19">
        <v>1</v>
      </c>
      <c r="AC167" s="19">
        <f t="shared" si="95"/>
        <v>20</v>
      </c>
      <c r="AD167" s="19">
        <v>20</v>
      </c>
      <c r="AE167" s="19">
        <v>6</v>
      </c>
      <c r="AF167" s="19">
        <f t="shared" si="96"/>
        <v>100</v>
      </c>
      <c r="AG167" s="19">
        <v>9</v>
      </c>
      <c r="AH167" s="19">
        <v>9</v>
      </c>
      <c r="AI167" s="20">
        <f t="shared" si="97"/>
        <v>100</v>
      </c>
      <c r="AJ167" s="43">
        <f t="shared" si="98"/>
        <v>76</v>
      </c>
      <c r="AK167" s="19">
        <v>92</v>
      </c>
      <c r="AL167" s="19">
        <v>189</v>
      </c>
      <c r="AM167" s="20">
        <f t="shared" si="99"/>
        <v>49</v>
      </c>
      <c r="AN167" s="19">
        <v>183</v>
      </c>
      <c r="AO167" s="19">
        <v>189</v>
      </c>
      <c r="AP167" s="20">
        <f t="shared" si="100"/>
        <v>97</v>
      </c>
      <c r="AQ167" s="19">
        <v>123</v>
      </c>
      <c r="AR167" s="19">
        <v>125</v>
      </c>
      <c r="AS167" s="20">
        <f t="shared" si="101"/>
        <v>98</v>
      </c>
      <c r="AT167" s="20">
        <f t="shared" si="102"/>
        <v>78</v>
      </c>
      <c r="AU167" s="19">
        <v>147</v>
      </c>
      <c r="AV167" s="19">
        <v>189</v>
      </c>
      <c r="AW167" s="20">
        <f t="shared" si="103"/>
        <v>78</v>
      </c>
      <c r="AX167" s="19">
        <v>176</v>
      </c>
      <c r="AY167" s="19">
        <v>189</v>
      </c>
      <c r="AZ167" s="20">
        <f t="shared" si="104"/>
        <v>93</v>
      </c>
      <c r="BA167" s="19">
        <v>183</v>
      </c>
      <c r="BB167" s="19">
        <v>189</v>
      </c>
      <c r="BC167" s="20">
        <f t="shared" si="105"/>
        <v>97</v>
      </c>
      <c r="BD167" s="20">
        <f t="shared" si="106"/>
        <v>91</v>
      </c>
      <c r="BE167" s="20">
        <f t="shared" si="107"/>
        <v>87</v>
      </c>
      <c r="BF167" s="24"/>
      <c r="BG167" s="19">
        <f t="shared" si="108"/>
        <v>41</v>
      </c>
      <c r="BH167" s="19">
        <f t="shared" si="109"/>
        <v>1</v>
      </c>
      <c r="BI167" s="19">
        <f t="shared" si="110"/>
        <v>144</v>
      </c>
      <c r="BJ167" s="19">
        <f t="shared" si="111"/>
        <v>1</v>
      </c>
      <c r="BK167" s="19">
        <f t="shared" si="112"/>
        <v>124</v>
      </c>
      <c r="BL167" s="19">
        <f t="shared" si="113"/>
        <v>203</v>
      </c>
      <c r="BM167" s="19">
        <f t="shared" si="114"/>
        <v>117</v>
      </c>
      <c r="BN167" s="19">
        <f t="shared" si="115"/>
        <v>1</v>
      </c>
      <c r="BO167" s="19">
        <f t="shared" si="116"/>
        <v>1</v>
      </c>
      <c r="BP167" s="19">
        <f t="shared" si="117"/>
        <v>358</v>
      </c>
      <c r="BQ167" s="19">
        <f t="shared" si="118"/>
        <v>254</v>
      </c>
      <c r="BR167" s="19">
        <f t="shared" si="119"/>
        <v>172</v>
      </c>
      <c r="BS167" s="19">
        <f t="shared" si="120"/>
        <v>370</v>
      </c>
      <c r="BT167" s="19">
        <f t="shared" si="121"/>
        <v>258</v>
      </c>
      <c r="BU167" s="19">
        <f t="shared" si="122"/>
        <v>223</v>
      </c>
      <c r="BV167" s="19">
        <f t="shared" si="123"/>
        <v>59</v>
      </c>
      <c r="BW167" s="19">
        <f t="shared" si="124"/>
        <v>124</v>
      </c>
      <c r="BX167" s="19">
        <f t="shared" si="125"/>
        <v>38</v>
      </c>
      <c r="BY167" s="19">
        <f t="shared" si="126"/>
        <v>353</v>
      </c>
      <c r="BZ167" s="19">
        <f t="shared" si="127"/>
        <v>346</v>
      </c>
      <c r="CA167" s="18">
        <f t="shared" si="86"/>
        <v>87</v>
      </c>
      <c r="CB167" s="19">
        <f t="shared" si="128"/>
        <v>11</v>
      </c>
    </row>
    <row r="168" spans="1:80" s="16" customFormat="1" ht="15.75">
      <c r="A168" s="21">
        <v>166</v>
      </c>
      <c r="B168" s="34">
        <v>6654009193</v>
      </c>
      <c r="C168" s="6" t="s">
        <v>432</v>
      </c>
      <c r="D168" s="6" t="s">
        <v>203</v>
      </c>
      <c r="E168" s="19">
        <v>8</v>
      </c>
      <c r="F168" s="19">
        <v>38</v>
      </c>
      <c r="G168" s="22">
        <v>11</v>
      </c>
      <c r="H168" s="22">
        <v>38</v>
      </c>
      <c r="I168" s="22">
        <f t="shared" si="87"/>
        <v>86</v>
      </c>
      <c r="J168" s="19">
        <v>30</v>
      </c>
      <c r="K168" s="19">
        <v>3</v>
      </c>
      <c r="L168" s="19">
        <f t="shared" si="88"/>
        <v>90</v>
      </c>
      <c r="M168" s="19">
        <v>462</v>
      </c>
      <c r="N168" s="19">
        <v>402</v>
      </c>
      <c r="O168" s="19">
        <v>468</v>
      </c>
      <c r="P168" s="19">
        <v>419</v>
      </c>
      <c r="Q168" s="19">
        <f t="shared" si="89"/>
        <v>97</v>
      </c>
      <c r="R168" s="19">
        <f t="shared" si="90"/>
        <v>92</v>
      </c>
      <c r="S168" s="19">
        <v>20</v>
      </c>
      <c r="T168" s="19">
        <v>4</v>
      </c>
      <c r="U168" s="19">
        <f t="shared" si="91"/>
        <v>80</v>
      </c>
      <c r="V168" s="19">
        <v>515</v>
      </c>
      <c r="W168" s="23">
        <v>600</v>
      </c>
      <c r="X168" s="20">
        <f t="shared" si="92"/>
        <v>86</v>
      </c>
      <c r="Y168" s="43">
        <f t="shared" si="93"/>
        <v>83</v>
      </c>
      <c r="Z168" s="20">
        <f t="shared" si="94"/>
        <v>83</v>
      </c>
      <c r="AA168" s="19">
        <v>20</v>
      </c>
      <c r="AB168" s="19">
        <v>1</v>
      </c>
      <c r="AC168" s="19">
        <f t="shared" si="95"/>
        <v>20</v>
      </c>
      <c r="AD168" s="19">
        <v>20</v>
      </c>
      <c r="AE168" s="19">
        <v>3</v>
      </c>
      <c r="AF168" s="19">
        <f t="shared" si="96"/>
        <v>60</v>
      </c>
      <c r="AG168" s="19">
        <v>52</v>
      </c>
      <c r="AH168" s="19">
        <v>54</v>
      </c>
      <c r="AI168" s="20">
        <f t="shared" si="97"/>
        <v>96</v>
      </c>
      <c r="AJ168" s="43">
        <f t="shared" si="98"/>
        <v>59</v>
      </c>
      <c r="AK168" s="19">
        <v>567</v>
      </c>
      <c r="AL168" s="19">
        <v>600</v>
      </c>
      <c r="AM168" s="20">
        <f t="shared" si="99"/>
        <v>95</v>
      </c>
      <c r="AN168" s="19">
        <v>590</v>
      </c>
      <c r="AO168" s="19">
        <v>600</v>
      </c>
      <c r="AP168" s="20">
        <f t="shared" si="100"/>
        <v>98</v>
      </c>
      <c r="AQ168" s="19">
        <v>441</v>
      </c>
      <c r="AR168" s="19">
        <v>448</v>
      </c>
      <c r="AS168" s="20">
        <f t="shared" si="101"/>
        <v>98</v>
      </c>
      <c r="AT168" s="20">
        <f t="shared" si="102"/>
        <v>97</v>
      </c>
      <c r="AU168" s="19">
        <v>593</v>
      </c>
      <c r="AV168" s="19">
        <v>600</v>
      </c>
      <c r="AW168" s="20">
        <f t="shared" si="103"/>
        <v>99</v>
      </c>
      <c r="AX168" s="19">
        <v>584</v>
      </c>
      <c r="AY168" s="19">
        <v>600</v>
      </c>
      <c r="AZ168" s="20">
        <f t="shared" si="104"/>
        <v>97</v>
      </c>
      <c r="BA168" s="19">
        <v>585</v>
      </c>
      <c r="BB168" s="19">
        <v>600</v>
      </c>
      <c r="BC168" s="20">
        <f t="shared" si="105"/>
        <v>98</v>
      </c>
      <c r="BD168" s="20">
        <f t="shared" si="106"/>
        <v>98</v>
      </c>
      <c r="BE168" s="20">
        <f t="shared" si="107"/>
        <v>86</v>
      </c>
      <c r="BF168" s="24"/>
      <c r="BG168" s="19">
        <f t="shared" si="108"/>
        <v>289</v>
      </c>
      <c r="BH168" s="19">
        <f t="shared" si="109"/>
        <v>239</v>
      </c>
      <c r="BI168" s="19">
        <f t="shared" si="110"/>
        <v>144</v>
      </c>
      <c r="BJ168" s="19">
        <f t="shared" si="111"/>
        <v>253</v>
      </c>
      <c r="BK168" s="19">
        <f t="shared" si="112"/>
        <v>285</v>
      </c>
      <c r="BL168" s="19">
        <f t="shared" si="113"/>
        <v>218</v>
      </c>
      <c r="BM168" s="19">
        <f t="shared" si="114"/>
        <v>117</v>
      </c>
      <c r="BN168" s="19">
        <f t="shared" si="115"/>
        <v>92</v>
      </c>
      <c r="BO168" s="19">
        <f t="shared" si="116"/>
        <v>190</v>
      </c>
      <c r="BP168" s="19">
        <f t="shared" si="117"/>
        <v>151</v>
      </c>
      <c r="BQ168" s="19">
        <f t="shared" si="118"/>
        <v>198</v>
      </c>
      <c r="BR168" s="19">
        <f t="shared" si="119"/>
        <v>172</v>
      </c>
      <c r="BS168" s="19">
        <f t="shared" si="120"/>
        <v>78</v>
      </c>
      <c r="BT168" s="19">
        <f t="shared" si="121"/>
        <v>109</v>
      </c>
      <c r="BU168" s="19">
        <f t="shared" si="122"/>
        <v>159</v>
      </c>
      <c r="BV168" s="19">
        <f t="shared" si="123"/>
        <v>268</v>
      </c>
      <c r="BW168" s="19">
        <f t="shared" si="124"/>
        <v>285</v>
      </c>
      <c r="BX168" s="19">
        <f t="shared" si="125"/>
        <v>124</v>
      </c>
      <c r="BY168" s="19">
        <f t="shared" si="126"/>
        <v>122</v>
      </c>
      <c r="BZ168" s="19">
        <f t="shared" si="127"/>
        <v>96</v>
      </c>
      <c r="CA168" s="18">
        <f t="shared" si="86"/>
        <v>86</v>
      </c>
      <c r="CB168" s="19">
        <f t="shared" si="128"/>
        <v>12</v>
      </c>
    </row>
    <row r="169" spans="1:80" s="16" customFormat="1" ht="31.5">
      <c r="A169" s="21">
        <v>167</v>
      </c>
      <c r="B169" s="34">
        <v>6654008087</v>
      </c>
      <c r="C169" s="6" t="s">
        <v>432</v>
      </c>
      <c r="D169" s="6" t="s">
        <v>204</v>
      </c>
      <c r="E169" s="19">
        <v>6</v>
      </c>
      <c r="F169" s="19">
        <v>23</v>
      </c>
      <c r="G169" s="22">
        <v>11</v>
      </c>
      <c r="H169" s="22">
        <v>38</v>
      </c>
      <c r="I169" s="22">
        <f t="shared" si="87"/>
        <v>58</v>
      </c>
      <c r="J169" s="19">
        <v>30</v>
      </c>
      <c r="K169" s="19">
        <v>2</v>
      </c>
      <c r="L169" s="19">
        <f t="shared" si="88"/>
        <v>60</v>
      </c>
      <c r="M169" s="19">
        <v>291</v>
      </c>
      <c r="N169" s="19">
        <v>184</v>
      </c>
      <c r="O169" s="19">
        <v>310</v>
      </c>
      <c r="P169" s="19">
        <v>191</v>
      </c>
      <c r="Q169" s="19">
        <f t="shared" si="89"/>
        <v>95</v>
      </c>
      <c r="R169" s="19">
        <f t="shared" si="90"/>
        <v>73</v>
      </c>
      <c r="S169" s="19">
        <v>20</v>
      </c>
      <c r="T169" s="19">
        <v>5</v>
      </c>
      <c r="U169" s="19">
        <f t="shared" si="91"/>
        <v>100</v>
      </c>
      <c r="V169" s="19">
        <v>360</v>
      </c>
      <c r="W169" s="23">
        <v>427</v>
      </c>
      <c r="X169" s="20">
        <f t="shared" si="92"/>
        <v>84</v>
      </c>
      <c r="Y169" s="43">
        <f t="shared" si="93"/>
        <v>92</v>
      </c>
      <c r="Z169" s="20">
        <f t="shared" si="94"/>
        <v>92</v>
      </c>
      <c r="AA169" s="19">
        <v>20</v>
      </c>
      <c r="AB169" s="19">
        <v>2</v>
      </c>
      <c r="AC169" s="19">
        <f t="shared" si="95"/>
        <v>40</v>
      </c>
      <c r="AD169" s="19">
        <v>20</v>
      </c>
      <c r="AE169" s="19">
        <v>1</v>
      </c>
      <c r="AF169" s="19">
        <f t="shared" si="96"/>
        <v>20</v>
      </c>
      <c r="AG169" s="19">
        <v>26</v>
      </c>
      <c r="AH169" s="19">
        <v>30</v>
      </c>
      <c r="AI169" s="20">
        <f t="shared" si="97"/>
        <v>87</v>
      </c>
      <c r="AJ169" s="43">
        <f t="shared" si="98"/>
        <v>46</v>
      </c>
      <c r="AK169" s="19">
        <v>412</v>
      </c>
      <c r="AL169" s="19">
        <v>427</v>
      </c>
      <c r="AM169" s="20">
        <f t="shared" si="99"/>
        <v>96</v>
      </c>
      <c r="AN169" s="19">
        <v>406</v>
      </c>
      <c r="AO169" s="19">
        <v>427</v>
      </c>
      <c r="AP169" s="20">
        <f t="shared" si="100"/>
        <v>95</v>
      </c>
      <c r="AQ169" s="19">
        <v>184</v>
      </c>
      <c r="AR169" s="19">
        <v>184</v>
      </c>
      <c r="AS169" s="20">
        <f t="shared" si="101"/>
        <v>100</v>
      </c>
      <c r="AT169" s="20">
        <f t="shared" si="102"/>
        <v>96</v>
      </c>
      <c r="AU169" s="19">
        <v>411</v>
      </c>
      <c r="AV169" s="19">
        <v>427</v>
      </c>
      <c r="AW169" s="20">
        <f t="shared" si="103"/>
        <v>96</v>
      </c>
      <c r="AX169" s="19">
        <v>382</v>
      </c>
      <c r="AY169" s="19">
        <v>427</v>
      </c>
      <c r="AZ169" s="20">
        <f t="shared" si="104"/>
        <v>89</v>
      </c>
      <c r="BA169" s="19">
        <v>397</v>
      </c>
      <c r="BB169" s="19">
        <v>427</v>
      </c>
      <c r="BC169" s="20">
        <f t="shared" si="105"/>
        <v>93</v>
      </c>
      <c r="BD169" s="20">
        <f t="shared" si="106"/>
        <v>93</v>
      </c>
      <c r="BE169" s="20">
        <f t="shared" si="107"/>
        <v>80</v>
      </c>
      <c r="BF169" s="24"/>
      <c r="BG169" s="19">
        <f t="shared" si="108"/>
        <v>362</v>
      </c>
      <c r="BH169" s="19">
        <f t="shared" si="109"/>
        <v>355</v>
      </c>
      <c r="BI169" s="19">
        <f t="shared" si="110"/>
        <v>232</v>
      </c>
      <c r="BJ169" s="19">
        <f t="shared" si="111"/>
        <v>1</v>
      </c>
      <c r="BK169" s="19">
        <f t="shared" si="112"/>
        <v>165</v>
      </c>
      <c r="BL169" s="19">
        <f t="shared" si="113"/>
        <v>251</v>
      </c>
      <c r="BM169" s="19">
        <f t="shared" si="114"/>
        <v>62</v>
      </c>
      <c r="BN169" s="19">
        <f t="shared" si="115"/>
        <v>269</v>
      </c>
      <c r="BO169" s="19">
        <f t="shared" si="116"/>
        <v>250</v>
      </c>
      <c r="BP169" s="19">
        <f t="shared" si="117"/>
        <v>123</v>
      </c>
      <c r="BQ169" s="19">
        <f t="shared" si="118"/>
        <v>338</v>
      </c>
      <c r="BR169" s="19">
        <f t="shared" si="119"/>
        <v>1</v>
      </c>
      <c r="BS169" s="19">
        <f t="shared" si="120"/>
        <v>203</v>
      </c>
      <c r="BT169" s="19">
        <f t="shared" si="121"/>
        <v>334</v>
      </c>
      <c r="BU169" s="19">
        <f t="shared" si="122"/>
        <v>339</v>
      </c>
      <c r="BV169" s="19">
        <f t="shared" si="123"/>
        <v>375</v>
      </c>
      <c r="BW169" s="19">
        <f t="shared" si="124"/>
        <v>165</v>
      </c>
      <c r="BX169" s="19">
        <f t="shared" si="125"/>
        <v>217</v>
      </c>
      <c r="BY169" s="19">
        <f t="shared" si="126"/>
        <v>160</v>
      </c>
      <c r="BZ169" s="19">
        <f t="shared" si="127"/>
        <v>314</v>
      </c>
      <c r="CA169" s="18">
        <f t="shared" si="86"/>
        <v>80</v>
      </c>
      <c r="CB169" s="19">
        <f t="shared" si="128"/>
        <v>18</v>
      </c>
    </row>
    <row r="170" spans="1:80" s="16" customFormat="1" ht="31.5">
      <c r="A170" s="21">
        <v>168</v>
      </c>
      <c r="B170" s="34">
        <v>6633020189</v>
      </c>
      <c r="C170" s="5" t="s">
        <v>433</v>
      </c>
      <c r="D170" s="5" t="s">
        <v>205</v>
      </c>
      <c r="E170" s="19">
        <v>7</v>
      </c>
      <c r="F170" s="19">
        <v>36</v>
      </c>
      <c r="G170" s="22">
        <v>9</v>
      </c>
      <c r="H170" s="22">
        <v>36</v>
      </c>
      <c r="I170" s="22">
        <f t="shared" si="87"/>
        <v>89</v>
      </c>
      <c r="J170" s="19">
        <v>30</v>
      </c>
      <c r="K170" s="19">
        <v>2</v>
      </c>
      <c r="L170" s="19">
        <f t="shared" si="88"/>
        <v>60</v>
      </c>
      <c r="M170" s="19">
        <v>26</v>
      </c>
      <c r="N170" s="19">
        <v>25</v>
      </c>
      <c r="O170" s="19">
        <v>26</v>
      </c>
      <c r="P170" s="19">
        <v>25</v>
      </c>
      <c r="Q170" s="19">
        <f t="shared" si="89"/>
        <v>100</v>
      </c>
      <c r="R170" s="19">
        <f t="shared" si="90"/>
        <v>85</v>
      </c>
      <c r="S170" s="19">
        <v>20</v>
      </c>
      <c r="T170" s="19">
        <v>2</v>
      </c>
      <c r="U170" s="19">
        <f t="shared" si="91"/>
        <v>40</v>
      </c>
      <c r="V170" s="19">
        <v>27</v>
      </c>
      <c r="W170" s="23">
        <v>27</v>
      </c>
      <c r="X170" s="20">
        <f t="shared" si="92"/>
        <v>100</v>
      </c>
      <c r="Y170" s="43">
        <f t="shared" si="93"/>
        <v>70</v>
      </c>
      <c r="Z170" s="20">
        <f t="shared" si="94"/>
        <v>70</v>
      </c>
      <c r="AA170" s="19">
        <v>20</v>
      </c>
      <c r="AB170" s="19">
        <v>0</v>
      </c>
      <c r="AC170" s="19">
        <f t="shared" si="95"/>
        <v>0</v>
      </c>
      <c r="AD170" s="19">
        <v>20</v>
      </c>
      <c r="AE170" s="19">
        <v>0</v>
      </c>
      <c r="AF170" s="19">
        <f t="shared" si="96"/>
        <v>0</v>
      </c>
      <c r="AG170" s="19">
        <v>1</v>
      </c>
      <c r="AH170" s="19">
        <v>1</v>
      </c>
      <c r="AI170" s="20">
        <f t="shared" si="97"/>
        <v>100</v>
      </c>
      <c r="AJ170" s="43">
        <f t="shared" si="98"/>
        <v>30</v>
      </c>
      <c r="AK170" s="19">
        <v>27</v>
      </c>
      <c r="AL170" s="19">
        <v>27</v>
      </c>
      <c r="AM170" s="20">
        <f t="shared" si="99"/>
        <v>100</v>
      </c>
      <c r="AN170" s="19">
        <v>26</v>
      </c>
      <c r="AO170" s="19">
        <v>27</v>
      </c>
      <c r="AP170" s="20">
        <f t="shared" si="100"/>
        <v>96</v>
      </c>
      <c r="AQ170" s="19">
        <v>24</v>
      </c>
      <c r="AR170" s="19">
        <v>24</v>
      </c>
      <c r="AS170" s="20">
        <f t="shared" si="101"/>
        <v>100</v>
      </c>
      <c r="AT170" s="20">
        <f t="shared" si="102"/>
        <v>98</v>
      </c>
      <c r="AU170" s="19">
        <v>26</v>
      </c>
      <c r="AV170" s="19">
        <v>27</v>
      </c>
      <c r="AW170" s="20">
        <f t="shared" si="103"/>
        <v>96</v>
      </c>
      <c r="AX170" s="19">
        <v>27</v>
      </c>
      <c r="AY170" s="19">
        <v>27</v>
      </c>
      <c r="AZ170" s="20">
        <f t="shared" si="104"/>
        <v>100</v>
      </c>
      <c r="BA170" s="19">
        <v>27</v>
      </c>
      <c r="BB170" s="19">
        <v>27</v>
      </c>
      <c r="BC170" s="20">
        <f t="shared" si="105"/>
        <v>100</v>
      </c>
      <c r="BD170" s="20">
        <f t="shared" si="106"/>
        <v>99</v>
      </c>
      <c r="BE170" s="20">
        <f t="shared" si="107"/>
        <v>76</v>
      </c>
      <c r="BF170" s="24"/>
      <c r="BG170" s="19">
        <f t="shared" si="108"/>
        <v>258</v>
      </c>
      <c r="BH170" s="19">
        <f t="shared" si="109"/>
        <v>355</v>
      </c>
      <c r="BI170" s="19">
        <f t="shared" si="110"/>
        <v>1</v>
      </c>
      <c r="BJ170" s="19">
        <f t="shared" si="111"/>
        <v>341</v>
      </c>
      <c r="BK170" s="19">
        <f t="shared" si="112"/>
        <v>336</v>
      </c>
      <c r="BL170" s="19">
        <f t="shared" si="113"/>
        <v>1</v>
      </c>
      <c r="BM170" s="19">
        <f t="shared" si="114"/>
        <v>202</v>
      </c>
      <c r="BN170" s="19">
        <f t="shared" si="115"/>
        <v>339</v>
      </c>
      <c r="BO170" s="19">
        <f t="shared" si="116"/>
        <v>1</v>
      </c>
      <c r="BP170" s="19">
        <f t="shared" si="117"/>
        <v>1</v>
      </c>
      <c r="BQ170" s="19">
        <f t="shared" si="118"/>
        <v>306</v>
      </c>
      <c r="BR170" s="19">
        <f t="shared" si="119"/>
        <v>1</v>
      </c>
      <c r="BS170" s="19">
        <f t="shared" si="120"/>
        <v>203</v>
      </c>
      <c r="BT170" s="19">
        <f t="shared" si="121"/>
        <v>1</v>
      </c>
      <c r="BU170" s="19">
        <f t="shared" si="122"/>
        <v>1</v>
      </c>
      <c r="BV170" s="19">
        <f t="shared" si="123"/>
        <v>343</v>
      </c>
      <c r="BW170" s="19">
        <f t="shared" si="124"/>
        <v>336</v>
      </c>
      <c r="BX170" s="19">
        <f t="shared" si="125"/>
        <v>331</v>
      </c>
      <c r="BY170" s="19">
        <f t="shared" si="126"/>
        <v>72</v>
      </c>
      <c r="BZ170" s="19">
        <f t="shared" si="127"/>
        <v>36</v>
      </c>
      <c r="CA170" s="18">
        <f t="shared" si="86"/>
        <v>76</v>
      </c>
      <c r="CB170" s="19">
        <f t="shared" si="128"/>
        <v>22</v>
      </c>
    </row>
    <row r="171" spans="1:80" s="16" customFormat="1" ht="31.5">
      <c r="A171" s="21">
        <v>169</v>
      </c>
      <c r="B171" s="34">
        <v>6655003050</v>
      </c>
      <c r="C171" s="5" t="s">
        <v>433</v>
      </c>
      <c r="D171" s="5" t="s">
        <v>206</v>
      </c>
      <c r="E171" s="19">
        <v>8</v>
      </c>
      <c r="F171" s="19">
        <v>36</v>
      </c>
      <c r="G171" s="22">
        <v>9</v>
      </c>
      <c r="H171" s="22">
        <v>36</v>
      </c>
      <c r="I171" s="22">
        <f t="shared" si="87"/>
        <v>94</v>
      </c>
      <c r="J171" s="19">
        <v>30</v>
      </c>
      <c r="K171" s="19">
        <v>3</v>
      </c>
      <c r="L171" s="19">
        <f t="shared" si="88"/>
        <v>90</v>
      </c>
      <c r="M171" s="19">
        <v>68</v>
      </c>
      <c r="N171" s="19">
        <v>59</v>
      </c>
      <c r="O171" s="19">
        <v>70</v>
      </c>
      <c r="P171" s="19">
        <v>62</v>
      </c>
      <c r="Q171" s="19">
        <f t="shared" si="89"/>
        <v>96</v>
      </c>
      <c r="R171" s="19">
        <f t="shared" si="90"/>
        <v>94</v>
      </c>
      <c r="S171" s="19">
        <v>20</v>
      </c>
      <c r="T171" s="19">
        <v>1</v>
      </c>
      <c r="U171" s="19">
        <f t="shared" si="91"/>
        <v>20</v>
      </c>
      <c r="V171" s="19">
        <v>80</v>
      </c>
      <c r="W171" s="23">
        <v>92</v>
      </c>
      <c r="X171" s="20">
        <f t="shared" si="92"/>
        <v>87</v>
      </c>
      <c r="Y171" s="43">
        <f t="shared" si="93"/>
        <v>54</v>
      </c>
      <c r="Z171" s="20">
        <f t="shared" si="94"/>
        <v>54</v>
      </c>
      <c r="AA171" s="19">
        <v>20</v>
      </c>
      <c r="AB171" s="19">
        <v>0</v>
      </c>
      <c r="AC171" s="19">
        <f t="shared" si="95"/>
        <v>0</v>
      </c>
      <c r="AD171" s="19">
        <v>20</v>
      </c>
      <c r="AE171" s="19">
        <v>1</v>
      </c>
      <c r="AF171" s="19">
        <f t="shared" si="96"/>
        <v>20</v>
      </c>
      <c r="AG171" s="19">
        <v>19</v>
      </c>
      <c r="AH171" s="19">
        <v>20</v>
      </c>
      <c r="AI171" s="20">
        <f t="shared" si="97"/>
        <v>95</v>
      </c>
      <c r="AJ171" s="43">
        <f t="shared" si="98"/>
        <v>37</v>
      </c>
      <c r="AK171" s="19">
        <v>76</v>
      </c>
      <c r="AL171" s="19">
        <v>92</v>
      </c>
      <c r="AM171" s="20">
        <f t="shared" si="99"/>
        <v>83</v>
      </c>
      <c r="AN171" s="19">
        <v>92</v>
      </c>
      <c r="AO171" s="19">
        <v>92</v>
      </c>
      <c r="AP171" s="20">
        <f t="shared" si="100"/>
        <v>100</v>
      </c>
      <c r="AQ171" s="19">
        <v>72</v>
      </c>
      <c r="AR171" s="19">
        <v>73</v>
      </c>
      <c r="AS171" s="20">
        <f t="shared" si="101"/>
        <v>99</v>
      </c>
      <c r="AT171" s="20">
        <f t="shared" si="102"/>
        <v>93</v>
      </c>
      <c r="AU171" s="19">
        <v>82</v>
      </c>
      <c r="AV171" s="19">
        <v>92</v>
      </c>
      <c r="AW171" s="20">
        <f t="shared" si="103"/>
        <v>89</v>
      </c>
      <c r="AX171" s="19">
        <v>87</v>
      </c>
      <c r="AY171" s="19">
        <v>92</v>
      </c>
      <c r="AZ171" s="20">
        <f t="shared" si="104"/>
        <v>95</v>
      </c>
      <c r="BA171" s="19">
        <v>89</v>
      </c>
      <c r="BB171" s="19">
        <v>92</v>
      </c>
      <c r="BC171" s="20">
        <f t="shared" si="105"/>
        <v>97</v>
      </c>
      <c r="BD171" s="20">
        <f t="shared" si="106"/>
        <v>94</v>
      </c>
      <c r="BE171" s="20">
        <f t="shared" si="107"/>
        <v>74</v>
      </c>
      <c r="BF171" s="24"/>
      <c r="BG171" s="19">
        <f t="shared" si="108"/>
        <v>104</v>
      </c>
      <c r="BH171" s="19">
        <f t="shared" si="109"/>
        <v>239</v>
      </c>
      <c r="BI171" s="19">
        <f t="shared" si="110"/>
        <v>181</v>
      </c>
      <c r="BJ171" s="19">
        <f t="shared" si="111"/>
        <v>355</v>
      </c>
      <c r="BK171" s="19">
        <f t="shared" si="112"/>
        <v>355</v>
      </c>
      <c r="BL171" s="19">
        <f t="shared" si="113"/>
        <v>203</v>
      </c>
      <c r="BM171" s="19">
        <f t="shared" si="114"/>
        <v>202</v>
      </c>
      <c r="BN171" s="19">
        <f t="shared" si="115"/>
        <v>269</v>
      </c>
      <c r="BO171" s="19">
        <f t="shared" si="116"/>
        <v>197</v>
      </c>
      <c r="BP171" s="19">
        <f t="shared" si="117"/>
        <v>273</v>
      </c>
      <c r="BQ171" s="19">
        <f t="shared" si="118"/>
        <v>1</v>
      </c>
      <c r="BR171" s="19">
        <f t="shared" si="119"/>
        <v>112</v>
      </c>
      <c r="BS171" s="19">
        <f t="shared" si="120"/>
        <v>322</v>
      </c>
      <c r="BT171" s="19">
        <f t="shared" si="121"/>
        <v>192</v>
      </c>
      <c r="BU171" s="19">
        <f t="shared" si="122"/>
        <v>223</v>
      </c>
      <c r="BV171" s="19">
        <f t="shared" si="123"/>
        <v>199</v>
      </c>
      <c r="BW171" s="19">
        <f t="shared" si="124"/>
        <v>355</v>
      </c>
      <c r="BX171" s="19">
        <f t="shared" si="125"/>
        <v>305</v>
      </c>
      <c r="BY171" s="19">
        <f t="shared" si="126"/>
        <v>240</v>
      </c>
      <c r="BZ171" s="19">
        <f t="shared" si="127"/>
        <v>284</v>
      </c>
      <c r="CA171" s="18">
        <f t="shared" si="86"/>
        <v>74</v>
      </c>
      <c r="CB171" s="19">
        <f t="shared" si="128"/>
        <v>24</v>
      </c>
    </row>
    <row r="172" spans="1:80" s="16" customFormat="1" ht="31.5">
      <c r="A172" s="21">
        <v>170</v>
      </c>
      <c r="B172" s="34">
        <v>6655003564</v>
      </c>
      <c r="C172" s="5" t="s">
        <v>433</v>
      </c>
      <c r="D172" s="5" t="s">
        <v>164</v>
      </c>
      <c r="E172" s="19">
        <v>8</v>
      </c>
      <c r="F172" s="19">
        <v>36</v>
      </c>
      <c r="G172" s="22">
        <v>9</v>
      </c>
      <c r="H172" s="22">
        <v>36</v>
      </c>
      <c r="I172" s="22">
        <f t="shared" si="87"/>
        <v>94</v>
      </c>
      <c r="J172" s="19">
        <v>30</v>
      </c>
      <c r="K172" s="19">
        <v>4</v>
      </c>
      <c r="L172" s="19">
        <f t="shared" si="88"/>
        <v>100</v>
      </c>
      <c r="M172" s="19">
        <v>119</v>
      </c>
      <c r="N172" s="19">
        <v>109</v>
      </c>
      <c r="O172" s="19">
        <v>121</v>
      </c>
      <c r="P172" s="19">
        <v>109</v>
      </c>
      <c r="Q172" s="19">
        <f t="shared" si="89"/>
        <v>99</v>
      </c>
      <c r="R172" s="19">
        <f t="shared" si="90"/>
        <v>98</v>
      </c>
      <c r="S172" s="19">
        <v>20</v>
      </c>
      <c r="T172" s="19">
        <v>0</v>
      </c>
      <c r="U172" s="19">
        <f t="shared" si="91"/>
        <v>0</v>
      </c>
      <c r="V172" s="19">
        <v>124</v>
      </c>
      <c r="W172" s="23">
        <v>146</v>
      </c>
      <c r="X172" s="20">
        <f t="shared" si="92"/>
        <v>85</v>
      </c>
      <c r="Y172" s="43">
        <f t="shared" si="93"/>
        <v>43</v>
      </c>
      <c r="Z172" s="20">
        <f t="shared" si="94"/>
        <v>43</v>
      </c>
      <c r="AA172" s="19">
        <v>20</v>
      </c>
      <c r="AB172" s="19">
        <v>0</v>
      </c>
      <c r="AC172" s="19">
        <f t="shared" si="95"/>
        <v>0</v>
      </c>
      <c r="AD172" s="19">
        <v>20</v>
      </c>
      <c r="AE172" s="19">
        <v>2</v>
      </c>
      <c r="AF172" s="19">
        <f t="shared" si="96"/>
        <v>40</v>
      </c>
      <c r="AG172" s="19">
        <v>11</v>
      </c>
      <c r="AH172" s="19">
        <v>12</v>
      </c>
      <c r="AI172" s="20">
        <f t="shared" si="97"/>
        <v>92</v>
      </c>
      <c r="AJ172" s="43">
        <f t="shared" si="98"/>
        <v>44</v>
      </c>
      <c r="AK172" s="19">
        <v>136</v>
      </c>
      <c r="AL172" s="19">
        <v>146</v>
      </c>
      <c r="AM172" s="20">
        <f t="shared" si="99"/>
        <v>93</v>
      </c>
      <c r="AN172" s="19">
        <v>146</v>
      </c>
      <c r="AO172" s="19">
        <v>146</v>
      </c>
      <c r="AP172" s="20">
        <f t="shared" si="100"/>
        <v>100</v>
      </c>
      <c r="AQ172" s="19">
        <v>119</v>
      </c>
      <c r="AR172" s="19">
        <v>122</v>
      </c>
      <c r="AS172" s="20">
        <f t="shared" si="101"/>
        <v>98</v>
      </c>
      <c r="AT172" s="20">
        <f t="shared" si="102"/>
        <v>97</v>
      </c>
      <c r="AU172" s="19">
        <v>141</v>
      </c>
      <c r="AV172" s="19">
        <v>146</v>
      </c>
      <c r="AW172" s="20">
        <f t="shared" si="103"/>
        <v>97</v>
      </c>
      <c r="AX172" s="19">
        <v>138</v>
      </c>
      <c r="AY172" s="19">
        <v>146</v>
      </c>
      <c r="AZ172" s="20">
        <f t="shared" si="104"/>
        <v>95</v>
      </c>
      <c r="BA172" s="19">
        <v>141</v>
      </c>
      <c r="BB172" s="19">
        <v>146</v>
      </c>
      <c r="BC172" s="20">
        <f t="shared" si="105"/>
        <v>97</v>
      </c>
      <c r="BD172" s="20">
        <f t="shared" si="106"/>
        <v>97</v>
      </c>
      <c r="BE172" s="20">
        <f t="shared" si="107"/>
        <v>76</v>
      </c>
      <c r="BF172" s="24"/>
      <c r="BG172" s="19">
        <f t="shared" si="108"/>
        <v>104</v>
      </c>
      <c r="BH172" s="19">
        <f t="shared" si="109"/>
        <v>1</v>
      </c>
      <c r="BI172" s="19">
        <f t="shared" si="110"/>
        <v>52</v>
      </c>
      <c r="BJ172" s="19">
        <f t="shared" si="111"/>
        <v>359</v>
      </c>
      <c r="BK172" s="19">
        <f t="shared" si="112"/>
        <v>372</v>
      </c>
      <c r="BL172" s="19">
        <f t="shared" si="113"/>
        <v>232</v>
      </c>
      <c r="BM172" s="19">
        <f t="shared" si="114"/>
        <v>202</v>
      </c>
      <c r="BN172" s="19">
        <f t="shared" si="115"/>
        <v>185</v>
      </c>
      <c r="BO172" s="19">
        <f t="shared" si="116"/>
        <v>213</v>
      </c>
      <c r="BP172" s="19">
        <f t="shared" si="117"/>
        <v>189</v>
      </c>
      <c r="BQ172" s="19">
        <f t="shared" si="118"/>
        <v>1</v>
      </c>
      <c r="BR172" s="19">
        <f t="shared" si="119"/>
        <v>172</v>
      </c>
      <c r="BS172" s="19">
        <f t="shared" si="120"/>
        <v>168</v>
      </c>
      <c r="BT172" s="19">
        <f t="shared" si="121"/>
        <v>192</v>
      </c>
      <c r="BU172" s="19">
        <f t="shared" si="122"/>
        <v>223</v>
      </c>
      <c r="BV172" s="19">
        <f t="shared" si="123"/>
        <v>18</v>
      </c>
      <c r="BW172" s="19">
        <f t="shared" si="124"/>
        <v>372</v>
      </c>
      <c r="BX172" s="19">
        <f t="shared" si="125"/>
        <v>244</v>
      </c>
      <c r="BY172" s="19">
        <f t="shared" si="126"/>
        <v>122</v>
      </c>
      <c r="BZ172" s="19">
        <f t="shared" si="127"/>
        <v>163</v>
      </c>
      <c r="CA172" s="18">
        <f t="shared" si="86"/>
        <v>76</v>
      </c>
      <c r="CB172" s="19">
        <f t="shared" si="128"/>
        <v>22</v>
      </c>
    </row>
    <row r="173" spans="1:80" s="16" customFormat="1" ht="31.5">
      <c r="A173" s="21">
        <v>171</v>
      </c>
      <c r="B173" s="34">
        <v>6655001687</v>
      </c>
      <c r="C173" s="5" t="s">
        <v>433</v>
      </c>
      <c r="D173" s="5" t="s">
        <v>207</v>
      </c>
      <c r="E173" s="19">
        <v>8</v>
      </c>
      <c r="F173" s="19">
        <v>36.5</v>
      </c>
      <c r="G173" s="22">
        <v>11</v>
      </c>
      <c r="H173" s="22">
        <v>38</v>
      </c>
      <c r="I173" s="22">
        <f t="shared" si="87"/>
        <v>84</v>
      </c>
      <c r="J173" s="19">
        <v>30</v>
      </c>
      <c r="K173" s="19">
        <v>3</v>
      </c>
      <c r="L173" s="19">
        <f t="shared" si="88"/>
        <v>90</v>
      </c>
      <c r="M173" s="19">
        <v>63</v>
      </c>
      <c r="N173" s="19">
        <v>54</v>
      </c>
      <c r="O173" s="19">
        <v>72</v>
      </c>
      <c r="P173" s="19">
        <v>55</v>
      </c>
      <c r="Q173" s="19">
        <f t="shared" si="89"/>
        <v>93</v>
      </c>
      <c r="R173" s="19">
        <f t="shared" si="90"/>
        <v>89</v>
      </c>
      <c r="S173" s="19">
        <v>20</v>
      </c>
      <c r="T173" s="19">
        <v>0</v>
      </c>
      <c r="U173" s="19">
        <f t="shared" si="91"/>
        <v>0</v>
      </c>
      <c r="V173" s="19">
        <v>75</v>
      </c>
      <c r="W173" s="23">
        <v>106</v>
      </c>
      <c r="X173" s="20">
        <f t="shared" si="92"/>
        <v>71</v>
      </c>
      <c r="Y173" s="43">
        <f t="shared" si="93"/>
        <v>36</v>
      </c>
      <c r="Z173" s="20">
        <f t="shared" si="94"/>
        <v>36</v>
      </c>
      <c r="AA173" s="19">
        <v>20</v>
      </c>
      <c r="AB173" s="19">
        <v>1</v>
      </c>
      <c r="AC173" s="19">
        <f t="shared" si="95"/>
        <v>20</v>
      </c>
      <c r="AD173" s="19">
        <v>20</v>
      </c>
      <c r="AE173" s="19">
        <v>1</v>
      </c>
      <c r="AF173" s="19">
        <f t="shared" si="96"/>
        <v>20</v>
      </c>
      <c r="AG173" s="19">
        <v>2</v>
      </c>
      <c r="AH173" s="19">
        <v>2</v>
      </c>
      <c r="AI173" s="20">
        <f t="shared" si="97"/>
        <v>100</v>
      </c>
      <c r="AJ173" s="43">
        <f t="shared" si="98"/>
        <v>44</v>
      </c>
      <c r="AK173" s="19">
        <v>99</v>
      </c>
      <c r="AL173" s="19">
        <v>106</v>
      </c>
      <c r="AM173" s="20">
        <f t="shared" si="99"/>
        <v>93</v>
      </c>
      <c r="AN173" s="19">
        <v>100</v>
      </c>
      <c r="AO173" s="19">
        <v>106</v>
      </c>
      <c r="AP173" s="20">
        <f t="shared" si="100"/>
        <v>94</v>
      </c>
      <c r="AQ173" s="19">
        <v>70</v>
      </c>
      <c r="AR173" s="19">
        <v>71</v>
      </c>
      <c r="AS173" s="20">
        <f t="shared" si="101"/>
        <v>99</v>
      </c>
      <c r="AT173" s="20">
        <f t="shared" si="102"/>
        <v>95</v>
      </c>
      <c r="AU173" s="19">
        <v>100</v>
      </c>
      <c r="AV173" s="19">
        <v>106</v>
      </c>
      <c r="AW173" s="20">
        <f t="shared" si="103"/>
        <v>94</v>
      </c>
      <c r="AX173" s="19">
        <v>99</v>
      </c>
      <c r="AY173" s="19">
        <v>106</v>
      </c>
      <c r="AZ173" s="20">
        <f t="shared" si="104"/>
        <v>93</v>
      </c>
      <c r="BA173" s="19">
        <v>96</v>
      </c>
      <c r="BB173" s="19">
        <v>106</v>
      </c>
      <c r="BC173" s="20">
        <f t="shared" si="105"/>
        <v>91</v>
      </c>
      <c r="BD173" s="20">
        <f t="shared" si="106"/>
        <v>92</v>
      </c>
      <c r="BE173" s="20">
        <f t="shared" si="107"/>
        <v>71</v>
      </c>
      <c r="BF173" s="24"/>
      <c r="BG173" s="19">
        <f t="shared" si="108"/>
        <v>315</v>
      </c>
      <c r="BH173" s="19">
        <f t="shared" si="109"/>
        <v>239</v>
      </c>
      <c r="BI173" s="19">
        <f t="shared" si="110"/>
        <v>301</v>
      </c>
      <c r="BJ173" s="19">
        <f t="shared" si="111"/>
        <v>359</v>
      </c>
      <c r="BK173" s="19">
        <f t="shared" si="112"/>
        <v>378</v>
      </c>
      <c r="BL173" s="19">
        <f t="shared" si="113"/>
        <v>359</v>
      </c>
      <c r="BM173" s="19">
        <f t="shared" si="114"/>
        <v>117</v>
      </c>
      <c r="BN173" s="19">
        <f t="shared" si="115"/>
        <v>269</v>
      </c>
      <c r="BO173" s="19">
        <f t="shared" si="116"/>
        <v>1</v>
      </c>
      <c r="BP173" s="19">
        <f t="shared" si="117"/>
        <v>189</v>
      </c>
      <c r="BQ173" s="19">
        <f t="shared" si="118"/>
        <v>355</v>
      </c>
      <c r="BR173" s="19">
        <f t="shared" si="119"/>
        <v>112</v>
      </c>
      <c r="BS173" s="19">
        <f t="shared" si="120"/>
        <v>268</v>
      </c>
      <c r="BT173" s="19">
        <f t="shared" si="121"/>
        <v>258</v>
      </c>
      <c r="BU173" s="19">
        <f t="shared" si="122"/>
        <v>361</v>
      </c>
      <c r="BV173" s="19">
        <f t="shared" si="123"/>
        <v>323</v>
      </c>
      <c r="BW173" s="19">
        <f t="shared" si="124"/>
        <v>378</v>
      </c>
      <c r="BX173" s="19">
        <f t="shared" si="125"/>
        <v>244</v>
      </c>
      <c r="BY173" s="19">
        <f t="shared" si="126"/>
        <v>199</v>
      </c>
      <c r="BZ173" s="19">
        <f t="shared" si="127"/>
        <v>331</v>
      </c>
      <c r="CA173" s="18">
        <f t="shared" si="86"/>
        <v>71</v>
      </c>
      <c r="CB173" s="19">
        <f t="shared" si="128"/>
        <v>27</v>
      </c>
    </row>
    <row r="174" spans="1:80" s="16" customFormat="1" ht="31.5">
      <c r="A174" s="21">
        <v>172</v>
      </c>
      <c r="B174" s="34">
        <v>6655003719</v>
      </c>
      <c r="C174" s="5" t="s">
        <v>433</v>
      </c>
      <c r="D174" s="5" t="s">
        <v>208</v>
      </c>
      <c r="E174" s="19">
        <v>5</v>
      </c>
      <c r="F174" s="19">
        <v>36</v>
      </c>
      <c r="G174" s="22">
        <v>9</v>
      </c>
      <c r="H174" s="22">
        <v>36</v>
      </c>
      <c r="I174" s="22">
        <f t="shared" si="87"/>
        <v>78</v>
      </c>
      <c r="J174" s="19">
        <v>30</v>
      </c>
      <c r="K174" s="19">
        <v>3</v>
      </c>
      <c r="L174" s="19">
        <f t="shared" si="88"/>
        <v>90</v>
      </c>
      <c r="M174" s="19">
        <v>166</v>
      </c>
      <c r="N174" s="19">
        <v>101</v>
      </c>
      <c r="O174" s="19">
        <v>170</v>
      </c>
      <c r="P174" s="19">
        <v>107</v>
      </c>
      <c r="Q174" s="19">
        <f t="shared" si="89"/>
        <v>96</v>
      </c>
      <c r="R174" s="19">
        <f t="shared" si="90"/>
        <v>89</v>
      </c>
      <c r="S174" s="19">
        <v>20</v>
      </c>
      <c r="T174" s="19">
        <v>0</v>
      </c>
      <c r="U174" s="19">
        <f t="shared" si="91"/>
        <v>0</v>
      </c>
      <c r="V174" s="19">
        <v>172</v>
      </c>
      <c r="W174" s="23">
        <v>188</v>
      </c>
      <c r="X174" s="20">
        <f t="shared" si="92"/>
        <v>91</v>
      </c>
      <c r="Y174" s="43">
        <f t="shared" si="93"/>
        <v>46</v>
      </c>
      <c r="Z174" s="20">
        <f t="shared" si="94"/>
        <v>46</v>
      </c>
      <c r="AA174" s="19">
        <v>20</v>
      </c>
      <c r="AB174" s="19">
        <v>0</v>
      </c>
      <c r="AC174" s="19">
        <f t="shared" si="95"/>
        <v>0</v>
      </c>
      <c r="AD174" s="19">
        <v>20</v>
      </c>
      <c r="AE174" s="19">
        <v>2</v>
      </c>
      <c r="AF174" s="19">
        <f t="shared" si="96"/>
        <v>40</v>
      </c>
      <c r="AG174" s="19">
        <v>4</v>
      </c>
      <c r="AH174" s="19">
        <v>8</v>
      </c>
      <c r="AI174" s="20">
        <f t="shared" si="97"/>
        <v>50</v>
      </c>
      <c r="AJ174" s="43">
        <f t="shared" si="98"/>
        <v>31</v>
      </c>
      <c r="AK174" s="19">
        <v>180</v>
      </c>
      <c r="AL174" s="19">
        <v>188</v>
      </c>
      <c r="AM174" s="20">
        <f t="shared" si="99"/>
        <v>96</v>
      </c>
      <c r="AN174" s="19">
        <v>182</v>
      </c>
      <c r="AO174" s="19">
        <v>188</v>
      </c>
      <c r="AP174" s="20">
        <f t="shared" si="100"/>
        <v>97</v>
      </c>
      <c r="AQ174" s="19">
        <v>119</v>
      </c>
      <c r="AR174" s="19">
        <v>123</v>
      </c>
      <c r="AS174" s="20">
        <f t="shared" si="101"/>
        <v>97</v>
      </c>
      <c r="AT174" s="20">
        <f t="shared" si="102"/>
        <v>97</v>
      </c>
      <c r="AU174" s="19">
        <v>180</v>
      </c>
      <c r="AV174" s="19">
        <v>188</v>
      </c>
      <c r="AW174" s="20">
        <f t="shared" si="103"/>
        <v>96</v>
      </c>
      <c r="AX174" s="19">
        <v>182</v>
      </c>
      <c r="AY174" s="19">
        <v>188</v>
      </c>
      <c r="AZ174" s="20">
        <f t="shared" si="104"/>
        <v>97</v>
      </c>
      <c r="BA174" s="19">
        <v>181</v>
      </c>
      <c r="BB174" s="19">
        <v>188</v>
      </c>
      <c r="BC174" s="20">
        <f t="shared" si="105"/>
        <v>96</v>
      </c>
      <c r="BD174" s="20">
        <f t="shared" si="106"/>
        <v>96</v>
      </c>
      <c r="BE174" s="20">
        <f t="shared" si="107"/>
        <v>72</v>
      </c>
      <c r="BF174" s="24"/>
      <c r="BG174" s="19">
        <f t="shared" si="108"/>
        <v>343</v>
      </c>
      <c r="BH174" s="19">
        <f t="shared" si="109"/>
        <v>239</v>
      </c>
      <c r="BI174" s="19">
        <f t="shared" si="110"/>
        <v>181</v>
      </c>
      <c r="BJ174" s="19">
        <f t="shared" si="111"/>
        <v>359</v>
      </c>
      <c r="BK174" s="19">
        <f t="shared" si="112"/>
        <v>367</v>
      </c>
      <c r="BL174" s="19">
        <f t="shared" si="113"/>
        <v>138</v>
      </c>
      <c r="BM174" s="19">
        <f t="shared" si="114"/>
        <v>202</v>
      </c>
      <c r="BN174" s="19">
        <f t="shared" si="115"/>
        <v>185</v>
      </c>
      <c r="BO174" s="19">
        <f t="shared" si="116"/>
        <v>343</v>
      </c>
      <c r="BP174" s="19">
        <f t="shared" si="117"/>
        <v>123</v>
      </c>
      <c r="BQ174" s="19">
        <f t="shared" si="118"/>
        <v>254</v>
      </c>
      <c r="BR174" s="19">
        <f t="shared" si="119"/>
        <v>233</v>
      </c>
      <c r="BS174" s="19">
        <f t="shared" si="120"/>
        <v>203</v>
      </c>
      <c r="BT174" s="19">
        <f t="shared" si="121"/>
        <v>109</v>
      </c>
      <c r="BU174" s="19">
        <f t="shared" si="122"/>
        <v>270</v>
      </c>
      <c r="BV174" s="19">
        <f t="shared" si="123"/>
        <v>323</v>
      </c>
      <c r="BW174" s="19">
        <f t="shared" si="124"/>
        <v>367</v>
      </c>
      <c r="BX174" s="19">
        <f t="shared" si="125"/>
        <v>324</v>
      </c>
      <c r="BY174" s="19">
        <f t="shared" si="126"/>
        <v>122</v>
      </c>
      <c r="BZ174" s="19">
        <f t="shared" si="127"/>
        <v>215</v>
      </c>
      <c r="CA174" s="18">
        <f t="shared" si="86"/>
        <v>72</v>
      </c>
      <c r="CB174" s="19">
        <f t="shared" si="128"/>
        <v>26</v>
      </c>
    </row>
    <row r="175" spans="1:80" s="16" customFormat="1" ht="31.5">
      <c r="A175" s="21">
        <v>173</v>
      </c>
      <c r="B175" s="34">
        <v>6655003483</v>
      </c>
      <c r="C175" s="5" t="s">
        <v>433</v>
      </c>
      <c r="D175" s="5" t="s">
        <v>209</v>
      </c>
      <c r="E175" s="19">
        <v>10</v>
      </c>
      <c r="F175" s="19">
        <v>23</v>
      </c>
      <c r="G175" s="22">
        <v>11</v>
      </c>
      <c r="H175" s="22">
        <v>38</v>
      </c>
      <c r="I175" s="22">
        <f t="shared" si="87"/>
        <v>76</v>
      </c>
      <c r="J175" s="19">
        <v>30</v>
      </c>
      <c r="K175" s="19">
        <v>4</v>
      </c>
      <c r="L175" s="19">
        <f t="shared" si="88"/>
        <v>100</v>
      </c>
      <c r="M175" s="19">
        <v>40</v>
      </c>
      <c r="N175" s="19">
        <v>36</v>
      </c>
      <c r="O175" s="19">
        <v>43</v>
      </c>
      <c r="P175" s="19">
        <v>37</v>
      </c>
      <c r="Q175" s="19">
        <f t="shared" si="89"/>
        <v>95</v>
      </c>
      <c r="R175" s="19">
        <f t="shared" si="90"/>
        <v>91</v>
      </c>
      <c r="S175" s="19">
        <v>20</v>
      </c>
      <c r="T175" s="19">
        <v>0</v>
      </c>
      <c r="U175" s="19">
        <f t="shared" si="91"/>
        <v>0</v>
      </c>
      <c r="V175" s="19">
        <v>46</v>
      </c>
      <c r="W175" s="23">
        <v>48</v>
      </c>
      <c r="X175" s="20">
        <f t="shared" si="92"/>
        <v>96</v>
      </c>
      <c r="Y175" s="43">
        <f t="shared" si="93"/>
        <v>48</v>
      </c>
      <c r="Z175" s="20">
        <f t="shared" si="94"/>
        <v>48</v>
      </c>
      <c r="AA175" s="19">
        <v>20</v>
      </c>
      <c r="AB175" s="19">
        <v>0</v>
      </c>
      <c r="AC175" s="19">
        <f t="shared" si="95"/>
        <v>0</v>
      </c>
      <c r="AD175" s="19">
        <v>20</v>
      </c>
      <c r="AE175" s="19">
        <v>3</v>
      </c>
      <c r="AF175" s="19">
        <f t="shared" si="96"/>
        <v>60</v>
      </c>
      <c r="AG175" s="19">
        <v>3</v>
      </c>
      <c r="AH175" s="19">
        <v>3</v>
      </c>
      <c r="AI175" s="20">
        <f t="shared" si="97"/>
        <v>100</v>
      </c>
      <c r="AJ175" s="43">
        <f t="shared" si="98"/>
        <v>54</v>
      </c>
      <c r="AK175" s="19">
        <v>48</v>
      </c>
      <c r="AL175" s="19">
        <v>48</v>
      </c>
      <c r="AM175" s="20">
        <f t="shared" si="99"/>
        <v>100</v>
      </c>
      <c r="AN175" s="19">
        <v>48</v>
      </c>
      <c r="AO175" s="19">
        <v>48</v>
      </c>
      <c r="AP175" s="20">
        <f t="shared" si="100"/>
        <v>100</v>
      </c>
      <c r="AQ175" s="19">
        <v>40</v>
      </c>
      <c r="AR175" s="19">
        <v>40</v>
      </c>
      <c r="AS175" s="20">
        <f t="shared" si="101"/>
        <v>100</v>
      </c>
      <c r="AT175" s="20">
        <f t="shared" si="102"/>
        <v>100</v>
      </c>
      <c r="AU175" s="19">
        <v>46</v>
      </c>
      <c r="AV175" s="19">
        <v>48</v>
      </c>
      <c r="AW175" s="20">
        <f t="shared" si="103"/>
        <v>96</v>
      </c>
      <c r="AX175" s="19">
        <v>48</v>
      </c>
      <c r="AY175" s="19">
        <v>48</v>
      </c>
      <c r="AZ175" s="20">
        <f t="shared" si="104"/>
        <v>100</v>
      </c>
      <c r="BA175" s="19">
        <v>48</v>
      </c>
      <c r="BB175" s="19">
        <v>48</v>
      </c>
      <c r="BC175" s="20">
        <f t="shared" si="105"/>
        <v>100</v>
      </c>
      <c r="BD175" s="20">
        <f t="shared" si="106"/>
        <v>99</v>
      </c>
      <c r="BE175" s="20">
        <f t="shared" si="107"/>
        <v>78</v>
      </c>
      <c r="BF175" s="24"/>
      <c r="BG175" s="19">
        <f t="shared" si="108"/>
        <v>349</v>
      </c>
      <c r="BH175" s="19">
        <f t="shared" si="109"/>
        <v>1</v>
      </c>
      <c r="BI175" s="19">
        <f t="shared" si="110"/>
        <v>232</v>
      </c>
      <c r="BJ175" s="19">
        <f t="shared" si="111"/>
        <v>359</v>
      </c>
      <c r="BK175" s="19">
        <f t="shared" si="112"/>
        <v>361</v>
      </c>
      <c r="BL175" s="19">
        <f t="shared" si="113"/>
        <v>50</v>
      </c>
      <c r="BM175" s="19">
        <f t="shared" si="114"/>
        <v>202</v>
      </c>
      <c r="BN175" s="19">
        <f t="shared" si="115"/>
        <v>92</v>
      </c>
      <c r="BO175" s="19">
        <f t="shared" si="116"/>
        <v>1</v>
      </c>
      <c r="BP175" s="19">
        <f t="shared" si="117"/>
        <v>1</v>
      </c>
      <c r="BQ175" s="19">
        <f t="shared" si="118"/>
        <v>1</v>
      </c>
      <c r="BR175" s="19">
        <f t="shared" si="119"/>
        <v>1</v>
      </c>
      <c r="BS175" s="19">
        <f t="shared" si="120"/>
        <v>203</v>
      </c>
      <c r="BT175" s="19">
        <f t="shared" si="121"/>
        <v>1</v>
      </c>
      <c r="BU175" s="19">
        <f t="shared" si="122"/>
        <v>1</v>
      </c>
      <c r="BV175" s="19">
        <f t="shared" si="123"/>
        <v>290</v>
      </c>
      <c r="BW175" s="19">
        <f t="shared" si="124"/>
        <v>361</v>
      </c>
      <c r="BX175" s="19">
        <f t="shared" si="125"/>
        <v>142</v>
      </c>
      <c r="BY175" s="19">
        <f t="shared" si="126"/>
        <v>1</v>
      </c>
      <c r="BZ175" s="19">
        <f t="shared" si="127"/>
        <v>36</v>
      </c>
      <c r="CA175" s="18">
        <f t="shared" si="86"/>
        <v>78</v>
      </c>
      <c r="CB175" s="19">
        <f t="shared" si="128"/>
        <v>20</v>
      </c>
    </row>
    <row r="176" spans="1:80" s="16" customFormat="1" ht="15.75">
      <c r="A176" s="21">
        <v>174</v>
      </c>
      <c r="B176" s="34">
        <v>6604011479</v>
      </c>
      <c r="C176" s="40" t="s">
        <v>501</v>
      </c>
      <c r="D176" s="6" t="s">
        <v>210</v>
      </c>
      <c r="E176" s="19">
        <v>8</v>
      </c>
      <c r="F176" s="19">
        <v>38</v>
      </c>
      <c r="G176" s="22">
        <v>11</v>
      </c>
      <c r="H176" s="22">
        <v>38</v>
      </c>
      <c r="I176" s="22">
        <f t="shared" si="87"/>
        <v>86</v>
      </c>
      <c r="J176" s="19">
        <v>30</v>
      </c>
      <c r="K176" s="19">
        <v>4</v>
      </c>
      <c r="L176" s="19">
        <f t="shared" si="88"/>
        <v>100</v>
      </c>
      <c r="M176" s="19">
        <v>142</v>
      </c>
      <c r="N176" s="19">
        <v>143</v>
      </c>
      <c r="O176" s="19">
        <v>147</v>
      </c>
      <c r="P176" s="19">
        <v>149</v>
      </c>
      <c r="Q176" s="19">
        <f t="shared" si="89"/>
        <v>96</v>
      </c>
      <c r="R176" s="19">
        <f t="shared" si="90"/>
        <v>94</v>
      </c>
      <c r="S176" s="19">
        <v>20</v>
      </c>
      <c r="T176" s="19">
        <v>5</v>
      </c>
      <c r="U176" s="19">
        <f t="shared" si="91"/>
        <v>100</v>
      </c>
      <c r="V176" s="19">
        <v>146</v>
      </c>
      <c r="W176" s="23">
        <v>159</v>
      </c>
      <c r="X176" s="20">
        <f t="shared" si="92"/>
        <v>92</v>
      </c>
      <c r="Y176" s="43">
        <f t="shared" si="93"/>
        <v>96</v>
      </c>
      <c r="Z176" s="20">
        <f t="shared" si="94"/>
        <v>96</v>
      </c>
      <c r="AA176" s="19">
        <v>20</v>
      </c>
      <c r="AB176" s="19">
        <v>1</v>
      </c>
      <c r="AC176" s="19">
        <f t="shared" si="95"/>
        <v>20</v>
      </c>
      <c r="AD176" s="19">
        <v>20</v>
      </c>
      <c r="AE176" s="19">
        <v>3</v>
      </c>
      <c r="AF176" s="19">
        <f t="shared" si="96"/>
        <v>60</v>
      </c>
      <c r="AG176" s="19">
        <v>5</v>
      </c>
      <c r="AH176" s="19">
        <v>5</v>
      </c>
      <c r="AI176" s="20">
        <f t="shared" si="97"/>
        <v>100</v>
      </c>
      <c r="AJ176" s="43">
        <f t="shared" si="98"/>
        <v>60</v>
      </c>
      <c r="AK176" s="19">
        <v>151</v>
      </c>
      <c r="AL176" s="19">
        <v>159</v>
      </c>
      <c r="AM176" s="20">
        <f t="shared" si="99"/>
        <v>95</v>
      </c>
      <c r="AN176" s="19">
        <v>155</v>
      </c>
      <c r="AO176" s="19">
        <v>159</v>
      </c>
      <c r="AP176" s="20">
        <f t="shared" si="100"/>
        <v>97</v>
      </c>
      <c r="AQ176" s="19">
        <v>122</v>
      </c>
      <c r="AR176" s="19">
        <v>126</v>
      </c>
      <c r="AS176" s="20">
        <f t="shared" si="101"/>
        <v>97</v>
      </c>
      <c r="AT176" s="20">
        <f t="shared" si="102"/>
        <v>96</v>
      </c>
      <c r="AU176" s="19">
        <v>154</v>
      </c>
      <c r="AV176" s="19">
        <v>159</v>
      </c>
      <c r="AW176" s="20">
        <f t="shared" si="103"/>
        <v>97</v>
      </c>
      <c r="AX176" s="19">
        <v>150</v>
      </c>
      <c r="AY176" s="19">
        <v>159</v>
      </c>
      <c r="AZ176" s="20">
        <f t="shared" si="104"/>
        <v>94</v>
      </c>
      <c r="BA176" s="19">
        <v>151</v>
      </c>
      <c r="BB176" s="19">
        <v>159</v>
      </c>
      <c r="BC176" s="20">
        <f t="shared" si="105"/>
        <v>95</v>
      </c>
      <c r="BD176" s="20">
        <f t="shared" si="106"/>
        <v>95</v>
      </c>
      <c r="BE176" s="20">
        <f t="shared" si="107"/>
        <v>88</v>
      </c>
      <c r="BF176" s="24"/>
      <c r="BG176" s="19">
        <f t="shared" si="108"/>
        <v>289</v>
      </c>
      <c r="BH176" s="19">
        <f t="shared" si="109"/>
        <v>1</v>
      </c>
      <c r="BI176" s="19">
        <f t="shared" si="110"/>
        <v>181</v>
      </c>
      <c r="BJ176" s="19">
        <f t="shared" si="111"/>
        <v>1</v>
      </c>
      <c r="BK176" s="19">
        <f t="shared" si="112"/>
        <v>80</v>
      </c>
      <c r="BL176" s="19">
        <f t="shared" si="113"/>
        <v>120</v>
      </c>
      <c r="BM176" s="19">
        <f t="shared" si="114"/>
        <v>117</v>
      </c>
      <c r="BN176" s="19">
        <f t="shared" si="115"/>
        <v>92</v>
      </c>
      <c r="BO176" s="19">
        <f t="shared" si="116"/>
        <v>1</v>
      </c>
      <c r="BP176" s="19">
        <f t="shared" si="117"/>
        <v>151</v>
      </c>
      <c r="BQ176" s="19">
        <f t="shared" si="118"/>
        <v>254</v>
      </c>
      <c r="BR176" s="19">
        <f t="shared" si="119"/>
        <v>233</v>
      </c>
      <c r="BS176" s="19">
        <f t="shared" si="120"/>
        <v>168</v>
      </c>
      <c r="BT176" s="19">
        <f t="shared" si="121"/>
        <v>227</v>
      </c>
      <c r="BU176" s="19">
        <f t="shared" si="122"/>
        <v>309</v>
      </c>
      <c r="BV176" s="19">
        <f t="shared" si="123"/>
        <v>199</v>
      </c>
      <c r="BW176" s="19">
        <f t="shared" si="124"/>
        <v>80</v>
      </c>
      <c r="BX176" s="19">
        <f t="shared" si="125"/>
        <v>112</v>
      </c>
      <c r="BY176" s="19">
        <f t="shared" si="126"/>
        <v>160</v>
      </c>
      <c r="BZ176" s="19">
        <f t="shared" si="127"/>
        <v>259</v>
      </c>
      <c r="CA176" s="18">
        <f t="shared" si="86"/>
        <v>88</v>
      </c>
      <c r="CB176" s="19">
        <f t="shared" si="128"/>
        <v>10</v>
      </c>
    </row>
    <row r="177" spans="1:80" s="16" customFormat="1" ht="15.75">
      <c r="A177" s="21">
        <v>175</v>
      </c>
      <c r="B177" s="34">
        <v>6604010926</v>
      </c>
      <c r="C177" s="40" t="s">
        <v>501</v>
      </c>
      <c r="D177" s="6" t="s">
        <v>211</v>
      </c>
      <c r="E177" s="19">
        <v>10</v>
      </c>
      <c r="F177" s="19">
        <v>38</v>
      </c>
      <c r="G177" s="22">
        <v>11</v>
      </c>
      <c r="H177" s="22">
        <v>38</v>
      </c>
      <c r="I177" s="22">
        <f t="shared" si="87"/>
        <v>95</v>
      </c>
      <c r="J177" s="19">
        <v>30</v>
      </c>
      <c r="K177" s="19">
        <v>4</v>
      </c>
      <c r="L177" s="19">
        <f t="shared" si="88"/>
        <v>100</v>
      </c>
      <c r="M177" s="19">
        <v>131</v>
      </c>
      <c r="N177" s="19">
        <v>107</v>
      </c>
      <c r="O177" s="19">
        <v>133</v>
      </c>
      <c r="P177" s="19">
        <v>114</v>
      </c>
      <c r="Q177" s="19">
        <f t="shared" si="89"/>
        <v>96</v>
      </c>
      <c r="R177" s="19">
        <f t="shared" si="90"/>
        <v>97</v>
      </c>
      <c r="S177" s="19">
        <v>20</v>
      </c>
      <c r="T177" s="19">
        <v>4</v>
      </c>
      <c r="U177" s="19">
        <f t="shared" si="91"/>
        <v>80</v>
      </c>
      <c r="V177" s="19">
        <v>105</v>
      </c>
      <c r="W177" s="23">
        <v>155</v>
      </c>
      <c r="X177" s="20">
        <f t="shared" si="92"/>
        <v>68</v>
      </c>
      <c r="Y177" s="43">
        <f t="shared" si="93"/>
        <v>74</v>
      </c>
      <c r="Z177" s="20">
        <f t="shared" si="94"/>
        <v>74</v>
      </c>
      <c r="AA177" s="19">
        <v>20</v>
      </c>
      <c r="AB177" s="19">
        <v>3</v>
      </c>
      <c r="AC177" s="19">
        <f t="shared" si="95"/>
        <v>60</v>
      </c>
      <c r="AD177" s="19">
        <v>20</v>
      </c>
      <c r="AE177" s="19">
        <v>3</v>
      </c>
      <c r="AF177" s="19">
        <f t="shared" si="96"/>
        <v>60</v>
      </c>
      <c r="AG177" s="19">
        <v>5</v>
      </c>
      <c r="AH177" s="19">
        <v>7</v>
      </c>
      <c r="AI177" s="20">
        <f t="shared" si="97"/>
        <v>71</v>
      </c>
      <c r="AJ177" s="43">
        <f t="shared" si="98"/>
        <v>63</v>
      </c>
      <c r="AK177" s="19">
        <v>144</v>
      </c>
      <c r="AL177" s="19">
        <v>155</v>
      </c>
      <c r="AM177" s="20">
        <f t="shared" si="99"/>
        <v>93</v>
      </c>
      <c r="AN177" s="19">
        <v>155</v>
      </c>
      <c r="AO177" s="19">
        <v>155</v>
      </c>
      <c r="AP177" s="20">
        <f t="shared" si="100"/>
        <v>100</v>
      </c>
      <c r="AQ177" s="19">
        <v>125</v>
      </c>
      <c r="AR177" s="19">
        <v>127</v>
      </c>
      <c r="AS177" s="20">
        <f t="shared" si="101"/>
        <v>98</v>
      </c>
      <c r="AT177" s="20">
        <f t="shared" si="102"/>
        <v>97</v>
      </c>
      <c r="AU177" s="19">
        <v>153</v>
      </c>
      <c r="AV177" s="19">
        <v>155</v>
      </c>
      <c r="AW177" s="20">
        <f t="shared" si="103"/>
        <v>99</v>
      </c>
      <c r="AX177" s="19">
        <v>149</v>
      </c>
      <c r="AY177" s="19">
        <v>155</v>
      </c>
      <c r="AZ177" s="20">
        <f t="shared" si="104"/>
        <v>96</v>
      </c>
      <c r="BA177" s="19">
        <v>144</v>
      </c>
      <c r="BB177" s="19">
        <v>155</v>
      </c>
      <c r="BC177" s="20">
        <f t="shared" si="105"/>
        <v>93</v>
      </c>
      <c r="BD177" s="20">
        <f t="shared" si="106"/>
        <v>95</v>
      </c>
      <c r="BE177" s="20">
        <f t="shared" si="107"/>
        <v>85</v>
      </c>
      <c r="BF177" s="24"/>
      <c r="BG177" s="19">
        <f t="shared" si="108"/>
        <v>41</v>
      </c>
      <c r="BH177" s="19">
        <f t="shared" si="109"/>
        <v>1</v>
      </c>
      <c r="BI177" s="19">
        <f t="shared" si="110"/>
        <v>181</v>
      </c>
      <c r="BJ177" s="19">
        <f t="shared" si="111"/>
        <v>253</v>
      </c>
      <c r="BK177" s="19">
        <f t="shared" si="112"/>
        <v>328</v>
      </c>
      <c r="BL177" s="19">
        <f t="shared" si="113"/>
        <v>366</v>
      </c>
      <c r="BM177" s="19">
        <f t="shared" si="114"/>
        <v>28</v>
      </c>
      <c r="BN177" s="19">
        <f t="shared" si="115"/>
        <v>92</v>
      </c>
      <c r="BO177" s="19">
        <f t="shared" si="116"/>
        <v>312</v>
      </c>
      <c r="BP177" s="19">
        <f t="shared" si="117"/>
        <v>189</v>
      </c>
      <c r="BQ177" s="19">
        <f t="shared" si="118"/>
        <v>1</v>
      </c>
      <c r="BR177" s="19">
        <f t="shared" si="119"/>
        <v>172</v>
      </c>
      <c r="BS177" s="19">
        <f t="shared" si="120"/>
        <v>78</v>
      </c>
      <c r="BT177" s="19">
        <f t="shared" si="121"/>
        <v>153</v>
      </c>
      <c r="BU177" s="19">
        <f t="shared" si="122"/>
        <v>339</v>
      </c>
      <c r="BV177" s="19">
        <f t="shared" si="123"/>
        <v>59</v>
      </c>
      <c r="BW177" s="19">
        <f t="shared" si="124"/>
        <v>328</v>
      </c>
      <c r="BX177" s="19">
        <f t="shared" si="125"/>
        <v>95</v>
      </c>
      <c r="BY177" s="19">
        <f t="shared" si="126"/>
        <v>122</v>
      </c>
      <c r="BZ177" s="19">
        <f t="shared" si="127"/>
        <v>259</v>
      </c>
      <c r="CA177" s="18">
        <f t="shared" si="86"/>
        <v>85</v>
      </c>
      <c r="CB177" s="19">
        <f t="shared" si="128"/>
        <v>13</v>
      </c>
    </row>
    <row r="178" spans="1:80" s="16" customFormat="1" ht="15.75">
      <c r="A178" s="21">
        <v>176</v>
      </c>
      <c r="B178" s="34">
        <v>6604011180</v>
      </c>
      <c r="C178" s="40" t="s">
        <v>501</v>
      </c>
      <c r="D178" s="6" t="s">
        <v>212</v>
      </c>
      <c r="E178" s="19">
        <v>10</v>
      </c>
      <c r="F178" s="19">
        <v>38</v>
      </c>
      <c r="G178" s="22">
        <v>11</v>
      </c>
      <c r="H178" s="22">
        <v>38</v>
      </c>
      <c r="I178" s="22">
        <f t="shared" si="87"/>
        <v>95</v>
      </c>
      <c r="J178" s="19">
        <v>30</v>
      </c>
      <c r="K178" s="19">
        <v>4</v>
      </c>
      <c r="L178" s="19">
        <f t="shared" si="88"/>
        <v>100</v>
      </c>
      <c r="M178" s="19">
        <v>455</v>
      </c>
      <c r="N178" s="19">
        <v>393</v>
      </c>
      <c r="O178" s="19">
        <v>494</v>
      </c>
      <c r="P178" s="19">
        <v>447</v>
      </c>
      <c r="Q178" s="19">
        <f t="shared" si="89"/>
        <v>90</v>
      </c>
      <c r="R178" s="19">
        <f t="shared" si="90"/>
        <v>95</v>
      </c>
      <c r="S178" s="19">
        <v>20</v>
      </c>
      <c r="T178" s="19">
        <v>4</v>
      </c>
      <c r="U178" s="19">
        <f t="shared" si="91"/>
        <v>80</v>
      </c>
      <c r="V178" s="19">
        <v>500</v>
      </c>
      <c r="W178" s="23">
        <v>600</v>
      </c>
      <c r="X178" s="20">
        <f t="shared" si="92"/>
        <v>83</v>
      </c>
      <c r="Y178" s="43">
        <f t="shared" si="93"/>
        <v>82</v>
      </c>
      <c r="Z178" s="20">
        <f t="shared" si="94"/>
        <v>82</v>
      </c>
      <c r="AA178" s="19">
        <v>20</v>
      </c>
      <c r="AB178" s="19">
        <v>5</v>
      </c>
      <c r="AC178" s="19">
        <f t="shared" si="95"/>
        <v>100</v>
      </c>
      <c r="AD178" s="19">
        <v>20</v>
      </c>
      <c r="AE178" s="19">
        <v>4</v>
      </c>
      <c r="AF178" s="19">
        <f t="shared" si="96"/>
        <v>80</v>
      </c>
      <c r="AG178" s="19">
        <v>8</v>
      </c>
      <c r="AH178" s="19">
        <v>16</v>
      </c>
      <c r="AI178" s="20">
        <f t="shared" si="97"/>
        <v>50</v>
      </c>
      <c r="AJ178" s="43">
        <f t="shared" si="98"/>
        <v>77</v>
      </c>
      <c r="AK178" s="19">
        <v>503</v>
      </c>
      <c r="AL178" s="19">
        <v>600</v>
      </c>
      <c r="AM178" s="20">
        <f t="shared" si="99"/>
        <v>84</v>
      </c>
      <c r="AN178" s="19">
        <v>568</v>
      </c>
      <c r="AO178" s="19">
        <v>600</v>
      </c>
      <c r="AP178" s="20">
        <f t="shared" si="100"/>
        <v>95</v>
      </c>
      <c r="AQ178" s="19">
        <v>316</v>
      </c>
      <c r="AR178" s="19">
        <v>345</v>
      </c>
      <c r="AS178" s="20">
        <f t="shared" si="101"/>
        <v>92</v>
      </c>
      <c r="AT178" s="20">
        <f t="shared" si="102"/>
        <v>90</v>
      </c>
      <c r="AU178" s="19">
        <v>568</v>
      </c>
      <c r="AV178" s="19">
        <v>600</v>
      </c>
      <c r="AW178" s="20">
        <f t="shared" si="103"/>
        <v>95</v>
      </c>
      <c r="AX178" s="19">
        <v>567</v>
      </c>
      <c r="AY178" s="19">
        <v>600</v>
      </c>
      <c r="AZ178" s="20">
        <f t="shared" si="104"/>
        <v>95</v>
      </c>
      <c r="BA178" s="19">
        <v>553</v>
      </c>
      <c r="BB178" s="19">
        <v>600</v>
      </c>
      <c r="BC178" s="20">
        <f t="shared" si="105"/>
        <v>92</v>
      </c>
      <c r="BD178" s="20">
        <f t="shared" si="106"/>
        <v>94</v>
      </c>
      <c r="BE178" s="20">
        <f t="shared" si="107"/>
        <v>88</v>
      </c>
      <c r="BF178" s="24"/>
      <c r="BG178" s="19">
        <f t="shared" si="108"/>
        <v>41</v>
      </c>
      <c r="BH178" s="19">
        <f t="shared" si="109"/>
        <v>1</v>
      </c>
      <c r="BI178" s="19">
        <f t="shared" si="110"/>
        <v>337</v>
      </c>
      <c r="BJ178" s="19">
        <f t="shared" si="111"/>
        <v>253</v>
      </c>
      <c r="BK178" s="19">
        <f t="shared" si="112"/>
        <v>297</v>
      </c>
      <c r="BL178" s="19">
        <f t="shared" si="113"/>
        <v>271</v>
      </c>
      <c r="BM178" s="19">
        <f t="shared" si="114"/>
        <v>1</v>
      </c>
      <c r="BN178" s="19">
        <f t="shared" si="115"/>
        <v>41</v>
      </c>
      <c r="BO178" s="19">
        <f t="shared" si="116"/>
        <v>343</v>
      </c>
      <c r="BP178" s="19">
        <f t="shared" si="117"/>
        <v>268</v>
      </c>
      <c r="BQ178" s="19">
        <f t="shared" si="118"/>
        <v>338</v>
      </c>
      <c r="BR178" s="19">
        <f t="shared" si="119"/>
        <v>347</v>
      </c>
      <c r="BS178" s="19">
        <f t="shared" si="120"/>
        <v>244</v>
      </c>
      <c r="BT178" s="19">
        <f t="shared" si="121"/>
        <v>192</v>
      </c>
      <c r="BU178" s="19">
        <f t="shared" si="122"/>
        <v>356</v>
      </c>
      <c r="BV178" s="19">
        <f t="shared" si="123"/>
        <v>142</v>
      </c>
      <c r="BW178" s="19">
        <f t="shared" si="124"/>
        <v>297</v>
      </c>
      <c r="BX178" s="19">
        <f t="shared" si="125"/>
        <v>36</v>
      </c>
      <c r="BY178" s="19">
        <f t="shared" si="126"/>
        <v>285</v>
      </c>
      <c r="BZ178" s="19">
        <f t="shared" si="127"/>
        <v>284</v>
      </c>
      <c r="CA178" s="18">
        <f t="shared" si="86"/>
        <v>88</v>
      </c>
      <c r="CB178" s="19">
        <f t="shared" si="128"/>
        <v>10</v>
      </c>
    </row>
    <row r="179" spans="1:80" s="16" customFormat="1" ht="15.75">
      <c r="A179" s="21">
        <v>177</v>
      </c>
      <c r="B179" s="34">
        <v>6604011535</v>
      </c>
      <c r="C179" s="40" t="s">
        <v>501</v>
      </c>
      <c r="D179" s="6" t="s">
        <v>213</v>
      </c>
      <c r="E179" s="19">
        <v>7</v>
      </c>
      <c r="F179" s="19">
        <v>36</v>
      </c>
      <c r="G179" s="22">
        <v>9</v>
      </c>
      <c r="H179" s="22">
        <v>36</v>
      </c>
      <c r="I179" s="22">
        <f t="shared" si="87"/>
        <v>89</v>
      </c>
      <c r="J179" s="19">
        <v>30</v>
      </c>
      <c r="K179" s="19">
        <v>4</v>
      </c>
      <c r="L179" s="19">
        <f t="shared" si="88"/>
        <v>100</v>
      </c>
      <c r="M179" s="19">
        <v>114</v>
      </c>
      <c r="N179" s="19">
        <v>96</v>
      </c>
      <c r="O179" s="19">
        <v>127</v>
      </c>
      <c r="P179" s="19">
        <v>114</v>
      </c>
      <c r="Q179" s="19">
        <f t="shared" si="89"/>
        <v>87</v>
      </c>
      <c r="R179" s="19">
        <f t="shared" si="90"/>
        <v>92</v>
      </c>
      <c r="S179" s="19">
        <v>20</v>
      </c>
      <c r="T179" s="19">
        <v>5</v>
      </c>
      <c r="U179" s="19">
        <f t="shared" si="91"/>
        <v>100</v>
      </c>
      <c r="V179" s="19">
        <v>90</v>
      </c>
      <c r="W179" s="23">
        <v>141</v>
      </c>
      <c r="X179" s="20">
        <f t="shared" si="92"/>
        <v>64</v>
      </c>
      <c r="Y179" s="43">
        <f t="shared" si="93"/>
        <v>82</v>
      </c>
      <c r="Z179" s="20">
        <f t="shared" si="94"/>
        <v>82</v>
      </c>
      <c r="AA179" s="19">
        <v>20</v>
      </c>
      <c r="AB179" s="19">
        <v>1</v>
      </c>
      <c r="AC179" s="19">
        <f t="shared" si="95"/>
        <v>20</v>
      </c>
      <c r="AD179" s="19">
        <v>20</v>
      </c>
      <c r="AE179" s="19">
        <v>3</v>
      </c>
      <c r="AF179" s="19">
        <f t="shared" si="96"/>
        <v>60</v>
      </c>
      <c r="AG179" s="19">
        <v>1</v>
      </c>
      <c r="AH179" s="19">
        <v>2</v>
      </c>
      <c r="AI179" s="20">
        <f t="shared" si="97"/>
        <v>50</v>
      </c>
      <c r="AJ179" s="43">
        <f t="shared" si="98"/>
        <v>45</v>
      </c>
      <c r="AK179" s="19">
        <v>68</v>
      </c>
      <c r="AL179" s="19">
        <v>141</v>
      </c>
      <c r="AM179" s="20">
        <f t="shared" si="99"/>
        <v>48</v>
      </c>
      <c r="AN179" s="19">
        <v>135</v>
      </c>
      <c r="AO179" s="19">
        <v>141</v>
      </c>
      <c r="AP179" s="20">
        <f t="shared" si="100"/>
        <v>96</v>
      </c>
      <c r="AQ179" s="19">
        <v>87</v>
      </c>
      <c r="AR179" s="19">
        <v>91</v>
      </c>
      <c r="AS179" s="20">
        <f t="shared" si="101"/>
        <v>96</v>
      </c>
      <c r="AT179" s="20">
        <f t="shared" si="102"/>
        <v>77</v>
      </c>
      <c r="AU179" s="19">
        <v>108</v>
      </c>
      <c r="AV179" s="19">
        <v>141</v>
      </c>
      <c r="AW179" s="20">
        <f t="shared" si="103"/>
        <v>77</v>
      </c>
      <c r="AX179" s="19">
        <v>129</v>
      </c>
      <c r="AY179" s="19">
        <v>141</v>
      </c>
      <c r="AZ179" s="20">
        <f t="shared" si="104"/>
        <v>91</v>
      </c>
      <c r="BA179" s="19">
        <v>131</v>
      </c>
      <c r="BB179" s="19">
        <v>141</v>
      </c>
      <c r="BC179" s="20">
        <f t="shared" si="105"/>
        <v>93</v>
      </c>
      <c r="BD179" s="20">
        <f t="shared" si="106"/>
        <v>88</v>
      </c>
      <c r="BE179" s="20">
        <f t="shared" si="107"/>
        <v>77</v>
      </c>
      <c r="BF179" s="24"/>
      <c r="BG179" s="19">
        <f t="shared" si="108"/>
        <v>258</v>
      </c>
      <c r="BH179" s="19">
        <f t="shared" si="109"/>
        <v>1</v>
      </c>
      <c r="BI179" s="19">
        <f t="shared" si="110"/>
        <v>363</v>
      </c>
      <c r="BJ179" s="19">
        <f t="shared" si="111"/>
        <v>1</v>
      </c>
      <c r="BK179" s="19">
        <f t="shared" si="112"/>
        <v>297</v>
      </c>
      <c r="BL179" s="19">
        <f t="shared" si="113"/>
        <v>373</v>
      </c>
      <c r="BM179" s="19">
        <f t="shared" si="114"/>
        <v>117</v>
      </c>
      <c r="BN179" s="19">
        <f t="shared" si="115"/>
        <v>92</v>
      </c>
      <c r="BO179" s="19">
        <f t="shared" si="116"/>
        <v>343</v>
      </c>
      <c r="BP179" s="19">
        <f t="shared" si="117"/>
        <v>360</v>
      </c>
      <c r="BQ179" s="19">
        <f t="shared" si="118"/>
        <v>306</v>
      </c>
      <c r="BR179" s="19">
        <f t="shared" si="119"/>
        <v>270</v>
      </c>
      <c r="BS179" s="19">
        <f t="shared" si="120"/>
        <v>372</v>
      </c>
      <c r="BT179" s="19">
        <f t="shared" si="121"/>
        <v>303</v>
      </c>
      <c r="BU179" s="19">
        <f t="shared" si="122"/>
        <v>339</v>
      </c>
      <c r="BV179" s="19">
        <f t="shared" si="123"/>
        <v>268</v>
      </c>
      <c r="BW179" s="19">
        <f t="shared" si="124"/>
        <v>297</v>
      </c>
      <c r="BX179" s="19">
        <f t="shared" si="125"/>
        <v>240</v>
      </c>
      <c r="BY179" s="19">
        <f t="shared" si="126"/>
        <v>360</v>
      </c>
      <c r="BZ179" s="19">
        <f t="shared" si="127"/>
        <v>365</v>
      </c>
      <c r="CA179" s="18">
        <f t="shared" si="86"/>
        <v>77</v>
      </c>
      <c r="CB179" s="19">
        <f t="shared" si="128"/>
        <v>21</v>
      </c>
    </row>
    <row r="180" spans="1:80" s="16" customFormat="1" ht="15.75">
      <c r="A180" s="21">
        <v>178</v>
      </c>
      <c r="B180" s="34">
        <v>6604011133</v>
      </c>
      <c r="C180" s="40" t="s">
        <v>501</v>
      </c>
      <c r="D180" s="6" t="s">
        <v>214</v>
      </c>
      <c r="E180" s="19">
        <v>11</v>
      </c>
      <c r="F180" s="19">
        <v>38</v>
      </c>
      <c r="G180" s="22">
        <v>11</v>
      </c>
      <c r="H180" s="22">
        <v>38</v>
      </c>
      <c r="I180" s="22">
        <f t="shared" si="87"/>
        <v>100</v>
      </c>
      <c r="J180" s="19">
        <v>30</v>
      </c>
      <c r="K180" s="19">
        <v>4</v>
      </c>
      <c r="L180" s="19">
        <f t="shared" si="88"/>
        <v>100</v>
      </c>
      <c r="M180" s="19">
        <v>55</v>
      </c>
      <c r="N180" s="19">
        <v>35</v>
      </c>
      <c r="O180" s="19">
        <v>57</v>
      </c>
      <c r="P180" s="19">
        <v>37</v>
      </c>
      <c r="Q180" s="19">
        <f t="shared" si="89"/>
        <v>96</v>
      </c>
      <c r="R180" s="19">
        <f t="shared" si="90"/>
        <v>98</v>
      </c>
      <c r="S180" s="19">
        <v>20</v>
      </c>
      <c r="T180" s="19">
        <v>5</v>
      </c>
      <c r="U180" s="19">
        <f t="shared" si="91"/>
        <v>100</v>
      </c>
      <c r="V180" s="19">
        <v>56</v>
      </c>
      <c r="W180" s="23">
        <v>64</v>
      </c>
      <c r="X180" s="20">
        <f t="shared" si="92"/>
        <v>88</v>
      </c>
      <c r="Y180" s="43">
        <f t="shared" si="93"/>
        <v>94</v>
      </c>
      <c r="Z180" s="20">
        <f t="shared" si="94"/>
        <v>94</v>
      </c>
      <c r="AA180" s="19">
        <v>20</v>
      </c>
      <c r="AB180" s="19">
        <v>2</v>
      </c>
      <c r="AC180" s="19">
        <f t="shared" si="95"/>
        <v>40</v>
      </c>
      <c r="AD180" s="19">
        <v>20</v>
      </c>
      <c r="AE180" s="19">
        <v>1</v>
      </c>
      <c r="AF180" s="19">
        <f t="shared" si="96"/>
        <v>20</v>
      </c>
      <c r="AG180" s="19">
        <v>1</v>
      </c>
      <c r="AH180" s="19">
        <v>1</v>
      </c>
      <c r="AI180" s="20">
        <f t="shared" si="97"/>
        <v>100</v>
      </c>
      <c r="AJ180" s="43">
        <f t="shared" si="98"/>
        <v>50</v>
      </c>
      <c r="AK180" s="19">
        <v>38</v>
      </c>
      <c r="AL180" s="19">
        <v>64</v>
      </c>
      <c r="AM180" s="20">
        <f t="shared" si="99"/>
        <v>59</v>
      </c>
      <c r="AN180" s="19">
        <v>59</v>
      </c>
      <c r="AO180" s="19">
        <v>64</v>
      </c>
      <c r="AP180" s="20">
        <f t="shared" si="100"/>
        <v>92</v>
      </c>
      <c r="AQ180" s="19">
        <v>40</v>
      </c>
      <c r="AR180" s="19">
        <v>40</v>
      </c>
      <c r="AS180" s="20">
        <f t="shared" si="101"/>
        <v>100</v>
      </c>
      <c r="AT180" s="20">
        <f t="shared" si="102"/>
        <v>80</v>
      </c>
      <c r="AU180" s="19">
        <v>54</v>
      </c>
      <c r="AV180" s="19">
        <v>64</v>
      </c>
      <c r="AW180" s="20">
        <f t="shared" si="103"/>
        <v>84</v>
      </c>
      <c r="AX180" s="19">
        <v>57</v>
      </c>
      <c r="AY180" s="19">
        <v>64</v>
      </c>
      <c r="AZ180" s="20">
        <f t="shared" si="104"/>
        <v>89</v>
      </c>
      <c r="BA180" s="19">
        <v>56</v>
      </c>
      <c r="BB180" s="19">
        <v>64</v>
      </c>
      <c r="BC180" s="20">
        <f t="shared" si="105"/>
        <v>88</v>
      </c>
      <c r="BD180" s="20">
        <f t="shared" si="106"/>
        <v>87</v>
      </c>
      <c r="BE180" s="20">
        <f t="shared" si="107"/>
        <v>82</v>
      </c>
      <c r="BF180" s="24"/>
      <c r="BG180" s="19">
        <f t="shared" si="108"/>
        <v>1</v>
      </c>
      <c r="BH180" s="19">
        <f t="shared" si="109"/>
        <v>1</v>
      </c>
      <c r="BI180" s="19">
        <f t="shared" si="110"/>
        <v>181</v>
      </c>
      <c r="BJ180" s="19">
        <f t="shared" si="111"/>
        <v>1</v>
      </c>
      <c r="BK180" s="19">
        <f t="shared" si="112"/>
        <v>124</v>
      </c>
      <c r="BL180" s="19">
        <f t="shared" si="113"/>
        <v>187</v>
      </c>
      <c r="BM180" s="19">
        <f t="shared" si="114"/>
        <v>62</v>
      </c>
      <c r="BN180" s="19">
        <f t="shared" si="115"/>
        <v>269</v>
      </c>
      <c r="BO180" s="19">
        <f t="shared" si="116"/>
        <v>1</v>
      </c>
      <c r="BP180" s="19">
        <f t="shared" si="117"/>
        <v>339</v>
      </c>
      <c r="BQ180" s="19">
        <f t="shared" si="118"/>
        <v>368</v>
      </c>
      <c r="BR180" s="19">
        <f t="shared" si="119"/>
        <v>1</v>
      </c>
      <c r="BS180" s="19">
        <f t="shared" si="120"/>
        <v>347</v>
      </c>
      <c r="BT180" s="19">
        <f t="shared" si="121"/>
        <v>334</v>
      </c>
      <c r="BU180" s="19">
        <f t="shared" si="122"/>
        <v>371</v>
      </c>
      <c r="BV180" s="19">
        <f t="shared" si="123"/>
        <v>18</v>
      </c>
      <c r="BW180" s="19">
        <f t="shared" si="124"/>
        <v>124</v>
      </c>
      <c r="BX180" s="19">
        <f t="shared" si="125"/>
        <v>191</v>
      </c>
      <c r="BY180" s="19">
        <f t="shared" si="126"/>
        <v>343</v>
      </c>
      <c r="BZ180" s="19">
        <f t="shared" si="127"/>
        <v>367</v>
      </c>
      <c r="CA180" s="18">
        <f t="shared" si="86"/>
        <v>82</v>
      </c>
      <c r="CB180" s="19">
        <f t="shared" si="128"/>
        <v>16</v>
      </c>
    </row>
    <row r="181" spans="1:80" s="16" customFormat="1" ht="15.75">
      <c r="A181" s="21">
        <v>179</v>
      </c>
      <c r="B181" s="34">
        <v>6604011609</v>
      </c>
      <c r="C181" s="40" t="s">
        <v>501</v>
      </c>
      <c r="D181" s="6" t="s">
        <v>215</v>
      </c>
      <c r="E181" s="19">
        <v>6.5</v>
      </c>
      <c r="F181" s="19">
        <v>35</v>
      </c>
      <c r="G181" s="22">
        <v>9</v>
      </c>
      <c r="H181" s="22">
        <v>36</v>
      </c>
      <c r="I181" s="22">
        <f t="shared" si="87"/>
        <v>85</v>
      </c>
      <c r="J181" s="19">
        <v>30</v>
      </c>
      <c r="K181" s="19">
        <v>4</v>
      </c>
      <c r="L181" s="19">
        <f t="shared" si="88"/>
        <v>100</v>
      </c>
      <c r="M181" s="19">
        <v>39</v>
      </c>
      <c r="N181" s="19">
        <v>39</v>
      </c>
      <c r="O181" s="19">
        <v>39</v>
      </c>
      <c r="P181" s="19">
        <v>39</v>
      </c>
      <c r="Q181" s="19">
        <f t="shared" si="89"/>
        <v>100</v>
      </c>
      <c r="R181" s="19">
        <f t="shared" si="90"/>
        <v>96</v>
      </c>
      <c r="S181" s="19">
        <v>20</v>
      </c>
      <c r="T181" s="19">
        <v>4</v>
      </c>
      <c r="U181" s="19">
        <f t="shared" si="91"/>
        <v>80</v>
      </c>
      <c r="V181" s="19">
        <v>39</v>
      </c>
      <c r="W181" s="23">
        <v>39</v>
      </c>
      <c r="X181" s="20">
        <f t="shared" si="92"/>
        <v>100</v>
      </c>
      <c r="Y181" s="43">
        <f t="shared" si="93"/>
        <v>90</v>
      </c>
      <c r="Z181" s="20">
        <f t="shared" si="94"/>
        <v>90</v>
      </c>
      <c r="AA181" s="19">
        <v>20</v>
      </c>
      <c r="AB181" s="19">
        <v>1</v>
      </c>
      <c r="AC181" s="19">
        <f t="shared" si="95"/>
        <v>20</v>
      </c>
      <c r="AD181" s="19">
        <v>20</v>
      </c>
      <c r="AE181" s="19">
        <v>3</v>
      </c>
      <c r="AF181" s="19">
        <f t="shared" si="96"/>
        <v>60</v>
      </c>
      <c r="AG181" s="19">
        <v>1</v>
      </c>
      <c r="AH181" s="19">
        <v>1</v>
      </c>
      <c r="AI181" s="20">
        <f t="shared" si="97"/>
        <v>100</v>
      </c>
      <c r="AJ181" s="43">
        <f t="shared" si="98"/>
        <v>60</v>
      </c>
      <c r="AK181" s="19">
        <v>39</v>
      </c>
      <c r="AL181" s="19">
        <v>39</v>
      </c>
      <c r="AM181" s="20">
        <f t="shared" si="99"/>
        <v>100</v>
      </c>
      <c r="AN181" s="19">
        <v>39</v>
      </c>
      <c r="AO181" s="19">
        <v>39</v>
      </c>
      <c r="AP181" s="20">
        <f t="shared" si="100"/>
        <v>100</v>
      </c>
      <c r="AQ181" s="19">
        <v>39</v>
      </c>
      <c r="AR181" s="19">
        <v>39</v>
      </c>
      <c r="AS181" s="20">
        <f t="shared" si="101"/>
        <v>100</v>
      </c>
      <c r="AT181" s="20">
        <f t="shared" si="102"/>
        <v>100</v>
      </c>
      <c r="AU181" s="19">
        <v>39</v>
      </c>
      <c r="AV181" s="19">
        <v>39</v>
      </c>
      <c r="AW181" s="20">
        <f t="shared" si="103"/>
        <v>100</v>
      </c>
      <c r="AX181" s="19">
        <v>39</v>
      </c>
      <c r="AY181" s="19">
        <v>39</v>
      </c>
      <c r="AZ181" s="20">
        <f t="shared" si="104"/>
        <v>100</v>
      </c>
      <c r="BA181" s="19">
        <v>39</v>
      </c>
      <c r="BB181" s="19">
        <v>39</v>
      </c>
      <c r="BC181" s="20">
        <f t="shared" si="105"/>
        <v>100</v>
      </c>
      <c r="BD181" s="20">
        <f t="shared" si="106"/>
        <v>100</v>
      </c>
      <c r="BE181" s="20">
        <f t="shared" si="107"/>
        <v>89</v>
      </c>
      <c r="BF181" s="24"/>
      <c r="BG181" s="19">
        <f t="shared" si="108"/>
        <v>304</v>
      </c>
      <c r="BH181" s="19">
        <f t="shared" si="109"/>
        <v>1</v>
      </c>
      <c r="BI181" s="19">
        <f t="shared" si="110"/>
        <v>1</v>
      </c>
      <c r="BJ181" s="19">
        <f t="shared" si="111"/>
        <v>253</v>
      </c>
      <c r="BK181" s="19">
        <f t="shared" si="112"/>
        <v>204</v>
      </c>
      <c r="BL181" s="19">
        <f t="shared" si="113"/>
        <v>1</v>
      </c>
      <c r="BM181" s="19">
        <f t="shared" si="114"/>
        <v>117</v>
      </c>
      <c r="BN181" s="19">
        <f t="shared" si="115"/>
        <v>92</v>
      </c>
      <c r="BO181" s="19">
        <f t="shared" si="116"/>
        <v>1</v>
      </c>
      <c r="BP181" s="19">
        <f t="shared" si="117"/>
        <v>1</v>
      </c>
      <c r="BQ181" s="19">
        <f t="shared" si="118"/>
        <v>1</v>
      </c>
      <c r="BR181" s="19">
        <f t="shared" si="119"/>
        <v>1</v>
      </c>
      <c r="BS181" s="19">
        <f t="shared" si="120"/>
        <v>1</v>
      </c>
      <c r="BT181" s="19">
        <f t="shared" si="121"/>
        <v>1</v>
      </c>
      <c r="BU181" s="19">
        <f t="shared" si="122"/>
        <v>1</v>
      </c>
      <c r="BV181" s="19">
        <f t="shared" si="123"/>
        <v>103</v>
      </c>
      <c r="BW181" s="19">
        <f t="shared" si="124"/>
        <v>204</v>
      </c>
      <c r="BX181" s="19">
        <f t="shared" si="125"/>
        <v>112</v>
      </c>
      <c r="BY181" s="19">
        <f t="shared" si="126"/>
        <v>1</v>
      </c>
      <c r="BZ181" s="19">
        <f t="shared" si="127"/>
        <v>1</v>
      </c>
      <c r="CA181" s="18">
        <f t="shared" si="86"/>
        <v>89</v>
      </c>
      <c r="CB181" s="19">
        <f t="shared" si="128"/>
        <v>9</v>
      </c>
    </row>
    <row r="182" spans="1:80" s="16" customFormat="1" ht="15.75">
      <c r="A182" s="21">
        <v>180</v>
      </c>
      <c r="B182" s="36">
        <v>6628009246</v>
      </c>
      <c r="C182" s="5" t="s">
        <v>434</v>
      </c>
      <c r="D182" s="5" t="s">
        <v>216</v>
      </c>
      <c r="E182" s="19">
        <v>9</v>
      </c>
      <c r="F182" s="19">
        <v>38</v>
      </c>
      <c r="G182" s="22">
        <v>11</v>
      </c>
      <c r="H182" s="22">
        <v>38</v>
      </c>
      <c r="I182" s="22">
        <f t="shared" si="87"/>
        <v>91</v>
      </c>
      <c r="J182" s="19">
        <v>30</v>
      </c>
      <c r="K182" s="19">
        <v>4</v>
      </c>
      <c r="L182" s="19">
        <f t="shared" si="88"/>
        <v>100</v>
      </c>
      <c r="M182" s="19">
        <v>81</v>
      </c>
      <c r="N182" s="19">
        <v>88</v>
      </c>
      <c r="O182" s="19">
        <v>83</v>
      </c>
      <c r="P182" s="19">
        <v>90</v>
      </c>
      <c r="Q182" s="19">
        <f t="shared" si="89"/>
        <v>98</v>
      </c>
      <c r="R182" s="19">
        <f t="shared" si="90"/>
        <v>97</v>
      </c>
      <c r="S182" s="19">
        <v>20</v>
      </c>
      <c r="T182" s="19">
        <v>4</v>
      </c>
      <c r="U182" s="19">
        <f t="shared" si="91"/>
        <v>80</v>
      </c>
      <c r="V182" s="19">
        <v>113</v>
      </c>
      <c r="W182" s="23">
        <v>114</v>
      </c>
      <c r="X182" s="20">
        <f t="shared" si="92"/>
        <v>99</v>
      </c>
      <c r="Y182" s="43">
        <f t="shared" si="93"/>
        <v>90</v>
      </c>
      <c r="Z182" s="20">
        <f t="shared" si="94"/>
        <v>90</v>
      </c>
      <c r="AA182" s="19">
        <v>20</v>
      </c>
      <c r="AB182" s="19">
        <v>3</v>
      </c>
      <c r="AC182" s="19">
        <f t="shared" si="95"/>
        <v>60</v>
      </c>
      <c r="AD182" s="19">
        <v>20</v>
      </c>
      <c r="AE182" s="19">
        <v>2</v>
      </c>
      <c r="AF182" s="19">
        <f t="shared" si="96"/>
        <v>40</v>
      </c>
      <c r="AG182" s="19">
        <v>6</v>
      </c>
      <c r="AH182" s="19">
        <v>7</v>
      </c>
      <c r="AI182" s="20">
        <f t="shared" si="97"/>
        <v>86</v>
      </c>
      <c r="AJ182" s="43">
        <f t="shared" si="98"/>
        <v>60</v>
      </c>
      <c r="AK182" s="19">
        <v>113</v>
      </c>
      <c r="AL182" s="19">
        <v>114</v>
      </c>
      <c r="AM182" s="20">
        <f t="shared" si="99"/>
        <v>99</v>
      </c>
      <c r="AN182" s="19">
        <v>114</v>
      </c>
      <c r="AO182" s="19">
        <v>114</v>
      </c>
      <c r="AP182" s="20">
        <f t="shared" si="100"/>
        <v>100</v>
      </c>
      <c r="AQ182" s="19">
        <v>88</v>
      </c>
      <c r="AR182" s="19">
        <v>98</v>
      </c>
      <c r="AS182" s="20">
        <f t="shared" si="101"/>
        <v>90</v>
      </c>
      <c r="AT182" s="20">
        <f t="shared" si="102"/>
        <v>98</v>
      </c>
      <c r="AU182" s="19">
        <v>113</v>
      </c>
      <c r="AV182" s="19">
        <v>114</v>
      </c>
      <c r="AW182" s="20">
        <f t="shared" si="103"/>
        <v>99</v>
      </c>
      <c r="AX182" s="19">
        <v>111</v>
      </c>
      <c r="AY182" s="19">
        <v>114</v>
      </c>
      <c r="AZ182" s="20">
        <f t="shared" si="104"/>
        <v>97</v>
      </c>
      <c r="BA182" s="19">
        <v>114</v>
      </c>
      <c r="BB182" s="19">
        <v>114</v>
      </c>
      <c r="BC182" s="20">
        <f t="shared" si="105"/>
        <v>100</v>
      </c>
      <c r="BD182" s="20">
        <f t="shared" si="106"/>
        <v>99</v>
      </c>
      <c r="BE182" s="20">
        <f t="shared" si="107"/>
        <v>89</v>
      </c>
      <c r="BF182" s="24"/>
      <c r="BG182" s="19">
        <f t="shared" si="108"/>
        <v>216</v>
      </c>
      <c r="BH182" s="19">
        <f t="shared" si="109"/>
        <v>1</v>
      </c>
      <c r="BI182" s="19">
        <f t="shared" si="110"/>
        <v>94</v>
      </c>
      <c r="BJ182" s="19">
        <f t="shared" si="111"/>
        <v>253</v>
      </c>
      <c r="BK182" s="19">
        <f t="shared" si="112"/>
        <v>204</v>
      </c>
      <c r="BL182" s="19">
        <f t="shared" si="113"/>
        <v>27</v>
      </c>
      <c r="BM182" s="19">
        <f t="shared" si="114"/>
        <v>28</v>
      </c>
      <c r="BN182" s="19">
        <f t="shared" si="115"/>
        <v>185</v>
      </c>
      <c r="BO182" s="19">
        <f t="shared" si="116"/>
        <v>254</v>
      </c>
      <c r="BP182" s="19">
        <f t="shared" si="117"/>
        <v>46</v>
      </c>
      <c r="BQ182" s="19">
        <f t="shared" si="118"/>
        <v>1</v>
      </c>
      <c r="BR182" s="19">
        <f t="shared" si="119"/>
        <v>361</v>
      </c>
      <c r="BS182" s="19">
        <f t="shared" si="120"/>
        <v>78</v>
      </c>
      <c r="BT182" s="19">
        <f t="shared" si="121"/>
        <v>109</v>
      </c>
      <c r="BU182" s="19">
        <f t="shared" si="122"/>
        <v>1</v>
      </c>
      <c r="BV182" s="19">
        <f t="shared" si="123"/>
        <v>59</v>
      </c>
      <c r="BW182" s="19">
        <f t="shared" si="124"/>
        <v>204</v>
      </c>
      <c r="BX182" s="19">
        <f t="shared" si="125"/>
        <v>112</v>
      </c>
      <c r="BY182" s="19">
        <f t="shared" si="126"/>
        <v>72</v>
      </c>
      <c r="BZ182" s="19">
        <f t="shared" si="127"/>
        <v>36</v>
      </c>
      <c r="CA182" s="18">
        <f t="shared" si="86"/>
        <v>89</v>
      </c>
      <c r="CB182" s="19">
        <f t="shared" si="128"/>
        <v>9</v>
      </c>
    </row>
    <row r="183" spans="1:80" s="16" customFormat="1" ht="15.75">
      <c r="A183" s="21">
        <v>181</v>
      </c>
      <c r="B183" s="34">
        <v>6628008098</v>
      </c>
      <c r="C183" s="5" t="s">
        <v>434</v>
      </c>
      <c r="D183" s="5" t="s">
        <v>217</v>
      </c>
      <c r="E183" s="19">
        <v>5</v>
      </c>
      <c r="F183" s="19">
        <v>33</v>
      </c>
      <c r="G183" s="22">
        <v>9</v>
      </c>
      <c r="H183" s="22">
        <v>36</v>
      </c>
      <c r="I183" s="22">
        <f t="shared" si="87"/>
        <v>74</v>
      </c>
      <c r="J183" s="19">
        <v>30</v>
      </c>
      <c r="K183" s="19">
        <v>4</v>
      </c>
      <c r="L183" s="19">
        <f t="shared" si="88"/>
        <v>100</v>
      </c>
      <c r="M183" s="19">
        <v>123</v>
      </c>
      <c r="N183" s="19">
        <v>83</v>
      </c>
      <c r="O183" s="19">
        <v>130</v>
      </c>
      <c r="P183" s="19">
        <v>101</v>
      </c>
      <c r="Q183" s="19">
        <f t="shared" si="89"/>
        <v>88</v>
      </c>
      <c r="R183" s="19">
        <f t="shared" si="90"/>
        <v>87</v>
      </c>
      <c r="S183" s="19">
        <v>20</v>
      </c>
      <c r="T183" s="19">
        <v>5</v>
      </c>
      <c r="U183" s="19">
        <f t="shared" si="91"/>
        <v>100</v>
      </c>
      <c r="V183" s="19">
        <v>129</v>
      </c>
      <c r="W183" s="23">
        <v>148</v>
      </c>
      <c r="X183" s="20">
        <f t="shared" si="92"/>
        <v>87</v>
      </c>
      <c r="Y183" s="43">
        <f t="shared" si="93"/>
        <v>94</v>
      </c>
      <c r="Z183" s="20">
        <f t="shared" si="94"/>
        <v>94</v>
      </c>
      <c r="AA183" s="19">
        <v>20</v>
      </c>
      <c r="AB183" s="19">
        <v>1</v>
      </c>
      <c r="AC183" s="19">
        <f t="shared" si="95"/>
        <v>20</v>
      </c>
      <c r="AD183" s="19">
        <v>20</v>
      </c>
      <c r="AE183" s="19">
        <v>1</v>
      </c>
      <c r="AF183" s="19">
        <f t="shared" si="96"/>
        <v>20</v>
      </c>
      <c r="AG183" s="19">
        <v>4</v>
      </c>
      <c r="AH183" s="19">
        <v>4</v>
      </c>
      <c r="AI183" s="20">
        <f t="shared" si="97"/>
        <v>100</v>
      </c>
      <c r="AJ183" s="43">
        <f t="shared" si="98"/>
        <v>44</v>
      </c>
      <c r="AK183" s="19">
        <v>142</v>
      </c>
      <c r="AL183" s="19">
        <v>148</v>
      </c>
      <c r="AM183" s="20">
        <f t="shared" si="99"/>
        <v>96</v>
      </c>
      <c r="AN183" s="19">
        <v>147</v>
      </c>
      <c r="AO183" s="19">
        <v>148</v>
      </c>
      <c r="AP183" s="20">
        <f t="shared" si="100"/>
        <v>99</v>
      </c>
      <c r="AQ183" s="19">
        <v>85</v>
      </c>
      <c r="AR183" s="19">
        <v>95</v>
      </c>
      <c r="AS183" s="20">
        <f t="shared" si="101"/>
        <v>89</v>
      </c>
      <c r="AT183" s="20">
        <f t="shared" si="102"/>
        <v>96</v>
      </c>
      <c r="AU183" s="19">
        <v>146</v>
      </c>
      <c r="AV183" s="19">
        <v>148</v>
      </c>
      <c r="AW183" s="20">
        <f t="shared" si="103"/>
        <v>99</v>
      </c>
      <c r="AX183" s="19">
        <v>138</v>
      </c>
      <c r="AY183" s="19">
        <v>148</v>
      </c>
      <c r="AZ183" s="20">
        <f t="shared" si="104"/>
        <v>93</v>
      </c>
      <c r="BA183" s="19">
        <v>145</v>
      </c>
      <c r="BB183" s="19">
        <v>148</v>
      </c>
      <c r="BC183" s="20">
        <f t="shared" si="105"/>
        <v>98</v>
      </c>
      <c r="BD183" s="20">
        <f t="shared" si="106"/>
        <v>97</v>
      </c>
      <c r="BE183" s="20">
        <f t="shared" si="107"/>
        <v>84</v>
      </c>
      <c r="BF183" s="24"/>
      <c r="BG183" s="19">
        <f t="shared" si="108"/>
        <v>354</v>
      </c>
      <c r="BH183" s="19">
        <f t="shared" si="109"/>
        <v>1</v>
      </c>
      <c r="BI183" s="19">
        <f t="shared" si="110"/>
        <v>354</v>
      </c>
      <c r="BJ183" s="19">
        <f t="shared" si="111"/>
        <v>1</v>
      </c>
      <c r="BK183" s="19">
        <f t="shared" si="112"/>
        <v>124</v>
      </c>
      <c r="BL183" s="19">
        <f t="shared" si="113"/>
        <v>203</v>
      </c>
      <c r="BM183" s="19">
        <f t="shared" si="114"/>
        <v>117</v>
      </c>
      <c r="BN183" s="19">
        <f t="shared" si="115"/>
        <v>269</v>
      </c>
      <c r="BO183" s="19">
        <f t="shared" si="116"/>
        <v>1</v>
      </c>
      <c r="BP183" s="19">
        <f t="shared" si="117"/>
        <v>123</v>
      </c>
      <c r="BQ183" s="19">
        <f t="shared" si="118"/>
        <v>112</v>
      </c>
      <c r="BR183" s="19">
        <f t="shared" si="119"/>
        <v>367</v>
      </c>
      <c r="BS183" s="19">
        <f t="shared" si="120"/>
        <v>78</v>
      </c>
      <c r="BT183" s="19">
        <f t="shared" si="121"/>
        <v>258</v>
      </c>
      <c r="BU183" s="19">
        <f t="shared" si="122"/>
        <v>159</v>
      </c>
      <c r="BV183" s="19">
        <f t="shared" si="123"/>
        <v>336</v>
      </c>
      <c r="BW183" s="19">
        <f t="shared" si="124"/>
        <v>124</v>
      </c>
      <c r="BX183" s="19">
        <f t="shared" si="125"/>
        <v>244</v>
      </c>
      <c r="BY183" s="19">
        <f t="shared" si="126"/>
        <v>160</v>
      </c>
      <c r="BZ183" s="19">
        <f t="shared" si="127"/>
        <v>163</v>
      </c>
      <c r="CA183" s="18">
        <f t="shared" si="86"/>
        <v>84</v>
      </c>
      <c r="CB183" s="19">
        <f t="shared" si="128"/>
        <v>14</v>
      </c>
    </row>
    <row r="184" spans="1:80" s="16" customFormat="1" ht="15.75">
      <c r="A184" s="21">
        <v>182</v>
      </c>
      <c r="B184" s="36">
        <v>6628009662</v>
      </c>
      <c r="C184" s="5" t="s">
        <v>434</v>
      </c>
      <c r="D184" s="5" t="s">
        <v>218</v>
      </c>
      <c r="E184" s="19">
        <v>11</v>
      </c>
      <c r="F184" s="19">
        <v>34</v>
      </c>
      <c r="G184" s="22">
        <v>11</v>
      </c>
      <c r="H184" s="22">
        <v>38</v>
      </c>
      <c r="I184" s="22">
        <f t="shared" si="87"/>
        <v>95</v>
      </c>
      <c r="J184" s="19">
        <v>30</v>
      </c>
      <c r="K184" s="19">
        <v>0</v>
      </c>
      <c r="L184" s="19">
        <f t="shared" si="88"/>
        <v>0</v>
      </c>
      <c r="M184" s="19">
        <v>171</v>
      </c>
      <c r="N184" s="19">
        <v>148</v>
      </c>
      <c r="O184" s="19">
        <v>172</v>
      </c>
      <c r="P184" s="19">
        <v>154</v>
      </c>
      <c r="Q184" s="19">
        <f t="shared" si="89"/>
        <v>98</v>
      </c>
      <c r="R184" s="19">
        <f t="shared" si="90"/>
        <v>68</v>
      </c>
      <c r="S184" s="19">
        <v>20</v>
      </c>
      <c r="T184" s="19">
        <v>3</v>
      </c>
      <c r="U184" s="19">
        <f t="shared" si="91"/>
        <v>60</v>
      </c>
      <c r="V184" s="19">
        <v>177</v>
      </c>
      <c r="W184" s="23">
        <v>194</v>
      </c>
      <c r="X184" s="20">
        <f t="shared" si="92"/>
        <v>91</v>
      </c>
      <c r="Y184" s="43">
        <f t="shared" si="93"/>
        <v>76</v>
      </c>
      <c r="Z184" s="20">
        <f t="shared" si="94"/>
        <v>76</v>
      </c>
      <c r="AA184" s="19">
        <v>20</v>
      </c>
      <c r="AB184" s="19">
        <v>0</v>
      </c>
      <c r="AC184" s="19">
        <f t="shared" si="95"/>
        <v>0</v>
      </c>
      <c r="AD184" s="19">
        <v>20</v>
      </c>
      <c r="AE184" s="19">
        <v>3</v>
      </c>
      <c r="AF184" s="19">
        <f t="shared" si="96"/>
        <v>60</v>
      </c>
      <c r="AG184" s="19">
        <v>20</v>
      </c>
      <c r="AH184" s="19">
        <v>21</v>
      </c>
      <c r="AI184" s="20">
        <f t="shared" si="97"/>
        <v>95</v>
      </c>
      <c r="AJ184" s="43">
        <f t="shared" si="98"/>
        <v>53</v>
      </c>
      <c r="AK184" s="19">
        <v>172</v>
      </c>
      <c r="AL184" s="19">
        <v>194</v>
      </c>
      <c r="AM184" s="20">
        <f t="shared" si="99"/>
        <v>89</v>
      </c>
      <c r="AN184" s="19">
        <v>193</v>
      </c>
      <c r="AO184" s="19">
        <v>194</v>
      </c>
      <c r="AP184" s="20">
        <f t="shared" si="100"/>
        <v>99</v>
      </c>
      <c r="AQ184" s="19">
        <v>140</v>
      </c>
      <c r="AR184" s="19">
        <v>154</v>
      </c>
      <c r="AS184" s="20">
        <f t="shared" si="101"/>
        <v>91</v>
      </c>
      <c r="AT184" s="20">
        <f t="shared" si="102"/>
        <v>93</v>
      </c>
      <c r="AU184" s="19">
        <v>180</v>
      </c>
      <c r="AV184" s="19">
        <v>194</v>
      </c>
      <c r="AW184" s="20">
        <f t="shared" si="103"/>
        <v>93</v>
      </c>
      <c r="AX184" s="19">
        <v>193</v>
      </c>
      <c r="AY184" s="19">
        <v>194</v>
      </c>
      <c r="AZ184" s="20">
        <f t="shared" si="104"/>
        <v>99</v>
      </c>
      <c r="BA184" s="19">
        <v>189</v>
      </c>
      <c r="BB184" s="19">
        <v>194</v>
      </c>
      <c r="BC184" s="20">
        <f t="shared" si="105"/>
        <v>97</v>
      </c>
      <c r="BD184" s="20">
        <f t="shared" si="106"/>
        <v>96</v>
      </c>
      <c r="BE184" s="20">
        <f t="shared" si="107"/>
        <v>77</v>
      </c>
      <c r="BF184" s="24"/>
      <c r="BG184" s="19">
        <f t="shared" si="108"/>
        <v>41</v>
      </c>
      <c r="BH184" s="19">
        <f t="shared" si="109"/>
        <v>378</v>
      </c>
      <c r="BI184" s="19">
        <f t="shared" si="110"/>
        <v>94</v>
      </c>
      <c r="BJ184" s="19">
        <f t="shared" si="111"/>
        <v>319</v>
      </c>
      <c r="BK184" s="19">
        <f t="shared" si="112"/>
        <v>322</v>
      </c>
      <c r="BL184" s="19">
        <f t="shared" si="113"/>
        <v>138</v>
      </c>
      <c r="BM184" s="19">
        <f t="shared" si="114"/>
        <v>202</v>
      </c>
      <c r="BN184" s="19">
        <f t="shared" si="115"/>
        <v>92</v>
      </c>
      <c r="BO184" s="19">
        <f t="shared" si="116"/>
        <v>197</v>
      </c>
      <c r="BP184" s="19">
        <f t="shared" si="117"/>
        <v>239</v>
      </c>
      <c r="BQ184" s="19">
        <f t="shared" si="118"/>
        <v>112</v>
      </c>
      <c r="BR184" s="19">
        <f t="shared" si="119"/>
        <v>358</v>
      </c>
      <c r="BS184" s="19">
        <f t="shared" si="120"/>
        <v>283</v>
      </c>
      <c r="BT184" s="19">
        <f t="shared" si="121"/>
        <v>54</v>
      </c>
      <c r="BU184" s="19">
        <f t="shared" si="122"/>
        <v>223</v>
      </c>
      <c r="BV184" s="19">
        <f t="shared" si="123"/>
        <v>378</v>
      </c>
      <c r="BW184" s="19">
        <f t="shared" si="124"/>
        <v>322</v>
      </c>
      <c r="BX184" s="19">
        <f t="shared" si="125"/>
        <v>170</v>
      </c>
      <c r="BY184" s="19">
        <f t="shared" si="126"/>
        <v>240</v>
      </c>
      <c r="BZ184" s="19">
        <f t="shared" si="127"/>
        <v>215</v>
      </c>
      <c r="CA184" s="18">
        <f t="shared" si="86"/>
        <v>77</v>
      </c>
      <c r="CB184" s="19">
        <f t="shared" si="128"/>
        <v>21</v>
      </c>
    </row>
    <row r="185" spans="1:80" s="16" customFormat="1" ht="15.75">
      <c r="A185" s="21">
        <v>183</v>
      </c>
      <c r="B185" s="34">
        <v>6602006970</v>
      </c>
      <c r="C185" s="40" t="s">
        <v>486</v>
      </c>
      <c r="D185" s="6" t="s">
        <v>219</v>
      </c>
      <c r="E185" s="19">
        <v>8</v>
      </c>
      <c r="F185" s="19">
        <v>34</v>
      </c>
      <c r="G185" s="22">
        <v>11</v>
      </c>
      <c r="H185" s="22">
        <v>38</v>
      </c>
      <c r="I185" s="22">
        <f t="shared" si="87"/>
        <v>81</v>
      </c>
      <c r="J185" s="19">
        <v>30</v>
      </c>
      <c r="K185" s="19">
        <v>4</v>
      </c>
      <c r="L185" s="19">
        <f t="shared" si="88"/>
        <v>100</v>
      </c>
      <c r="M185" s="19">
        <v>90</v>
      </c>
      <c r="N185" s="19">
        <v>81</v>
      </c>
      <c r="O185" s="19">
        <v>100</v>
      </c>
      <c r="P185" s="19">
        <v>92</v>
      </c>
      <c r="Q185" s="19">
        <f t="shared" si="89"/>
        <v>89</v>
      </c>
      <c r="R185" s="19">
        <f t="shared" si="90"/>
        <v>90</v>
      </c>
      <c r="S185" s="19">
        <v>20</v>
      </c>
      <c r="T185" s="19">
        <v>5</v>
      </c>
      <c r="U185" s="19">
        <f t="shared" si="91"/>
        <v>100</v>
      </c>
      <c r="V185" s="19">
        <v>98</v>
      </c>
      <c r="W185" s="23">
        <v>121</v>
      </c>
      <c r="X185" s="20">
        <f t="shared" si="92"/>
        <v>81</v>
      </c>
      <c r="Y185" s="43">
        <f t="shared" si="93"/>
        <v>91</v>
      </c>
      <c r="Z185" s="20">
        <f t="shared" si="94"/>
        <v>91</v>
      </c>
      <c r="AA185" s="19">
        <v>20</v>
      </c>
      <c r="AB185" s="19">
        <v>1</v>
      </c>
      <c r="AC185" s="19">
        <f t="shared" si="95"/>
        <v>20</v>
      </c>
      <c r="AD185" s="19">
        <v>20</v>
      </c>
      <c r="AE185" s="19">
        <v>1</v>
      </c>
      <c r="AF185" s="19">
        <f t="shared" si="96"/>
        <v>20</v>
      </c>
      <c r="AG185" s="19">
        <v>1</v>
      </c>
      <c r="AH185" s="19">
        <v>2</v>
      </c>
      <c r="AI185" s="20">
        <f t="shared" si="97"/>
        <v>50</v>
      </c>
      <c r="AJ185" s="43">
        <f t="shared" si="98"/>
        <v>29</v>
      </c>
      <c r="AK185" s="19">
        <v>115</v>
      </c>
      <c r="AL185" s="19">
        <v>121</v>
      </c>
      <c r="AM185" s="20">
        <f t="shared" si="99"/>
        <v>95</v>
      </c>
      <c r="AN185" s="19">
        <v>116</v>
      </c>
      <c r="AO185" s="19">
        <v>121</v>
      </c>
      <c r="AP185" s="20">
        <f t="shared" si="100"/>
        <v>96</v>
      </c>
      <c r="AQ185" s="19">
        <v>80</v>
      </c>
      <c r="AR185" s="19">
        <v>89</v>
      </c>
      <c r="AS185" s="20">
        <f t="shared" si="101"/>
        <v>90</v>
      </c>
      <c r="AT185" s="20">
        <f t="shared" si="102"/>
        <v>94</v>
      </c>
      <c r="AU185" s="19">
        <v>119</v>
      </c>
      <c r="AV185" s="19">
        <v>121</v>
      </c>
      <c r="AW185" s="20">
        <f t="shared" si="103"/>
        <v>98</v>
      </c>
      <c r="AX185" s="19">
        <v>109</v>
      </c>
      <c r="AY185" s="19">
        <v>121</v>
      </c>
      <c r="AZ185" s="20">
        <f t="shared" si="104"/>
        <v>90</v>
      </c>
      <c r="BA185" s="19">
        <v>116</v>
      </c>
      <c r="BB185" s="19">
        <v>121</v>
      </c>
      <c r="BC185" s="20">
        <f t="shared" si="105"/>
        <v>96</v>
      </c>
      <c r="BD185" s="20">
        <f t="shared" si="106"/>
        <v>95</v>
      </c>
      <c r="BE185" s="20">
        <f t="shared" si="107"/>
        <v>80</v>
      </c>
      <c r="BF185" s="24"/>
      <c r="BG185" s="19">
        <f t="shared" si="108"/>
        <v>336</v>
      </c>
      <c r="BH185" s="19">
        <f t="shared" si="109"/>
        <v>1</v>
      </c>
      <c r="BI185" s="19">
        <f t="shared" si="110"/>
        <v>348</v>
      </c>
      <c r="BJ185" s="19">
        <f t="shared" si="111"/>
        <v>1</v>
      </c>
      <c r="BK185" s="19">
        <f t="shared" si="112"/>
        <v>187</v>
      </c>
      <c r="BL185" s="19">
        <f t="shared" si="113"/>
        <v>295</v>
      </c>
      <c r="BM185" s="19">
        <f t="shared" si="114"/>
        <v>117</v>
      </c>
      <c r="BN185" s="19">
        <f t="shared" si="115"/>
        <v>269</v>
      </c>
      <c r="BO185" s="19">
        <f t="shared" si="116"/>
        <v>343</v>
      </c>
      <c r="BP185" s="19">
        <f t="shared" si="117"/>
        <v>151</v>
      </c>
      <c r="BQ185" s="19">
        <f t="shared" si="118"/>
        <v>306</v>
      </c>
      <c r="BR185" s="19">
        <f t="shared" si="119"/>
        <v>361</v>
      </c>
      <c r="BS185" s="19">
        <f t="shared" si="120"/>
        <v>128</v>
      </c>
      <c r="BT185" s="19">
        <f t="shared" si="121"/>
        <v>325</v>
      </c>
      <c r="BU185" s="19">
        <f t="shared" si="122"/>
        <v>270</v>
      </c>
      <c r="BV185" s="19">
        <f t="shared" si="123"/>
        <v>310</v>
      </c>
      <c r="BW185" s="19">
        <f t="shared" si="124"/>
        <v>187</v>
      </c>
      <c r="BX185" s="19">
        <f t="shared" si="125"/>
        <v>344</v>
      </c>
      <c r="BY185" s="19">
        <f t="shared" si="126"/>
        <v>221</v>
      </c>
      <c r="BZ185" s="19">
        <f t="shared" si="127"/>
        <v>259</v>
      </c>
      <c r="CA185" s="18">
        <f t="shared" si="86"/>
        <v>80</v>
      </c>
      <c r="CB185" s="19">
        <f t="shared" si="128"/>
        <v>18</v>
      </c>
    </row>
    <row r="186" spans="1:80" s="16" customFormat="1" ht="15.75">
      <c r="A186" s="21">
        <v>184</v>
      </c>
      <c r="B186" s="34">
        <v>6602006804</v>
      </c>
      <c r="C186" s="40" t="s">
        <v>486</v>
      </c>
      <c r="D186" s="5" t="s">
        <v>220</v>
      </c>
      <c r="E186" s="19">
        <v>8</v>
      </c>
      <c r="F186" s="19">
        <v>34</v>
      </c>
      <c r="G186" s="22">
        <v>9</v>
      </c>
      <c r="H186" s="22">
        <v>36</v>
      </c>
      <c r="I186" s="22">
        <f t="shared" si="87"/>
        <v>92</v>
      </c>
      <c r="J186" s="19">
        <v>30</v>
      </c>
      <c r="K186" s="19">
        <v>3</v>
      </c>
      <c r="L186" s="19">
        <f t="shared" si="88"/>
        <v>90</v>
      </c>
      <c r="M186" s="19">
        <v>69</v>
      </c>
      <c r="N186" s="19">
        <v>71</v>
      </c>
      <c r="O186" s="19">
        <v>70</v>
      </c>
      <c r="P186" s="19">
        <v>77</v>
      </c>
      <c r="Q186" s="19">
        <f t="shared" si="89"/>
        <v>95</v>
      </c>
      <c r="R186" s="19">
        <f t="shared" si="90"/>
        <v>93</v>
      </c>
      <c r="S186" s="19">
        <v>20</v>
      </c>
      <c r="T186" s="19">
        <v>4</v>
      </c>
      <c r="U186" s="19">
        <f t="shared" si="91"/>
        <v>80</v>
      </c>
      <c r="V186" s="19">
        <v>81</v>
      </c>
      <c r="W186" s="23">
        <v>90</v>
      </c>
      <c r="X186" s="20">
        <f t="shared" si="92"/>
        <v>90</v>
      </c>
      <c r="Y186" s="43">
        <f t="shared" si="93"/>
        <v>85</v>
      </c>
      <c r="Z186" s="20">
        <f t="shared" si="94"/>
        <v>85</v>
      </c>
      <c r="AA186" s="19">
        <v>20</v>
      </c>
      <c r="AB186" s="19">
        <v>1</v>
      </c>
      <c r="AC186" s="19">
        <f t="shared" si="95"/>
        <v>20</v>
      </c>
      <c r="AD186" s="19">
        <v>20</v>
      </c>
      <c r="AE186" s="19">
        <v>2</v>
      </c>
      <c r="AF186" s="19">
        <f t="shared" si="96"/>
        <v>40</v>
      </c>
      <c r="AG186" s="19">
        <v>0</v>
      </c>
      <c r="AH186" s="19">
        <v>2</v>
      </c>
      <c r="AI186" s="20">
        <f t="shared" si="97"/>
        <v>0</v>
      </c>
      <c r="AJ186" s="43">
        <f t="shared" si="98"/>
        <v>22</v>
      </c>
      <c r="AK186" s="19">
        <v>89</v>
      </c>
      <c r="AL186" s="19">
        <v>90</v>
      </c>
      <c r="AM186" s="20">
        <f t="shared" si="99"/>
        <v>99</v>
      </c>
      <c r="AN186" s="19">
        <v>86</v>
      </c>
      <c r="AO186" s="19">
        <v>90</v>
      </c>
      <c r="AP186" s="20">
        <f t="shared" si="100"/>
        <v>96</v>
      </c>
      <c r="AQ186" s="19">
        <v>64</v>
      </c>
      <c r="AR186" s="19">
        <v>73</v>
      </c>
      <c r="AS186" s="20">
        <f t="shared" si="101"/>
        <v>88</v>
      </c>
      <c r="AT186" s="20">
        <f t="shared" si="102"/>
        <v>96</v>
      </c>
      <c r="AU186" s="19">
        <v>88</v>
      </c>
      <c r="AV186" s="19">
        <v>90</v>
      </c>
      <c r="AW186" s="20">
        <f t="shared" si="103"/>
        <v>98</v>
      </c>
      <c r="AX186" s="19">
        <v>82</v>
      </c>
      <c r="AY186" s="19">
        <v>90</v>
      </c>
      <c r="AZ186" s="20">
        <f t="shared" si="104"/>
        <v>91</v>
      </c>
      <c r="BA186" s="19">
        <v>89</v>
      </c>
      <c r="BB186" s="19">
        <v>90</v>
      </c>
      <c r="BC186" s="20">
        <f t="shared" si="105"/>
        <v>99</v>
      </c>
      <c r="BD186" s="20">
        <f t="shared" si="106"/>
        <v>97</v>
      </c>
      <c r="BE186" s="20">
        <f t="shared" si="107"/>
        <v>79</v>
      </c>
      <c r="BF186" s="24"/>
      <c r="BG186" s="19">
        <f t="shared" si="108"/>
        <v>186</v>
      </c>
      <c r="BH186" s="19">
        <f t="shared" si="109"/>
        <v>239</v>
      </c>
      <c r="BI186" s="19">
        <f t="shared" si="110"/>
        <v>232</v>
      </c>
      <c r="BJ186" s="19">
        <f t="shared" si="111"/>
        <v>253</v>
      </c>
      <c r="BK186" s="19">
        <f t="shared" si="112"/>
        <v>268</v>
      </c>
      <c r="BL186" s="19">
        <f t="shared" si="113"/>
        <v>159</v>
      </c>
      <c r="BM186" s="19">
        <f t="shared" si="114"/>
        <v>117</v>
      </c>
      <c r="BN186" s="19">
        <f t="shared" si="115"/>
        <v>185</v>
      </c>
      <c r="BO186" s="19">
        <f t="shared" si="116"/>
        <v>367</v>
      </c>
      <c r="BP186" s="19">
        <f t="shared" si="117"/>
        <v>46</v>
      </c>
      <c r="BQ186" s="19">
        <f t="shared" si="118"/>
        <v>306</v>
      </c>
      <c r="BR186" s="19">
        <f t="shared" si="119"/>
        <v>368</v>
      </c>
      <c r="BS186" s="19">
        <f t="shared" si="120"/>
        <v>128</v>
      </c>
      <c r="BT186" s="19">
        <f t="shared" si="121"/>
        <v>303</v>
      </c>
      <c r="BU186" s="19">
        <f t="shared" si="122"/>
        <v>97</v>
      </c>
      <c r="BV186" s="19">
        <f t="shared" si="123"/>
        <v>239</v>
      </c>
      <c r="BW186" s="19">
        <f t="shared" si="124"/>
        <v>268</v>
      </c>
      <c r="BX186" s="19">
        <f t="shared" si="125"/>
        <v>367</v>
      </c>
      <c r="BY186" s="19">
        <f t="shared" si="126"/>
        <v>160</v>
      </c>
      <c r="BZ186" s="19">
        <f t="shared" si="127"/>
        <v>163</v>
      </c>
      <c r="CA186" s="18">
        <f t="shared" si="86"/>
        <v>79</v>
      </c>
      <c r="CB186" s="19">
        <f t="shared" si="128"/>
        <v>19</v>
      </c>
    </row>
    <row r="187" spans="1:80" s="16" customFormat="1" ht="15.75">
      <c r="A187" s="21">
        <v>185</v>
      </c>
      <c r="B187" s="34">
        <v>6602008223</v>
      </c>
      <c r="C187" s="40" t="s">
        <v>486</v>
      </c>
      <c r="D187" s="6" t="s">
        <v>221</v>
      </c>
      <c r="E187" s="19">
        <v>9</v>
      </c>
      <c r="F187" s="19">
        <v>35</v>
      </c>
      <c r="G187" s="22">
        <v>11</v>
      </c>
      <c r="H187" s="22">
        <v>38</v>
      </c>
      <c r="I187" s="22">
        <f t="shared" si="87"/>
        <v>87</v>
      </c>
      <c r="J187" s="19">
        <v>30</v>
      </c>
      <c r="K187" s="19">
        <v>3</v>
      </c>
      <c r="L187" s="19">
        <f t="shared" si="88"/>
        <v>90</v>
      </c>
      <c r="M187" s="19">
        <v>132</v>
      </c>
      <c r="N187" s="19">
        <v>123</v>
      </c>
      <c r="O187" s="19">
        <v>133</v>
      </c>
      <c r="P187" s="19">
        <v>127</v>
      </c>
      <c r="Q187" s="19">
        <f t="shared" si="89"/>
        <v>98</v>
      </c>
      <c r="R187" s="19">
        <f t="shared" si="90"/>
        <v>92</v>
      </c>
      <c r="S187" s="19">
        <v>20</v>
      </c>
      <c r="T187" s="19">
        <v>4</v>
      </c>
      <c r="U187" s="19">
        <f t="shared" si="91"/>
        <v>80</v>
      </c>
      <c r="V187" s="19">
        <v>148</v>
      </c>
      <c r="W187" s="23">
        <v>161</v>
      </c>
      <c r="X187" s="20">
        <f t="shared" si="92"/>
        <v>92</v>
      </c>
      <c r="Y187" s="43">
        <f t="shared" si="93"/>
        <v>86</v>
      </c>
      <c r="Z187" s="20">
        <f t="shared" si="94"/>
        <v>86</v>
      </c>
      <c r="AA187" s="19">
        <v>20</v>
      </c>
      <c r="AB187" s="19">
        <v>0</v>
      </c>
      <c r="AC187" s="19">
        <f t="shared" si="95"/>
        <v>0</v>
      </c>
      <c r="AD187" s="19">
        <v>20</v>
      </c>
      <c r="AE187" s="19">
        <v>3</v>
      </c>
      <c r="AF187" s="19">
        <f t="shared" si="96"/>
        <v>60</v>
      </c>
      <c r="AG187" s="19">
        <v>2</v>
      </c>
      <c r="AH187" s="19">
        <v>2</v>
      </c>
      <c r="AI187" s="20">
        <f t="shared" si="97"/>
        <v>100</v>
      </c>
      <c r="AJ187" s="43">
        <f t="shared" si="98"/>
        <v>54</v>
      </c>
      <c r="AK187" s="19">
        <v>154</v>
      </c>
      <c r="AL187" s="19">
        <v>161</v>
      </c>
      <c r="AM187" s="20">
        <f t="shared" si="99"/>
        <v>96</v>
      </c>
      <c r="AN187" s="19">
        <v>160</v>
      </c>
      <c r="AO187" s="19">
        <v>161</v>
      </c>
      <c r="AP187" s="20">
        <f t="shared" si="100"/>
        <v>99</v>
      </c>
      <c r="AQ187" s="19">
        <v>114</v>
      </c>
      <c r="AR187" s="19">
        <v>114</v>
      </c>
      <c r="AS187" s="20">
        <f t="shared" si="101"/>
        <v>100</v>
      </c>
      <c r="AT187" s="20">
        <f t="shared" si="102"/>
        <v>98</v>
      </c>
      <c r="AU187" s="19">
        <v>160</v>
      </c>
      <c r="AV187" s="19">
        <v>161</v>
      </c>
      <c r="AW187" s="20">
        <f t="shared" si="103"/>
        <v>99</v>
      </c>
      <c r="AX187" s="19">
        <v>154</v>
      </c>
      <c r="AY187" s="19">
        <v>161</v>
      </c>
      <c r="AZ187" s="20">
        <f t="shared" si="104"/>
        <v>96</v>
      </c>
      <c r="BA187" s="19">
        <v>158</v>
      </c>
      <c r="BB187" s="19">
        <v>161</v>
      </c>
      <c r="BC187" s="20">
        <f t="shared" si="105"/>
        <v>98</v>
      </c>
      <c r="BD187" s="20">
        <f t="shared" si="106"/>
        <v>98</v>
      </c>
      <c r="BE187" s="20">
        <f t="shared" si="107"/>
        <v>86</v>
      </c>
      <c r="BF187" s="24"/>
      <c r="BG187" s="19">
        <f t="shared" si="108"/>
        <v>282</v>
      </c>
      <c r="BH187" s="19">
        <f t="shared" si="109"/>
        <v>239</v>
      </c>
      <c r="BI187" s="19">
        <f t="shared" si="110"/>
        <v>94</v>
      </c>
      <c r="BJ187" s="19">
        <f t="shared" si="111"/>
        <v>253</v>
      </c>
      <c r="BK187" s="19">
        <f t="shared" si="112"/>
        <v>257</v>
      </c>
      <c r="BL187" s="19">
        <f t="shared" si="113"/>
        <v>120</v>
      </c>
      <c r="BM187" s="19">
        <f t="shared" si="114"/>
        <v>202</v>
      </c>
      <c r="BN187" s="19">
        <f t="shared" si="115"/>
        <v>92</v>
      </c>
      <c r="BO187" s="19">
        <f t="shared" si="116"/>
        <v>1</v>
      </c>
      <c r="BP187" s="19">
        <f t="shared" si="117"/>
        <v>123</v>
      </c>
      <c r="BQ187" s="19">
        <f t="shared" si="118"/>
        <v>112</v>
      </c>
      <c r="BR187" s="19">
        <f t="shared" si="119"/>
        <v>1</v>
      </c>
      <c r="BS187" s="19">
        <f t="shared" si="120"/>
        <v>78</v>
      </c>
      <c r="BT187" s="19">
        <f t="shared" si="121"/>
        <v>153</v>
      </c>
      <c r="BU187" s="19">
        <f t="shared" si="122"/>
        <v>159</v>
      </c>
      <c r="BV187" s="19">
        <f t="shared" si="123"/>
        <v>268</v>
      </c>
      <c r="BW187" s="19">
        <f t="shared" si="124"/>
        <v>257</v>
      </c>
      <c r="BX187" s="19">
        <f t="shared" si="125"/>
        <v>142</v>
      </c>
      <c r="BY187" s="19">
        <f t="shared" si="126"/>
        <v>72</v>
      </c>
      <c r="BZ187" s="19">
        <f t="shared" si="127"/>
        <v>96</v>
      </c>
      <c r="CA187" s="18">
        <f t="shared" si="86"/>
        <v>86</v>
      </c>
      <c r="CB187" s="19">
        <f t="shared" si="128"/>
        <v>12</v>
      </c>
    </row>
    <row r="188" spans="1:80" s="16" customFormat="1" ht="15.75">
      <c r="A188" s="21">
        <v>186</v>
      </c>
      <c r="B188" s="34">
        <v>6602005896</v>
      </c>
      <c r="C188" s="40" t="s">
        <v>486</v>
      </c>
      <c r="D188" s="6" t="s">
        <v>222</v>
      </c>
      <c r="E188" s="19">
        <v>8</v>
      </c>
      <c r="F188" s="19">
        <v>36</v>
      </c>
      <c r="G188" s="22">
        <v>11</v>
      </c>
      <c r="H188" s="22">
        <v>38</v>
      </c>
      <c r="I188" s="22">
        <f t="shared" si="87"/>
        <v>84</v>
      </c>
      <c r="J188" s="19">
        <v>30</v>
      </c>
      <c r="K188" s="19">
        <v>4</v>
      </c>
      <c r="L188" s="19">
        <f t="shared" si="88"/>
        <v>100</v>
      </c>
      <c r="M188" s="19">
        <v>177</v>
      </c>
      <c r="N188" s="19">
        <v>160</v>
      </c>
      <c r="O188" s="19">
        <v>178</v>
      </c>
      <c r="P188" s="19">
        <v>163</v>
      </c>
      <c r="Q188" s="19">
        <f t="shared" si="89"/>
        <v>99</v>
      </c>
      <c r="R188" s="19">
        <f t="shared" si="90"/>
        <v>95</v>
      </c>
      <c r="S188" s="19">
        <v>20</v>
      </c>
      <c r="T188" s="19">
        <v>5</v>
      </c>
      <c r="U188" s="19">
        <f t="shared" si="91"/>
        <v>100</v>
      </c>
      <c r="V188" s="19">
        <v>193</v>
      </c>
      <c r="W188" s="23">
        <v>204</v>
      </c>
      <c r="X188" s="20">
        <f t="shared" si="92"/>
        <v>95</v>
      </c>
      <c r="Y188" s="43">
        <f t="shared" si="93"/>
        <v>98</v>
      </c>
      <c r="Z188" s="20">
        <f t="shared" si="94"/>
        <v>98</v>
      </c>
      <c r="AA188" s="19">
        <v>20</v>
      </c>
      <c r="AB188" s="19">
        <v>0</v>
      </c>
      <c r="AC188" s="19">
        <f t="shared" si="95"/>
        <v>0</v>
      </c>
      <c r="AD188" s="19">
        <v>20</v>
      </c>
      <c r="AE188" s="19">
        <v>1</v>
      </c>
      <c r="AF188" s="19">
        <f t="shared" si="96"/>
        <v>20</v>
      </c>
      <c r="AG188" s="19">
        <v>5</v>
      </c>
      <c r="AH188" s="19">
        <v>6</v>
      </c>
      <c r="AI188" s="20">
        <f t="shared" si="97"/>
        <v>83</v>
      </c>
      <c r="AJ188" s="43">
        <f t="shared" si="98"/>
        <v>33</v>
      </c>
      <c r="AK188" s="19">
        <v>190</v>
      </c>
      <c r="AL188" s="19">
        <v>204</v>
      </c>
      <c r="AM188" s="20">
        <f t="shared" si="99"/>
        <v>93</v>
      </c>
      <c r="AN188" s="19">
        <v>199</v>
      </c>
      <c r="AO188" s="19">
        <v>204</v>
      </c>
      <c r="AP188" s="20">
        <f t="shared" si="100"/>
        <v>98</v>
      </c>
      <c r="AQ188" s="19">
        <v>160</v>
      </c>
      <c r="AR188" s="19">
        <v>162</v>
      </c>
      <c r="AS188" s="20">
        <f t="shared" si="101"/>
        <v>99</v>
      </c>
      <c r="AT188" s="20">
        <f t="shared" si="102"/>
        <v>96</v>
      </c>
      <c r="AU188" s="19">
        <v>203</v>
      </c>
      <c r="AV188" s="19">
        <v>204</v>
      </c>
      <c r="AW188" s="20">
        <f t="shared" si="103"/>
        <v>100</v>
      </c>
      <c r="AX188" s="19">
        <v>195</v>
      </c>
      <c r="AY188" s="19">
        <v>204</v>
      </c>
      <c r="AZ188" s="20">
        <f t="shared" si="104"/>
        <v>96</v>
      </c>
      <c r="BA188" s="19">
        <v>198</v>
      </c>
      <c r="BB188" s="19">
        <v>204</v>
      </c>
      <c r="BC188" s="20">
        <f t="shared" si="105"/>
        <v>97</v>
      </c>
      <c r="BD188" s="20">
        <f t="shared" si="106"/>
        <v>98</v>
      </c>
      <c r="BE188" s="20">
        <f t="shared" si="107"/>
        <v>84</v>
      </c>
      <c r="BF188" s="24"/>
      <c r="BG188" s="19">
        <f t="shared" si="108"/>
        <v>315</v>
      </c>
      <c r="BH188" s="19">
        <f t="shared" si="109"/>
        <v>1</v>
      </c>
      <c r="BI188" s="19">
        <f t="shared" si="110"/>
        <v>52</v>
      </c>
      <c r="BJ188" s="19">
        <f t="shared" si="111"/>
        <v>1</v>
      </c>
      <c r="BK188" s="19">
        <f t="shared" si="112"/>
        <v>30</v>
      </c>
      <c r="BL188" s="19">
        <f t="shared" si="113"/>
        <v>63</v>
      </c>
      <c r="BM188" s="19">
        <f t="shared" si="114"/>
        <v>202</v>
      </c>
      <c r="BN188" s="19">
        <f t="shared" si="115"/>
        <v>269</v>
      </c>
      <c r="BO188" s="19">
        <f t="shared" si="116"/>
        <v>266</v>
      </c>
      <c r="BP188" s="19">
        <f t="shared" si="117"/>
        <v>189</v>
      </c>
      <c r="BQ188" s="19">
        <f t="shared" si="118"/>
        <v>198</v>
      </c>
      <c r="BR188" s="19">
        <f t="shared" si="119"/>
        <v>112</v>
      </c>
      <c r="BS188" s="19">
        <f t="shared" si="120"/>
        <v>1</v>
      </c>
      <c r="BT188" s="19">
        <f t="shared" si="121"/>
        <v>153</v>
      </c>
      <c r="BU188" s="19">
        <f t="shared" si="122"/>
        <v>223</v>
      </c>
      <c r="BV188" s="19">
        <f t="shared" si="123"/>
        <v>142</v>
      </c>
      <c r="BW188" s="19">
        <f t="shared" si="124"/>
        <v>30</v>
      </c>
      <c r="BX188" s="19">
        <f t="shared" si="125"/>
        <v>320</v>
      </c>
      <c r="BY188" s="19">
        <f t="shared" si="126"/>
        <v>160</v>
      </c>
      <c r="BZ188" s="19">
        <f t="shared" si="127"/>
        <v>96</v>
      </c>
      <c r="CA188" s="18">
        <f t="shared" si="86"/>
        <v>84</v>
      </c>
      <c r="CB188" s="19">
        <f t="shared" si="128"/>
        <v>14</v>
      </c>
    </row>
    <row r="189" spans="1:80" s="16" customFormat="1" ht="15.75">
      <c r="A189" s="21">
        <v>187</v>
      </c>
      <c r="B189" s="34">
        <v>6602008262</v>
      </c>
      <c r="C189" s="40" t="s">
        <v>486</v>
      </c>
      <c r="D189" s="6" t="s">
        <v>223</v>
      </c>
      <c r="E189" s="19">
        <v>8</v>
      </c>
      <c r="F189" s="19">
        <v>33</v>
      </c>
      <c r="G189" s="22">
        <v>11</v>
      </c>
      <c r="H189" s="22">
        <v>38</v>
      </c>
      <c r="I189" s="22">
        <f t="shared" si="87"/>
        <v>80</v>
      </c>
      <c r="J189" s="19">
        <v>30</v>
      </c>
      <c r="K189" s="19">
        <v>3</v>
      </c>
      <c r="L189" s="19">
        <f t="shared" si="88"/>
        <v>90</v>
      </c>
      <c r="M189" s="19">
        <v>50</v>
      </c>
      <c r="N189" s="19">
        <v>36</v>
      </c>
      <c r="O189" s="19">
        <v>53</v>
      </c>
      <c r="P189" s="19">
        <v>39</v>
      </c>
      <c r="Q189" s="19">
        <f t="shared" si="89"/>
        <v>93</v>
      </c>
      <c r="R189" s="19">
        <f t="shared" si="90"/>
        <v>88</v>
      </c>
      <c r="S189" s="19">
        <v>20</v>
      </c>
      <c r="T189" s="19">
        <v>5</v>
      </c>
      <c r="U189" s="19">
        <f t="shared" si="91"/>
        <v>100</v>
      </c>
      <c r="V189" s="19">
        <v>55</v>
      </c>
      <c r="W189" s="23">
        <v>59</v>
      </c>
      <c r="X189" s="20">
        <f t="shared" si="92"/>
        <v>93</v>
      </c>
      <c r="Y189" s="43">
        <f t="shared" si="93"/>
        <v>97</v>
      </c>
      <c r="Z189" s="20">
        <f t="shared" si="94"/>
        <v>97</v>
      </c>
      <c r="AA189" s="19">
        <v>20</v>
      </c>
      <c r="AB189" s="19">
        <v>2</v>
      </c>
      <c r="AC189" s="19">
        <f t="shared" si="95"/>
        <v>40</v>
      </c>
      <c r="AD189" s="19">
        <v>20</v>
      </c>
      <c r="AE189" s="19">
        <v>1</v>
      </c>
      <c r="AF189" s="19">
        <f t="shared" si="96"/>
        <v>20</v>
      </c>
      <c r="AG189" s="19">
        <v>2</v>
      </c>
      <c r="AH189" s="19">
        <v>2</v>
      </c>
      <c r="AI189" s="20">
        <f t="shared" si="97"/>
        <v>100</v>
      </c>
      <c r="AJ189" s="43">
        <f t="shared" si="98"/>
        <v>50</v>
      </c>
      <c r="AK189" s="19">
        <v>55</v>
      </c>
      <c r="AL189" s="19">
        <v>59</v>
      </c>
      <c r="AM189" s="20">
        <f t="shared" si="99"/>
        <v>93</v>
      </c>
      <c r="AN189" s="19">
        <v>56</v>
      </c>
      <c r="AO189" s="19">
        <v>59</v>
      </c>
      <c r="AP189" s="20">
        <f t="shared" si="100"/>
        <v>95</v>
      </c>
      <c r="AQ189" s="19">
        <v>44</v>
      </c>
      <c r="AR189" s="19">
        <v>47</v>
      </c>
      <c r="AS189" s="20">
        <f t="shared" si="101"/>
        <v>94</v>
      </c>
      <c r="AT189" s="20">
        <f t="shared" si="102"/>
        <v>94</v>
      </c>
      <c r="AU189" s="19">
        <v>58</v>
      </c>
      <c r="AV189" s="19">
        <v>59</v>
      </c>
      <c r="AW189" s="20">
        <f t="shared" si="103"/>
        <v>98</v>
      </c>
      <c r="AX189" s="19">
        <v>52</v>
      </c>
      <c r="AY189" s="19">
        <v>59</v>
      </c>
      <c r="AZ189" s="20">
        <f t="shared" si="104"/>
        <v>88</v>
      </c>
      <c r="BA189" s="19">
        <v>58</v>
      </c>
      <c r="BB189" s="19">
        <v>59</v>
      </c>
      <c r="BC189" s="20">
        <f t="shared" si="105"/>
        <v>98</v>
      </c>
      <c r="BD189" s="20">
        <f t="shared" si="106"/>
        <v>96</v>
      </c>
      <c r="BE189" s="20">
        <f t="shared" si="107"/>
        <v>85</v>
      </c>
      <c r="BF189" s="24"/>
      <c r="BG189" s="19">
        <f t="shared" si="108"/>
        <v>339</v>
      </c>
      <c r="BH189" s="19">
        <f t="shared" si="109"/>
        <v>239</v>
      </c>
      <c r="BI189" s="19">
        <f t="shared" si="110"/>
        <v>301</v>
      </c>
      <c r="BJ189" s="19">
        <f t="shared" si="111"/>
        <v>1</v>
      </c>
      <c r="BK189" s="19">
        <f t="shared" si="112"/>
        <v>47</v>
      </c>
      <c r="BL189" s="19">
        <f t="shared" si="113"/>
        <v>93</v>
      </c>
      <c r="BM189" s="19">
        <f t="shared" si="114"/>
        <v>62</v>
      </c>
      <c r="BN189" s="19">
        <f t="shared" si="115"/>
        <v>269</v>
      </c>
      <c r="BO189" s="19">
        <f t="shared" si="116"/>
        <v>1</v>
      </c>
      <c r="BP189" s="19">
        <f t="shared" si="117"/>
        <v>189</v>
      </c>
      <c r="BQ189" s="19">
        <f t="shared" si="118"/>
        <v>338</v>
      </c>
      <c r="BR189" s="19">
        <f t="shared" si="119"/>
        <v>328</v>
      </c>
      <c r="BS189" s="19">
        <f t="shared" si="120"/>
        <v>128</v>
      </c>
      <c r="BT189" s="19">
        <f t="shared" si="121"/>
        <v>346</v>
      </c>
      <c r="BU189" s="19">
        <f t="shared" si="122"/>
        <v>159</v>
      </c>
      <c r="BV189" s="19">
        <f t="shared" si="123"/>
        <v>328</v>
      </c>
      <c r="BW189" s="19">
        <f t="shared" si="124"/>
        <v>47</v>
      </c>
      <c r="BX189" s="19">
        <f t="shared" si="125"/>
        <v>191</v>
      </c>
      <c r="BY189" s="19">
        <f t="shared" si="126"/>
        <v>221</v>
      </c>
      <c r="BZ189" s="19">
        <f t="shared" si="127"/>
        <v>215</v>
      </c>
      <c r="CA189" s="18">
        <f t="shared" si="86"/>
        <v>85</v>
      </c>
      <c r="CB189" s="19">
        <f t="shared" si="128"/>
        <v>13</v>
      </c>
    </row>
    <row r="190" spans="1:80" s="16" customFormat="1" ht="15.75">
      <c r="A190" s="21">
        <v>188</v>
      </c>
      <c r="B190" s="34">
        <v>6602007614</v>
      </c>
      <c r="C190" s="40" t="s">
        <v>486</v>
      </c>
      <c r="D190" s="6" t="s">
        <v>224</v>
      </c>
      <c r="E190" s="19">
        <v>10</v>
      </c>
      <c r="F190" s="19">
        <v>36</v>
      </c>
      <c r="G190" s="22">
        <v>11</v>
      </c>
      <c r="H190" s="22">
        <v>38</v>
      </c>
      <c r="I190" s="22">
        <f t="shared" si="87"/>
        <v>93</v>
      </c>
      <c r="J190" s="19">
        <v>30</v>
      </c>
      <c r="K190" s="19">
        <v>3</v>
      </c>
      <c r="L190" s="19">
        <f t="shared" si="88"/>
        <v>90</v>
      </c>
      <c r="M190" s="19">
        <v>401</v>
      </c>
      <c r="N190" s="19">
        <v>395</v>
      </c>
      <c r="O190" s="19">
        <v>412</v>
      </c>
      <c r="P190" s="19">
        <v>403</v>
      </c>
      <c r="Q190" s="19">
        <f t="shared" si="89"/>
        <v>98</v>
      </c>
      <c r="R190" s="19">
        <f t="shared" si="90"/>
        <v>94</v>
      </c>
      <c r="S190" s="19">
        <v>20</v>
      </c>
      <c r="T190" s="19">
        <v>5</v>
      </c>
      <c r="U190" s="19">
        <f t="shared" si="91"/>
        <v>100</v>
      </c>
      <c r="V190" s="19">
        <v>472</v>
      </c>
      <c r="W190" s="23">
        <v>503</v>
      </c>
      <c r="X190" s="20">
        <f t="shared" si="92"/>
        <v>94</v>
      </c>
      <c r="Y190" s="43">
        <f t="shared" si="93"/>
        <v>97</v>
      </c>
      <c r="Z190" s="20">
        <f t="shared" si="94"/>
        <v>97</v>
      </c>
      <c r="AA190" s="19">
        <v>20</v>
      </c>
      <c r="AB190" s="19">
        <v>3</v>
      </c>
      <c r="AC190" s="19">
        <f t="shared" si="95"/>
        <v>60</v>
      </c>
      <c r="AD190" s="19">
        <v>20</v>
      </c>
      <c r="AE190" s="19">
        <v>5</v>
      </c>
      <c r="AF190" s="19">
        <f t="shared" si="96"/>
        <v>100</v>
      </c>
      <c r="AG190" s="19">
        <v>67</v>
      </c>
      <c r="AH190" s="19">
        <v>71</v>
      </c>
      <c r="AI190" s="20">
        <f t="shared" si="97"/>
        <v>94</v>
      </c>
      <c r="AJ190" s="43">
        <f t="shared" si="98"/>
        <v>86</v>
      </c>
      <c r="AK190" s="19">
        <v>465</v>
      </c>
      <c r="AL190" s="19">
        <v>503</v>
      </c>
      <c r="AM190" s="20">
        <f t="shared" si="99"/>
        <v>92</v>
      </c>
      <c r="AN190" s="19">
        <v>496</v>
      </c>
      <c r="AO190" s="19">
        <v>503</v>
      </c>
      <c r="AP190" s="20">
        <f t="shared" si="100"/>
        <v>99</v>
      </c>
      <c r="AQ190" s="19">
        <v>362</v>
      </c>
      <c r="AR190" s="19">
        <v>380</v>
      </c>
      <c r="AS190" s="20">
        <f t="shared" si="101"/>
        <v>95</v>
      </c>
      <c r="AT190" s="20">
        <f t="shared" si="102"/>
        <v>95</v>
      </c>
      <c r="AU190" s="19">
        <v>498</v>
      </c>
      <c r="AV190" s="19">
        <v>503</v>
      </c>
      <c r="AW190" s="20">
        <f t="shared" si="103"/>
        <v>99</v>
      </c>
      <c r="AX190" s="19">
        <v>466</v>
      </c>
      <c r="AY190" s="19">
        <v>503</v>
      </c>
      <c r="AZ190" s="20">
        <f t="shared" si="104"/>
        <v>93</v>
      </c>
      <c r="BA190" s="19">
        <v>488</v>
      </c>
      <c r="BB190" s="19">
        <v>503</v>
      </c>
      <c r="BC190" s="20">
        <f t="shared" si="105"/>
        <v>97</v>
      </c>
      <c r="BD190" s="20">
        <f t="shared" si="106"/>
        <v>97</v>
      </c>
      <c r="BE190" s="20">
        <f t="shared" si="107"/>
        <v>94</v>
      </c>
      <c r="BF190" s="24"/>
      <c r="BG190" s="19">
        <f t="shared" si="108"/>
        <v>127</v>
      </c>
      <c r="BH190" s="19">
        <f t="shared" si="109"/>
        <v>239</v>
      </c>
      <c r="BI190" s="19">
        <f t="shared" si="110"/>
        <v>94</v>
      </c>
      <c r="BJ190" s="19">
        <f t="shared" si="111"/>
        <v>1</v>
      </c>
      <c r="BK190" s="19">
        <f t="shared" si="112"/>
        <v>47</v>
      </c>
      <c r="BL190" s="19">
        <f t="shared" si="113"/>
        <v>75</v>
      </c>
      <c r="BM190" s="19">
        <f t="shared" si="114"/>
        <v>28</v>
      </c>
      <c r="BN190" s="19">
        <f t="shared" si="115"/>
        <v>1</v>
      </c>
      <c r="BO190" s="19">
        <f t="shared" si="116"/>
        <v>202</v>
      </c>
      <c r="BP190" s="19">
        <f t="shared" si="117"/>
        <v>213</v>
      </c>
      <c r="BQ190" s="19">
        <f t="shared" si="118"/>
        <v>112</v>
      </c>
      <c r="BR190" s="19">
        <f t="shared" si="119"/>
        <v>306</v>
      </c>
      <c r="BS190" s="19">
        <f t="shared" si="120"/>
        <v>78</v>
      </c>
      <c r="BT190" s="19">
        <f t="shared" si="121"/>
        <v>258</v>
      </c>
      <c r="BU190" s="19">
        <f t="shared" si="122"/>
        <v>223</v>
      </c>
      <c r="BV190" s="19">
        <f t="shared" si="123"/>
        <v>199</v>
      </c>
      <c r="BW190" s="19">
        <f t="shared" si="124"/>
        <v>47</v>
      </c>
      <c r="BX190" s="19">
        <f t="shared" si="125"/>
        <v>13</v>
      </c>
      <c r="BY190" s="19">
        <f t="shared" si="126"/>
        <v>199</v>
      </c>
      <c r="BZ190" s="19">
        <f t="shared" si="127"/>
        <v>163</v>
      </c>
      <c r="CA190" s="18">
        <f t="shared" si="86"/>
        <v>94</v>
      </c>
      <c r="CB190" s="19">
        <f t="shared" si="128"/>
        <v>4</v>
      </c>
    </row>
    <row r="191" spans="1:80" s="16" customFormat="1" ht="30">
      <c r="A191" s="21">
        <v>189</v>
      </c>
      <c r="B191" s="34">
        <v>6611006180</v>
      </c>
      <c r="C191" s="40" t="s">
        <v>490</v>
      </c>
      <c r="D191" s="5" t="s">
        <v>225</v>
      </c>
      <c r="E191" s="19">
        <v>10</v>
      </c>
      <c r="F191" s="19">
        <v>35</v>
      </c>
      <c r="G191" s="22">
        <v>11</v>
      </c>
      <c r="H191" s="22">
        <v>38</v>
      </c>
      <c r="I191" s="22">
        <f t="shared" si="87"/>
        <v>92</v>
      </c>
      <c r="J191" s="19">
        <v>30</v>
      </c>
      <c r="K191" s="19">
        <v>4</v>
      </c>
      <c r="L191" s="19">
        <f t="shared" si="88"/>
        <v>100</v>
      </c>
      <c r="M191" s="19">
        <v>147</v>
      </c>
      <c r="N191" s="19">
        <v>129</v>
      </c>
      <c r="O191" s="19">
        <v>155</v>
      </c>
      <c r="P191" s="19">
        <v>134</v>
      </c>
      <c r="Q191" s="19">
        <f t="shared" si="89"/>
        <v>96</v>
      </c>
      <c r="R191" s="19">
        <f t="shared" si="90"/>
        <v>96</v>
      </c>
      <c r="S191" s="19">
        <v>20</v>
      </c>
      <c r="T191" s="19">
        <v>2</v>
      </c>
      <c r="U191" s="19">
        <f t="shared" si="91"/>
        <v>40</v>
      </c>
      <c r="V191" s="19">
        <v>163</v>
      </c>
      <c r="W191" s="23">
        <v>194</v>
      </c>
      <c r="X191" s="20">
        <f t="shared" si="92"/>
        <v>84</v>
      </c>
      <c r="Y191" s="43">
        <f t="shared" si="93"/>
        <v>62</v>
      </c>
      <c r="Z191" s="20">
        <f t="shared" si="94"/>
        <v>62</v>
      </c>
      <c r="AA191" s="19">
        <v>20</v>
      </c>
      <c r="AB191" s="19">
        <v>0</v>
      </c>
      <c r="AC191" s="19">
        <f t="shared" si="95"/>
        <v>0</v>
      </c>
      <c r="AD191" s="19">
        <v>20</v>
      </c>
      <c r="AE191" s="19">
        <v>1</v>
      </c>
      <c r="AF191" s="19">
        <f t="shared" si="96"/>
        <v>20</v>
      </c>
      <c r="AG191" s="19">
        <v>23</v>
      </c>
      <c r="AH191" s="19">
        <v>25</v>
      </c>
      <c r="AI191" s="20">
        <f t="shared" si="97"/>
        <v>92</v>
      </c>
      <c r="AJ191" s="43">
        <f t="shared" si="98"/>
        <v>36</v>
      </c>
      <c r="AK191" s="19">
        <v>181</v>
      </c>
      <c r="AL191" s="19">
        <v>194</v>
      </c>
      <c r="AM191" s="20">
        <f t="shared" si="99"/>
        <v>93</v>
      </c>
      <c r="AN191" s="19">
        <v>189</v>
      </c>
      <c r="AO191" s="19">
        <v>194</v>
      </c>
      <c r="AP191" s="20">
        <f t="shared" si="100"/>
        <v>97</v>
      </c>
      <c r="AQ191" s="19">
        <v>124</v>
      </c>
      <c r="AR191" s="19">
        <v>130</v>
      </c>
      <c r="AS191" s="20">
        <f t="shared" si="101"/>
        <v>95</v>
      </c>
      <c r="AT191" s="20">
        <f t="shared" si="102"/>
        <v>95</v>
      </c>
      <c r="AU191" s="19">
        <v>179</v>
      </c>
      <c r="AV191" s="19">
        <v>194</v>
      </c>
      <c r="AW191" s="20">
        <f t="shared" si="103"/>
        <v>92</v>
      </c>
      <c r="AX191" s="19">
        <v>182</v>
      </c>
      <c r="AY191" s="19">
        <v>194</v>
      </c>
      <c r="AZ191" s="20">
        <f t="shared" si="104"/>
        <v>94</v>
      </c>
      <c r="BA191" s="19">
        <v>179</v>
      </c>
      <c r="BB191" s="19">
        <v>194</v>
      </c>
      <c r="BC191" s="20">
        <f t="shared" si="105"/>
        <v>92</v>
      </c>
      <c r="BD191" s="20">
        <f t="shared" si="106"/>
        <v>92</v>
      </c>
      <c r="BE191" s="20">
        <f t="shared" si="107"/>
        <v>76</v>
      </c>
      <c r="BF191" s="24"/>
      <c r="BG191" s="19">
        <f t="shared" si="108"/>
        <v>186</v>
      </c>
      <c r="BH191" s="19">
        <f t="shared" si="109"/>
        <v>1</v>
      </c>
      <c r="BI191" s="19">
        <f t="shared" si="110"/>
        <v>181</v>
      </c>
      <c r="BJ191" s="19">
        <f t="shared" si="111"/>
        <v>341</v>
      </c>
      <c r="BK191" s="19">
        <f t="shared" si="112"/>
        <v>348</v>
      </c>
      <c r="BL191" s="19">
        <f t="shared" si="113"/>
        <v>251</v>
      </c>
      <c r="BM191" s="19">
        <f t="shared" si="114"/>
        <v>202</v>
      </c>
      <c r="BN191" s="19">
        <f t="shared" si="115"/>
        <v>269</v>
      </c>
      <c r="BO191" s="19">
        <f t="shared" si="116"/>
        <v>213</v>
      </c>
      <c r="BP191" s="19">
        <f t="shared" si="117"/>
        <v>189</v>
      </c>
      <c r="BQ191" s="19">
        <f t="shared" si="118"/>
        <v>254</v>
      </c>
      <c r="BR191" s="19">
        <f t="shared" si="119"/>
        <v>306</v>
      </c>
      <c r="BS191" s="19">
        <f t="shared" si="120"/>
        <v>299</v>
      </c>
      <c r="BT191" s="19">
        <f t="shared" si="121"/>
        <v>227</v>
      </c>
      <c r="BU191" s="19">
        <f t="shared" si="122"/>
        <v>356</v>
      </c>
      <c r="BV191" s="19">
        <f t="shared" si="123"/>
        <v>103</v>
      </c>
      <c r="BW191" s="19">
        <f t="shared" si="124"/>
        <v>348</v>
      </c>
      <c r="BX191" s="19">
        <f t="shared" si="125"/>
        <v>311</v>
      </c>
      <c r="BY191" s="19">
        <f t="shared" si="126"/>
        <v>199</v>
      </c>
      <c r="BZ191" s="19">
        <f t="shared" si="127"/>
        <v>331</v>
      </c>
      <c r="CA191" s="18">
        <f t="shared" si="86"/>
        <v>76</v>
      </c>
      <c r="CB191" s="19">
        <f t="shared" si="128"/>
        <v>22</v>
      </c>
    </row>
    <row r="192" spans="1:80" s="16" customFormat="1" ht="30">
      <c r="A192" s="21">
        <v>190</v>
      </c>
      <c r="B192" s="34">
        <v>6611012699</v>
      </c>
      <c r="C192" s="40" t="s">
        <v>490</v>
      </c>
      <c r="D192" s="5" t="s">
        <v>226</v>
      </c>
      <c r="E192" s="19">
        <v>10</v>
      </c>
      <c r="F192" s="19">
        <v>35</v>
      </c>
      <c r="G192" s="22">
        <v>11</v>
      </c>
      <c r="H192" s="22">
        <v>38</v>
      </c>
      <c r="I192" s="22">
        <f t="shared" si="87"/>
        <v>92</v>
      </c>
      <c r="J192" s="19">
        <v>30</v>
      </c>
      <c r="K192" s="19">
        <v>4</v>
      </c>
      <c r="L192" s="19">
        <f t="shared" si="88"/>
        <v>100</v>
      </c>
      <c r="M192" s="19">
        <v>122</v>
      </c>
      <c r="N192" s="19">
        <v>121</v>
      </c>
      <c r="O192" s="19">
        <v>122</v>
      </c>
      <c r="P192" s="19">
        <v>122</v>
      </c>
      <c r="Q192" s="19">
        <f t="shared" si="89"/>
        <v>100</v>
      </c>
      <c r="R192" s="19">
        <f t="shared" si="90"/>
        <v>98</v>
      </c>
      <c r="S192" s="19">
        <v>20</v>
      </c>
      <c r="T192" s="19">
        <v>5</v>
      </c>
      <c r="U192" s="19">
        <f t="shared" si="91"/>
        <v>100</v>
      </c>
      <c r="V192" s="19">
        <v>138</v>
      </c>
      <c r="W192" s="23">
        <v>139</v>
      </c>
      <c r="X192" s="20">
        <f t="shared" si="92"/>
        <v>99</v>
      </c>
      <c r="Y192" s="43">
        <f t="shared" si="93"/>
        <v>100</v>
      </c>
      <c r="Z192" s="20">
        <f t="shared" si="94"/>
        <v>100</v>
      </c>
      <c r="AA192" s="19">
        <v>20</v>
      </c>
      <c r="AB192" s="19">
        <v>0</v>
      </c>
      <c r="AC192" s="19">
        <f t="shared" si="95"/>
        <v>0</v>
      </c>
      <c r="AD192" s="19">
        <v>20</v>
      </c>
      <c r="AE192" s="19">
        <v>5</v>
      </c>
      <c r="AF192" s="19">
        <f t="shared" si="96"/>
        <v>100</v>
      </c>
      <c r="AG192" s="19">
        <v>8</v>
      </c>
      <c r="AH192" s="19">
        <v>10</v>
      </c>
      <c r="AI192" s="20">
        <f t="shared" si="97"/>
        <v>80</v>
      </c>
      <c r="AJ192" s="43">
        <f t="shared" si="98"/>
        <v>64</v>
      </c>
      <c r="AK192" s="19">
        <v>106</v>
      </c>
      <c r="AL192" s="19">
        <v>139</v>
      </c>
      <c r="AM192" s="20">
        <f t="shared" si="99"/>
        <v>76</v>
      </c>
      <c r="AN192" s="19">
        <v>138</v>
      </c>
      <c r="AO192" s="19">
        <v>139</v>
      </c>
      <c r="AP192" s="20">
        <f t="shared" si="100"/>
        <v>99</v>
      </c>
      <c r="AQ192" s="19">
        <v>131</v>
      </c>
      <c r="AR192" s="19">
        <v>133</v>
      </c>
      <c r="AS192" s="20">
        <f t="shared" si="101"/>
        <v>98</v>
      </c>
      <c r="AT192" s="20">
        <f t="shared" si="102"/>
        <v>90</v>
      </c>
      <c r="AU192" s="19">
        <v>135</v>
      </c>
      <c r="AV192" s="19">
        <v>139</v>
      </c>
      <c r="AW192" s="20">
        <f t="shared" si="103"/>
        <v>97</v>
      </c>
      <c r="AX192" s="19">
        <v>139</v>
      </c>
      <c r="AY192" s="19">
        <v>139</v>
      </c>
      <c r="AZ192" s="20">
        <f t="shared" si="104"/>
        <v>100</v>
      </c>
      <c r="BA192" s="19">
        <v>138</v>
      </c>
      <c r="BB192" s="19">
        <v>139</v>
      </c>
      <c r="BC192" s="20">
        <f t="shared" si="105"/>
        <v>99</v>
      </c>
      <c r="BD192" s="20">
        <f t="shared" si="106"/>
        <v>99</v>
      </c>
      <c r="BE192" s="20">
        <f t="shared" si="107"/>
        <v>90</v>
      </c>
      <c r="BF192" s="24"/>
      <c r="BG192" s="19">
        <f t="shared" si="108"/>
        <v>186</v>
      </c>
      <c r="BH192" s="19">
        <f t="shared" si="109"/>
        <v>1</v>
      </c>
      <c r="BI192" s="19">
        <f t="shared" si="110"/>
        <v>1</v>
      </c>
      <c r="BJ192" s="19">
        <f t="shared" si="111"/>
        <v>1</v>
      </c>
      <c r="BK192" s="19">
        <f t="shared" si="112"/>
        <v>1</v>
      </c>
      <c r="BL192" s="19">
        <f t="shared" si="113"/>
        <v>27</v>
      </c>
      <c r="BM192" s="19">
        <f t="shared" si="114"/>
        <v>202</v>
      </c>
      <c r="BN192" s="19">
        <f t="shared" si="115"/>
        <v>1</v>
      </c>
      <c r="BO192" s="19">
        <f t="shared" si="116"/>
        <v>281</v>
      </c>
      <c r="BP192" s="19">
        <f t="shared" si="117"/>
        <v>296</v>
      </c>
      <c r="BQ192" s="19">
        <f t="shared" si="118"/>
        <v>112</v>
      </c>
      <c r="BR192" s="19">
        <f t="shared" si="119"/>
        <v>172</v>
      </c>
      <c r="BS192" s="19">
        <f t="shared" si="120"/>
        <v>168</v>
      </c>
      <c r="BT192" s="19">
        <f t="shared" si="121"/>
        <v>1</v>
      </c>
      <c r="BU192" s="19">
        <f t="shared" si="122"/>
        <v>97</v>
      </c>
      <c r="BV192" s="19">
        <f t="shared" si="123"/>
        <v>18</v>
      </c>
      <c r="BW192" s="19">
        <f t="shared" si="124"/>
        <v>1</v>
      </c>
      <c r="BX192" s="19">
        <f t="shared" si="125"/>
        <v>91</v>
      </c>
      <c r="BY192" s="19">
        <f t="shared" si="126"/>
        <v>285</v>
      </c>
      <c r="BZ192" s="19">
        <f t="shared" si="127"/>
        <v>36</v>
      </c>
      <c r="CA192" s="18">
        <f t="shared" si="86"/>
        <v>90</v>
      </c>
      <c r="CB192" s="19">
        <f t="shared" si="128"/>
        <v>8</v>
      </c>
    </row>
    <row r="193" spans="1:80" s="16" customFormat="1" ht="30">
      <c r="A193" s="21">
        <v>191</v>
      </c>
      <c r="B193" s="34">
        <v>6611007561</v>
      </c>
      <c r="C193" s="40" t="s">
        <v>490</v>
      </c>
      <c r="D193" s="5" t="s">
        <v>227</v>
      </c>
      <c r="E193" s="19">
        <v>8</v>
      </c>
      <c r="F193" s="19">
        <v>35</v>
      </c>
      <c r="G193" s="22">
        <v>11</v>
      </c>
      <c r="H193" s="22">
        <v>38</v>
      </c>
      <c r="I193" s="22">
        <f t="shared" si="87"/>
        <v>82</v>
      </c>
      <c r="J193" s="19">
        <v>30</v>
      </c>
      <c r="K193" s="19">
        <v>4</v>
      </c>
      <c r="L193" s="19">
        <f t="shared" si="88"/>
        <v>100</v>
      </c>
      <c r="M193" s="19">
        <v>14</v>
      </c>
      <c r="N193" s="19">
        <v>15</v>
      </c>
      <c r="O193" s="19">
        <v>14</v>
      </c>
      <c r="P193" s="19">
        <v>15</v>
      </c>
      <c r="Q193" s="19">
        <f t="shared" si="89"/>
        <v>100</v>
      </c>
      <c r="R193" s="19">
        <f t="shared" si="90"/>
        <v>95</v>
      </c>
      <c r="S193" s="19">
        <v>20</v>
      </c>
      <c r="T193" s="19">
        <v>4</v>
      </c>
      <c r="U193" s="19">
        <f t="shared" si="91"/>
        <v>80</v>
      </c>
      <c r="V193" s="19">
        <v>17</v>
      </c>
      <c r="W193" s="23">
        <v>19</v>
      </c>
      <c r="X193" s="20">
        <f t="shared" si="92"/>
        <v>89</v>
      </c>
      <c r="Y193" s="43">
        <f t="shared" si="93"/>
        <v>85</v>
      </c>
      <c r="Z193" s="20">
        <f t="shared" si="94"/>
        <v>85</v>
      </c>
      <c r="AA193" s="19">
        <v>20</v>
      </c>
      <c r="AB193" s="19">
        <v>3</v>
      </c>
      <c r="AC193" s="19">
        <f t="shared" si="95"/>
        <v>60</v>
      </c>
      <c r="AD193" s="19">
        <v>20</v>
      </c>
      <c r="AE193" s="19">
        <v>3</v>
      </c>
      <c r="AF193" s="19">
        <f t="shared" si="96"/>
        <v>60</v>
      </c>
      <c r="AG193" s="19">
        <v>1</v>
      </c>
      <c r="AH193" s="19">
        <v>1</v>
      </c>
      <c r="AI193" s="20">
        <f t="shared" si="97"/>
        <v>100</v>
      </c>
      <c r="AJ193" s="43">
        <f t="shared" si="98"/>
        <v>72</v>
      </c>
      <c r="AK193" s="19">
        <v>8</v>
      </c>
      <c r="AL193" s="19">
        <v>19</v>
      </c>
      <c r="AM193" s="20">
        <f t="shared" si="99"/>
        <v>42</v>
      </c>
      <c r="AN193" s="19">
        <v>19</v>
      </c>
      <c r="AO193" s="19">
        <v>19</v>
      </c>
      <c r="AP193" s="20">
        <f t="shared" si="100"/>
        <v>100</v>
      </c>
      <c r="AQ193" s="19">
        <v>17</v>
      </c>
      <c r="AR193" s="19">
        <v>17</v>
      </c>
      <c r="AS193" s="20">
        <f t="shared" si="101"/>
        <v>100</v>
      </c>
      <c r="AT193" s="20">
        <f t="shared" si="102"/>
        <v>77</v>
      </c>
      <c r="AU193" s="19">
        <v>19</v>
      </c>
      <c r="AV193" s="19">
        <v>19</v>
      </c>
      <c r="AW193" s="20">
        <f t="shared" si="103"/>
        <v>100</v>
      </c>
      <c r="AX193" s="19">
        <v>17</v>
      </c>
      <c r="AY193" s="19">
        <v>19</v>
      </c>
      <c r="AZ193" s="20">
        <f t="shared" si="104"/>
        <v>89</v>
      </c>
      <c r="BA193" s="19">
        <v>19</v>
      </c>
      <c r="BB193" s="19">
        <v>19</v>
      </c>
      <c r="BC193" s="20">
        <f t="shared" si="105"/>
        <v>100</v>
      </c>
      <c r="BD193" s="20">
        <f t="shared" si="106"/>
        <v>98</v>
      </c>
      <c r="BE193" s="20">
        <f t="shared" si="107"/>
        <v>85</v>
      </c>
      <c r="BF193" s="24"/>
      <c r="BG193" s="19">
        <f t="shared" si="108"/>
        <v>328</v>
      </c>
      <c r="BH193" s="19">
        <f t="shared" si="109"/>
        <v>1</v>
      </c>
      <c r="BI193" s="19">
        <f t="shared" si="110"/>
        <v>1</v>
      </c>
      <c r="BJ193" s="19">
        <f t="shared" si="111"/>
        <v>253</v>
      </c>
      <c r="BK193" s="19">
        <f t="shared" si="112"/>
        <v>268</v>
      </c>
      <c r="BL193" s="19">
        <f t="shared" si="113"/>
        <v>175</v>
      </c>
      <c r="BM193" s="19">
        <f t="shared" si="114"/>
        <v>28</v>
      </c>
      <c r="BN193" s="19">
        <f t="shared" si="115"/>
        <v>92</v>
      </c>
      <c r="BO193" s="19">
        <f t="shared" si="116"/>
        <v>1</v>
      </c>
      <c r="BP193" s="19">
        <f t="shared" si="117"/>
        <v>376</v>
      </c>
      <c r="BQ193" s="19">
        <f t="shared" si="118"/>
        <v>1</v>
      </c>
      <c r="BR193" s="19">
        <f t="shared" si="119"/>
        <v>1</v>
      </c>
      <c r="BS193" s="19">
        <f t="shared" si="120"/>
        <v>1</v>
      </c>
      <c r="BT193" s="19">
        <f t="shared" si="121"/>
        <v>334</v>
      </c>
      <c r="BU193" s="19">
        <f t="shared" si="122"/>
        <v>1</v>
      </c>
      <c r="BV193" s="19">
        <f t="shared" si="123"/>
        <v>142</v>
      </c>
      <c r="BW193" s="19">
        <f t="shared" si="124"/>
        <v>268</v>
      </c>
      <c r="BX193" s="19">
        <f t="shared" si="125"/>
        <v>63</v>
      </c>
      <c r="BY193" s="19">
        <f t="shared" si="126"/>
        <v>360</v>
      </c>
      <c r="BZ193" s="19">
        <f t="shared" si="127"/>
        <v>96</v>
      </c>
      <c r="CA193" s="18">
        <f t="shared" si="86"/>
        <v>85</v>
      </c>
      <c r="CB193" s="19">
        <f t="shared" si="128"/>
        <v>13</v>
      </c>
    </row>
    <row r="194" spans="1:80" s="16" customFormat="1" ht="30">
      <c r="A194" s="21">
        <v>192</v>
      </c>
      <c r="B194" s="34">
        <v>6611006173</v>
      </c>
      <c r="C194" s="40" t="s">
        <v>490</v>
      </c>
      <c r="D194" s="5" t="s">
        <v>228</v>
      </c>
      <c r="E194" s="19">
        <v>11</v>
      </c>
      <c r="F194" s="19">
        <v>35</v>
      </c>
      <c r="G194" s="22">
        <v>11</v>
      </c>
      <c r="H194" s="22">
        <v>38</v>
      </c>
      <c r="I194" s="22">
        <f t="shared" si="87"/>
        <v>96</v>
      </c>
      <c r="J194" s="19">
        <v>30</v>
      </c>
      <c r="K194" s="19">
        <v>4</v>
      </c>
      <c r="L194" s="19">
        <f t="shared" si="88"/>
        <v>100</v>
      </c>
      <c r="M194" s="19">
        <v>198</v>
      </c>
      <c r="N194" s="19">
        <v>193</v>
      </c>
      <c r="O194" s="19">
        <v>200</v>
      </c>
      <c r="P194" s="19">
        <v>198</v>
      </c>
      <c r="Q194" s="19">
        <f t="shared" si="89"/>
        <v>98</v>
      </c>
      <c r="R194" s="19">
        <f t="shared" si="90"/>
        <v>98</v>
      </c>
      <c r="S194" s="19">
        <v>20</v>
      </c>
      <c r="T194" s="19">
        <v>5</v>
      </c>
      <c r="U194" s="19">
        <f t="shared" si="91"/>
        <v>100</v>
      </c>
      <c r="V194" s="19">
        <v>224</v>
      </c>
      <c r="W194" s="23">
        <v>230</v>
      </c>
      <c r="X194" s="20">
        <f t="shared" si="92"/>
        <v>97</v>
      </c>
      <c r="Y194" s="43">
        <f t="shared" si="93"/>
        <v>99</v>
      </c>
      <c r="Z194" s="20">
        <f t="shared" si="94"/>
        <v>99</v>
      </c>
      <c r="AA194" s="19">
        <v>20</v>
      </c>
      <c r="AB194" s="19">
        <v>0</v>
      </c>
      <c r="AC194" s="19">
        <f t="shared" si="95"/>
        <v>0</v>
      </c>
      <c r="AD194" s="19">
        <v>20</v>
      </c>
      <c r="AE194" s="19">
        <v>3</v>
      </c>
      <c r="AF194" s="19">
        <f t="shared" si="96"/>
        <v>60</v>
      </c>
      <c r="AG194" s="19">
        <v>9</v>
      </c>
      <c r="AH194" s="19">
        <v>12</v>
      </c>
      <c r="AI194" s="20">
        <f t="shared" si="97"/>
        <v>75</v>
      </c>
      <c r="AJ194" s="43">
        <f t="shared" si="98"/>
        <v>47</v>
      </c>
      <c r="AK194" s="19">
        <v>222</v>
      </c>
      <c r="AL194" s="19">
        <v>230</v>
      </c>
      <c r="AM194" s="20">
        <f t="shared" si="99"/>
        <v>97</v>
      </c>
      <c r="AN194" s="19">
        <v>230</v>
      </c>
      <c r="AO194" s="19">
        <v>230</v>
      </c>
      <c r="AP194" s="20">
        <f t="shared" si="100"/>
        <v>100</v>
      </c>
      <c r="AQ194" s="19">
        <v>200</v>
      </c>
      <c r="AR194" s="19">
        <v>203</v>
      </c>
      <c r="AS194" s="20">
        <f t="shared" si="101"/>
        <v>99</v>
      </c>
      <c r="AT194" s="20">
        <f t="shared" si="102"/>
        <v>99</v>
      </c>
      <c r="AU194" s="19">
        <v>226</v>
      </c>
      <c r="AV194" s="19">
        <v>230</v>
      </c>
      <c r="AW194" s="20">
        <f t="shared" si="103"/>
        <v>98</v>
      </c>
      <c r="AX194" s="19">
        <v>226</v>
      </c>
      <c r="AY194" s="19">
        <v>230</v>
      </c>
      <c r="AZ194" s="20">
        <f t="shared" si="104"/>
        <v>98</v>
      </c>
      <c r="BA194" s="19">
        <v>229</v>
      </c>
      <c r="BB194" s="19">
        <v>230</v>
      </c>
      <c r="BC194" s="20">
        <f t="shared" si="105"/>
        <v>100</v>
      </c>
      <c r="BD194" s="20">
        <f t="shared" si="106"/>
        <v>99</v>
      </c>
      <c r="BE194" s="20">
        <f t="shared" si="107"/>
        <v>88</v>
      </c>
      <c r="BF194" s="24"/>
      <c r="BG194" s="19">
        <f t="shared" si="108"/>
        <v>35</v>
      </c>
      <c r="BH194" s="19">
        <f t="shared" si="109"/>
        <v>1</v>
      </c>
      <c r="BI194" s="19">
        <f t="shared" si="110"/>
        <v>94</v>
      </c>
      <c r="BJ194" s="19">
        <f t="shared" si="111"/>
        <v>1</v>
      </c>
      <c r="BK194" s="19">
        <f t="shared" si="112"/>
        <v>19</v>
      </c>
      <c r="BL194" s="19">
        <f t="shared" si="113"/>
        <v>35</v>
      </c>
      <c r="BM194" s="19">
        <f t="shared" si="114"/>
        <v>202</v>
      </c>
      <c r="BN194" s="19">
        <f t="shared" si="115"/>
        <v>92</v>
      </c>
      <c r="BO194" s="19">
        <f t="shared" si="116"/>
        <v>296</v>
      </c>
      <c r="BP194" s="19">
        <f t="shared" si="117"/>
        <v>98</v>
      </c>
      <c r="BQ194" s="19">
        <f t="shared" si="118"/>
        <v>1</v>
      </c>
      <c r="BR194" s="19">
        <f t="shared" si="119"/>
        <v>112</v>
      </c>
      <c r="BS194" s="19">
        <f t="shared" si="120"/>
        <v>128</v>
      </c>
      <c r="BT194" s="19">
        <f t="shared" si="121"/>
        <v>76</v>
      </c>
      <c r="BU194" s="19">
        <f t="shared" si="122"/>
        <v>1</v>
      </c>
      <c r="BV194" s="19">
        <f t="shared" si="123"/>
        <v>18</v>
      </c>
      <c r="BW194" s="19">
        <f t="shared" si="124"/>
        <v>19</v>
      </c>
      <c r="BX194" s="19">
        <f t="shared" si="125"/>
        <v>211</v>
      </c>
      <c r="BY194" s="19">
        <f t="shared" si="126"/>
        <v>31</v>
      </c>
      <c r="BZ194" s="19">
        <f t="shared" si="127"/>
        <v>36</v>
      </c>
      <c r="CA194" s="18">
        <f t="shared" ref="CA194:CA257" si="129">BE194</f>
        <v>88</v>
      </c>
      <c r="CB194" s="19">
        <f t="shared" si="128"/>
        <v>10</v>
      </c>
    </row>
    <row r="195" spans="1:80" s="16" customFormat="1" ht="30">
      <c r="A195" s="21">
        <v>193</v>
      </c>
      <c r="B195" s="34">
        <v>6611001714</v>
      </c>
      <c r="C195" s="40" t="s">
        <v>505</v>
      </c>
      <c r="D195" s="5" t="s">
        <v>229</v>
      </c>
      <c r="E195" s="19">
        <v>10</v>
      </c>
      <c r="F195" s="19">
        <v>36</v>
      </c>
      <c r="G195" s="22">
        <v>11</v>
      </c>
      <c r="H195" s="22">
        <v>38</v>
      </c>
      <c r="I195" s="22">
        <f t="shared" ref="I195:I258" si="130">ROUND((0.5*(E195/G195+F195/H195)*100),0)</f>
        <v>93</v>
      </c>
      <c r="J195" s="19">
        <v>30</v>
      </c>
      <c r="K195" s="19">
        <v>4</v>
      </c>
      <c r="L195" s="19">
        <f t="shared" ref="L195:L258" si="131">IF(K195&gt;3,100,J195*K195)</f>
        <v>100</v>
      </c>
      <c r="M195" s="19">
        <v>85</v>
      </c>
      <c r="N195" s="19">
        <v>61</v>
      </c>
      <c r="O195" s="19">
        <v>86</v>
      </c>
      <c r="P195" s="19">
        <v>65</v>
      </c>
      <c r="Q195" s="19">
        <f t="shared" ref="Q195:Q258" si="132">ROUND((0.5*((M195/O195)+(N195/P195))*100),0)</f>
        <v>96</v>
      </c>
      <c r="R195" s="19">
        <f t="shared" ref="R195:R258" si="133">ROUND(((0.3*I195)+(0.3*L195)+(0.4*Q195)),0)</f>
        <v>96</v>
      </c>
      <c r="S195" s="19">
        <v>20</v>
      </c>
      <c r="T195" s="19">
        <v>5</v>
      </c>
      <c r="U195" s="19">
        <f t="shared" ref="U195:U258" si="134">IF(T195&gt;5,100,S195*T195)</f>
        <v>100</v>
      </c>
      <c r="V195" s="19">
        <v>89</v>
      </c>
      <c r="W195" s="23">
        <v>107</v>
      </c>
      <c r="X195" s="20">
        <f t="shared" ref="X195:X258" si="135">ROUND(V195/W195*100,0)</f>
        <v>83</v>
      </c>
      <c r="Y195" s="43">
        <f t="shared" ref="Y195:Y258" si="136">ROUND((U195+X195)/2,0)</f>
        <v>92</v>
      </c>
      <c r="Z195" s="20">
        <f t="shared" ref="Z195:Z258" si="137">ROUND((0.3*U195+0.4*Y195+0.3*X195),0)</f>
        <v>92</v>
      </c>
      <c r="AA195" s="19">
        <v>20</v>
      </c>
      <c r="AB195" s="19">
        <v>3</v>
      </c>
      <c r="AC195" s="19">
        <f t="shared" ref="AC195:AC258" si="138">IF(AB195&gt;5,100,AA195*AB195)</f>
        <v>60</v>
      </c>
      <c r="AD195" s="19">
        <v>20</v>
      </c>
      <c r="AE195" s="19">
        <v>4</v>
      </c>
      <c r="AF195" s="19">
        <f t="shared" ref="AF195:AF258" si="139">IF(AE195&gt;5,100,AD195*AE195)</f>
        <v>80</v>
      </c>
      <c r="AG195" s="19">
        <v>4</v>
      </c>
      <c r="AH195" s="19">
        <v>7</v>
      </c>
      <c r="AI195" s="20">
        <f t="shared" ref="AI195:AI258" si="140">ROUND((AG195/AH195*100),0)</f>
        <v>57</v>
      </c>
      <c r="AJ195" s="43">
        <f t="shared" ref="AJ195:AJ258" si="141">ROUND((0.3*AC195+0.4*AF195+0.3*AI195),0)</f>
        <v>67</v>
      </c>
      <c r="AK195" s="19">
        <v>71</v>
      </c>
      <c r="AL195" s="19">
        <v>107</v>
      </c>
      <c r="AM195" s="20">
        <f t="shared" ref="AM195:AM258" si="142">ROUND((AK195/AL195)*100,)</f>
        <v>66</v>
      </c>
      <c r="AN195" s="19">
        <v>106</v>
      </c>
      <c r="AO195" s="19">
        <v>107</v>
      </c>
      <c r="AP195" s="20">
        <f t="shared" ref="AP195:AP258" si="143">ROUND((AN195/AO195)*100,0)</f>
        <v>99</v>
      </c>
      <c r="AQ195" s="19">
        <v>68</v>
      </c>
      <c r="AR195" s="19">
        <v>71</v>
      </c>
      <c r="AS195" s="20">
        <f t="shared" ref="AS195:AS258" si="144">ROUND((AQ195/AR195)*100,0)</f>
        <v>96</v>
      </c>
      <c r="AT195" s="20">
        <f t="shared" ref="AT195:AT258" si="145">ROUND((0.4*AM195+0.4*AP195+0.2*AS195),0)</f>
        <v>85</v>
      </c>
      <c r="AU195" s="19">
        <v>95</v>
      </c>
      <c r="AV195" s="19">
        <v>107</v>
      </c>
      <c r="AW195" s="20">
        <f t="shared" ref="AW195:AW258" si="146">ROUND((AU195/AV195)*100,0)</f>
        <v>89</v>
      </c>
      <c r="AX195" s="19">
        <v>102</v>
      </c>
      <c r="AY195" s="19">
        <v>107</v>
      </c>
      <c r="AZ195" s="20">
        <f t="shared" ref="AZ195:AZ258" si="147">ROUND((AX195/AY195)*100,0)</f>
        <v>95</v>
      </c>
      <c r="BA195" s="19">
        <v>104</v>
      </c>
      <c r="BB195" s="19">
        <v>107</v>
      </c>
      <c r="BC195" s="20">
        <f t="shared" ref="BC195:BC258" si="148">ROUND((BA195/BB195)*100,0)</f>
        <v>97</v>
      </c>
      <c r="BD195" s="20">
        <f t="shared" ref="BD195:BD258" si="149">ROUND((0.3*AW195+0.2*AZ195+0.5*BC195),0)</f>
        <v>94</v>
      </c>
      <c r="BE195" s="20">
        <f t="shared" ref="BE195:BE258" si="150">ROUND(((R195+Z195+AJ195+AT195+BD195)/5),0)</f>
        <v>87</v>
      </c>
      <c r="BF195" s="24"/>
      <c r="BG195" s="19">
        <f t="shared" ref="BG195:BG258" si="151">RANK(I195,$I$3:$I$381)</f>
        <v>127</v>
      </c>
      <c r="BH195" s="19">
        <f t="shared" ref="BH195:BH258" si="152">RANK(L195,$L$3:$L$381)</f>
        <v>1</v>
      </c>
      <c r="BI195" s="19">
        <f t="shared" ref="BI195:BI258" si="153">RANK(Q195,$Q$3:$Q$381)</f>
        <v>181</v>
      </c>
      <c r="BJ195" s="19">
        <f t="shared" ref="BJ195:BJ258" si="154">RANK(U195,$U$3:$U$381)</f>
        <v>1</v>
      </c>
      <c r="BK195" s="19">
        <f t="shared" ref="BK195:BK258" si="155">RANK(Y195,$Y$3:$Y$381)</f>
        <v>165</v>
      </c>
      <c r="BL195" s="19">
        <f t="shared" ref="BL195:BL258" si="156">RANK(X195,$X$3:$X$381)</f>
        <v>271</v>
      </c>
      <c r="BM195" s="19">
        <f t="shared" ref="BM195:BM258" si="157">RANK(AC195,$AC$3:$AC$381)</f>
        <v>28</v>
      </c>
      <c r="BN195" s="19">
        <f t="shared" ref="BN195:BN258" si="158">RANK(AF195,$AF$3:$AF$381)</f>
        <v>41</v>
      </c>
      <c r="BO195" s="19">
        <f t="shared" ref="BO195:BO258" si="159">RANK(AI195,$AI$3:$AI$381)</f>
        <v>337</v>
      </c>
      <c r="BP195" s="19">
        <f t="shared" ref="BP195:BP258" si="160">RANK(AM195,$AM$3:$AM$381)</f>
        <v>325</v>
      </c>
      <c r="BQ195" s="19">
        <f t="shared" ref="BQ195:BQ258" si="161">RANK(AP195,$AP$3:$AP$381)</f>
        <v>112</v>
      </c>
      <c r="BR195" s="19">
        <f t="shared" ref="BR195:BR258" si="162">RANK(AS195,$AS$3:$AS$381)</f>
        <v>270</v>
      </c>
      <c r="BS195" s="19">
        <f t="shared" ref="BS195:BS258" si="163">RANK(AW195,$AW$3:$AW$381)</f>
        <v>322</v>
      </c>
      <c r="BT195" s="19">
        <f t="shared" ref="BT195:BT258" si="164">RANK(AZ195,$AZ$3:$AZ$381)</f>
        <v>192</v>
      </c>
      <c r="BU195" s="19">
        <f t="shared" ref="BU195:BU258" si="165">RANK(BC195,$BC$3:$BC$381)</f>
        <v>223</v>
      </c>
      <c r="BV195" s="19">
        <f t="shared" ref="BV195:BV258" si="166">RANK(R195,$R$3:$R$381)</f>
        <v>103</v>
      </c>
      <c r="BW195" s="19">
        <f t="shared" ref="BW195:BW258" si="167">RANK(Z195,$Z$3:$Z$381)</f>
        <v>165</v>
      </c>
      <c r="BX195" s="19">
        <f t="shared" ref="BX195:BX258" si="168">RANK(AJ195,$AJ$3:$AJ$381)</f>
        <v>79</v>
      </c>
      <c r="BY195" s="19">
        <f t="shared" ref="BY195:BY258" si="169">RANK(AT195,$AT$3:$AT$381)</f>
        <v>323</v>
      </c>
      <c r="BZ195" s="19">
        <f t="shared" ref="BZ195:BZ258" si="170">RANK(BD195,$BD$3:$BD$381)</f>
        <v>284</v>
      </c>
      <c r="CA195" s="18">
        <f t="shared" si="129"/>
        <v>87</v>
      </c>
      <c r="CB195" s="19">
        <f t="shared" ref="CB195:CB258" si="171">SUM(N(FREQUENCY((CA$4:CA$382&gt;CA195)*CA$4:CA$382,CA$4:CA$382)&gt;0))</f>
        <v>11</v>
      </c>
    </row>
    <row r="196" spans="1:80" s="16" customFormat="1" ht="30">
      <c r="A196" s="21">
        <v>194</v>
      </c>
      <c r="B196" s="34">
        <v>6611005719</v>
      </c>
      <c r="C196" s="40" t="s">
        <v>505</v>
      </c>
      <c r="D196" s="5" t="s">
        <v>230</v>
      </c>
      <c r="E196" s="19">
        <v>11</v>
      </c>
      <c r="F196" s="19">
        <v>34</v>
      </c>
      <c r="G196" s="22">
        <v>11</v>
      </c>
      <c r="H196" s="22">
        <v>38</v>
      </c>
      <c r="I196" s="22">
        <f t="shared" si="130"/>
        <v>95</v>
      </c>
      <c r="J196" s="19">
        <v>30</v>
      </c>
      <c r="K196" s="19">
        <v>4</v>
      </c>
      <c r="L196" s="19">
        <f t="shared" si="131"/>
        <v>100</v>
      </c>
      <c r="M196" s="19">
        <v>65</v>
      </c>
      <c r="N196" s="19">
        <v>70</v>
      </c>
      <c r="O196" s="19">
        <v>66</v>
      </c>
      <c r="P196" s="19">
        <v>76</v>
      </c>
      <c r="Q196" s="19">
        <f t="shared" si="132"/>
        <v>95</v>
      </c>
      <c r="R196" s="19">
        <f t="shared" si="133"/>
        <v>97</v>
      </c>
      <c r="S196" s="19">
        <v>20</v>
      </c>
      <c r="T196" s="19">
        <v>5</v>
      </c>
      <c r="U196" s="19">
        <f t="shared" si="134"/>
        <v>100</v>
      </c>
      <c r="V196" s="19">
        <v>78</v>
      </c>
      <c r="W196" s="23">
        <v>84</v>
      </c>
      <c r="X196" s="20">
        <f t="shared" si="135"/>
        <v>93</v>
      </c>
      <c r="Y196" s="43">
        <f t="shared" si="136"/>
        <v>97</v>
      </c>
      <c r="Z196" s="20">
        <f t="shared" si="137"/>
        <v>97</v>
      </c>
      <c r="AA196" s="19">
        <v>20</v>
      </c>
      <c r="AB196" s="19">
        <v>0</v>
      </c>
      <c r="AC196" s="19">
        <f t="shared" si="138"/>
        <v>0</v>
      </c>
      <c r="AD196" s="19">
        <v>20</v>
      </c>
      <c r="AE196" s="19">
        <v>5</v>
      </c>
      <c r="AF196" s="19">
        <f t="shared" si="139"/>
        <v>100</v>
      </c>
      <c r="AG196" s="19">
        <v>0</v>
      </c>
      <c r="AH196" s="19">
        <v>1</v>
      </c>
      <c r="AI196" s="20">
        <f t="shared" si="140"/>
        <v>0</v>
      </c>
      <c r="AJ196" s="43">
        <f t="shared" si="141"/>
        <v>40</v>
      </c>
      <c r="AK196" s="19">
        <v>75</v>
      </c>
      <c r="AL196" s="19">
        <v>84</v>
      </c>
      <c r="AM196" s="20">
        <f t="shared" si="142"/>
        <v>89</v>
      </c>
      <c r="AN196" s="19">
        <v>81</v>
      </c>
      <c r="AO196" s="19">
        <v>84</v>
      </c>
      <c r="AP196" s="20">
        <f t="shared" si="143"/>
        <v>96</v>
      </c>
      <c r="AQ196" s="19">
        <v>66</v>
      </c>
      <c r="AR196" s="19">
        <v>67</v>
      </c>
      <c r="AS196" s="20">
        <f t="shared" si="144"/>
        <v>99</v>
      </c>
      <c r="AT196" s="20">
        <f t="shared" si="145"/>
        <v>94</v>
      </c>
      <c r="AU196" s="19">
        <v>79</v>
      </c>
      <c r="AV196" s="19">
        <v>84</v>
      </c>
      <c r="AW196" s="20">
        <f t="shared" si="146"/>
        <v>94</v>
      </c>
      <c r="AX196" s="19">
        <v>79</v>
      </c>
      <c r="AY196" s="19">
        <v>84</v>
      </c>
      <c r="AZ196" s="20">
        <f t="shared" si="147"/>
        <v>94</v>
      </c>
      <c r="BA196" s="19">
        <v>82</v>
      </c>
      <c r="BB196" s="19">
        <v>84</v>
      </c>
      <c r="BC196" s="20">
        <f t="shared" si="148"/>
        <v>98</v>
      </c>
      <c r="BD196" s="20">
        <f t="shared" si="149"/>
        <v>96</v>
      </c>
      <c r="BE196" s="20">
        <f t="shared" si="150"/>
        <v>85</v>
      </c>
      <c r="BF196" s="24"/>
      <c r="BG196" s="19">
        <f t="shared" si="151"/>
        <v>41</v>
      </c>
      <c r="BH196" s="19">
        <f t="shared" si="152"/>
        <v>1</v>
      </c>
      <c r="BI196" s="19">
        <f t="shared" si="153"/>
        <v>232</v>
      </c>
      <c r="BJ196" s="19">
        <f t="shared" si="154"/>
        <v>1</v>
      </c>
      <c r="BK196" s="19">
        <f t="shared" si="155"/>
        <v>47</v>
      </c>
      <c r="BL196" s="19">
        <f t="shared" si="156"/>
        <v>93</v>
      </c>
      <c r="BM196" s="19">
        <f t="shared" si="157"/>
        <v>202</v>
      </c>
      <c r="BN196" s="19">
        <f t="shared" si="158"/>
        <v>1</v>
      </c>
      <c r="BO196" s="19">
        <f t="shared" si="159"/>
        <v>367</v>
      </c>
      <c r="BP196" s="19">
        <f t="shared" si="160"/>
        <v>239</v>
      </c>
      <c r="BQ196" s="19">
        <f t="shared" si="161"/>
        <v>306</v>
      </c>
      <c r="BR196" s="19">
        <f t="shared" si="162"/>
        <v>112</v>
      </c>
      <c r="BS196" s="19">
        <f t="shared" si="163"/>
        <v>268</v>
      </c>
      <c r="BT196" s="19">
        <f t="shared" si="164"/>
        <v>227</v>
      </c>
      <c r="BU196" s="19">
        <f t="shared" si="165"/>
        <v>159</v>
      </c>
      <c r="BV196" s="19">
        <f t="shared" si="166"/>
        <v>59</v>
      </c>
      <c r="BW196" s="19">
        <f t="shared" si="167"/>
        <v>47</v>
      </c>
      <c r="BX196" s="19">
        <f t="shared" si="168"/>
        <v>274</v>
      </c>
      <c r="BY196" s="19">
        <f t="shared" si="169"/>
        <v>221</v>
      </c>
      <c r="BZ196" s="19">
        <f t="shared" si="170"/>
        <v>215</v>
      </c>
      <c r="CA196" s="18">
        <f t="shared" si="129"/>
        <v>85</v>
      </c>
      <c r="CB196" s="19">
        <f t="shared" si="171"/>
        <v>13</v>
      </c>
    </row>
    <row r="197" spans="1:80" s="16" customFormat="1" ht="30">
      <c r="A197" s="21">
        <v>195</v>
      </c>
      <c r="B197" s="34">
        <v>6642003528</v>
      </c>
      <c r="C197" s="40" t="s">
        <v>490</v>
      </c>
      <c r="D197" s="5" t="s">
        <v>231</v>
      </c>
      <c r="E197" s="19">
        <v>10</v>
      </c>
      <c r="F197" s="19">
        <v>34</v>
      </c>
      <c r="G197" s="22">
        <v>11</v>
      </c>
      <c r="H197" s="22">
        <v>38</v>
      </c>
      <c r="I197" s="22">
        <f t="shared" si="130"/>
        <v>90</v>
      </c>
      <c r="J197" s="19">
        <v>30</v>
      </c>
      <c r="K197" s="19">
        <v>4</v>
      </c>
      <c r="L197" s="19">
        <f t="shared" si="131"/>
        <v>100</v>
      </c>
      <c r="M197" s="19">
        <v>77</v>
      </c>
      <c r="N197" s="19">
        <v>79</v>
      </c>
      <c r="O197" s="19">
        <v>78</v>
      </c>
      <c r="P197" s="19">
        <v>80</v>
      </c>
      <c r="Q197" s="19">
        <f t="shared" si="132"/>
        <v>99</v>
      </c>
      <c r="R197" s="19">
        <f t="shared" si="133"/>
        <v>97</v>
      </c>
      <c r="S197" s="19">
        <v>20</v>
      </c>
      <c r="T197" s="19">
        <v>4</v>
      </c>
      <c r="U197" s="19">
        <f t="shared" si="134"/>
        <v>80</v>
      </c>
      <c r="V197" s="19">
        <v>81</v>
      </c>
      <c r="W197" s="23">
        <v>85</v>
      </c>
      <c r="X197" s="20">
        <f t="shared" si="135"/>
        <v>95</v>
      </c>
      <c r="Y197" s="43">
        <f t="shared" si="136"/>
        <v>88</v>
      </c>
      <c r="Z197" s="20">
        <f t="shared" si="137"/>
        <v>88</v>
      </c>
      <c r="AA197" s="19">
        <v>20</v>
      </c>
      <c r="AB197" s="19">
        <v>1</v>
      </c>
      <c r="AC197" s="19">
        <f t="shared" si="138"/>
        <v>20</v>
      </c>
      <c r="AD197" s="19">
        <v>20</v>
      </c>
      <c r="AE197" s="19">
        <v>1</v>
      </c>
      <c r="AF197" s="19">
        <f t="shared" si="139"/>
        <v>20</v>
      </c>
      <c r="AG197" s="19">
        <v>3</v>
      </c>
      <c r="AH197" s="19">
        <v>5</v>
      </c>
      <c r="AI197" s="20">
        <f t="shared" si="140"/>
        <v>60</v>
      </c>
      <c r="AJ197" s="43">
        <f t="shared" si="141"/>
        <v>32</v>
      </c>
      <c r="AK197" s="19">
        <v>85</v>
      </c>
      <c r="AL197" s="19">
        <v>85</v>
      </c>
      <c r="AM197" s="20">
        <f t="shared" si="142"/>
        <v>100</v>
      </c>
      <c r="AN197" s="19">
        <v>84</v>
      </c>
      <c r="AO197" s="19">
        <v>85</v>
      </c>
      <c r="AP197" s="20">
        <f t="shared" si="143"/>
        <v>99</v>
      </c>
      <c r="AQ197" s="19">
        <v>70</v>
      </c>
      <c r="AR197" s="19">
        <v>71</v>
      </c>
      <c r="AS197" s="20">
        <f t="shared" si="144"/>
        <v>99</v>
      </c>
      <c r="AT197" s="20">
        <f t="shared" si="145"/>
        <v>99</v>
      </c>
      <c r="AU197" s="19">
        <v>85</v>
      </c>
      <c r="AV197" s="19">
        <v>85</v>
      </c>
      <c r="AW197" s="20">
        <f t="shared" si="146"/>
        <v>100</v>
      </c>
      <c r="AX197" s="19">
        <v>85</v>
      </c>
      <c r="AY197" s="19">
        <v>85</v>
      </c>
      <c r="AZ197" s="20">
        <f t="shared" si="147"/>
        <v>100</v>
      </c>
      <c r="BA197" s="19">
        <v>85</v>
      </c>
      <c r="BB197" s="19">
        <v>85</v>
      </c>
      <c r="BC197" s="20">
        <f t="shared" si="148"/>
        <v>100</v>
      </c>
      <c r="BD197" s="20">
        <f t="shared" si="149"/>
        <v>100</v>
      </c>
      <c r="BE197" s="20">
        <f t="shared" si="150"/>
        <v>83</v>
      </c>
      <c r="BF197" s="24"/>
      <c r="BG197" s="19">
        <f t="shared" si="151"/>
        <v>228</v>
      </c>
      <c r="BH197" s="19">
        <f t="shared" si="152"/>
        <v>1</v>
      </c>
      <c r="BI197" s="19">
        <f t="shared" si="153"/>
        <v>52</v>
      </c>
      <c r="BJ197" s="19">
        <f t="shared" si="154"/>
        <v>253</v>
      </c>
      <c r="BK197" s="19">
        <f t="shared" si="155"/>
        <v>232</v>
      </c>
      <c r="BL197" s="19">
        <f t="shared" si="156"/>
        <v>63</v>
      </c>
      <c r="BM197" s="19">
        <f t="shared" si="157"/>
        <v>117</v>
      </c>
      <c r="BN197" s="19">
        <f t="shared" si="158"/>
        <v>269</v>
      </c>
      <c r="BO197" s="19">
        <f t="shared" si="159"/>
        <v>333</v>
      </c>
      <c r="BP197" s="19">
        <f t="shared" si="160"/>
        <v>1</v>
      </c>
      <c r="BQ197" s="19">
        <f t="shared" si="161"/>
        <v>112</v>
      </c>
      <c r="BR197" s="19">
        <f t="shared" si="162"/>
        <v>112</v>
      </c>
      <c r="BS197" s="19">
        <f t="shared" si="163"/>
        <v>1</v>
      </c>
      <c r="BT197" s="19">
        <f t="shared" si="164"/>
        <v>1</v>
      </c>
      <c r="BU197" s="19">
        <f t="shared" si="165"/>
        <v>1</v>
      </c>
      <c r="BV197" s="19">
        <f t="shared" si="166"/>
        <v>59</v>
      </c>
      <c r="BW197" s="19">
        <f t="shared" si="167"/>
        <v>232</v>
      </c>
      <c r="BX197" s="19">
        <f t="shared" si="168"/>
        <v>322</v>
      </c>
      <c r="BY197" s="19">
        <f t="shared" si="169"/>
        <v>31</v>
      </c>
      <c r="BZ197" s="19">
        <f t="shared" si="170"/>
        <v>1</v>
      </c>
      <c r="CA197" s="18">
        <f t="shared" si="129"/>
        <v>83</v>
      </c>
      <c r="CB197" s="19">
        <f t="shared" si="171"/>
        <v>15</v>
      </c>
    </row>
    <row r="198" spans="1:80" s="16" customFormat="1" ht="30">
      <c r="A198" s="21">
        <v>196</v>
      </c>
      <c r="B198" s="34">
        <v>6611004874</v>
      </c>
      <c r="C198" s="40" t="s">
        <v>505</v>
      </c>
      <c r="D198" s="5" t="s">
        <v>232</v>
      </c>
      <c r="E198" s="19">
        <v>10</v>
      </c>
      <c r="F198" s="19">
        <v>36</v>
      </c>
      <c r="G198" s="22">
        <v>11</v>
      </c>
      <c r="H198" s="22">
        <v>38</v>
      </c>
      <c r="I198" s="22">
        <f t="shared" si="130"/>
        <v>93</v>
      </c>
      <c r="J198" s="19">
        <v>30</v>
      </c>
      <c r="K198" s="19">
        <v>4</v>
      </c>
      <c r="L198" s="19">
        <f t="shared" si="131"/>
        <v>100</v>
      </c>
      <c r="M198" s="19">
        <v>233</v>
      </c>
      <c r="N198" s="19">
        <v>173</v>
      </c>
      <c r="O198" s="19">
        <v>248</v>
      </c>
      <c r="P198" s="19">
        <v>186</v>
      </c>
      <c r="Q198" s="19">
        <f t="shared" si="132"/>
        <v>93</v>
      </c>
      <c r="R198" s="19">
        <f t="shared" si="133"/>
        <v>95</v>
      </c>
      <c r="S198" s="19">
        <v>20</v>
      </c>
      <c r="T198" s="19">
        <v>5</v>
      </c>
      <c r="U198" s="19">
        <f t="shared" si="134"/>
        <v>100</v>
      </c>
      <c r="V198" s="19">
        <v>218</v>
      </c>
      <c r="W198" s="23">
        <v>311</v>
      </c>
      <c r="X198" s="20">
        <f t="shared" si="135"/>
        <v>70</v>
      </c>
      <c r="Y198" s="43">
        <f t="shared" si="136"/>
        <v>85</v>
      </c>
      <c r="Z198" s="20">
        <f t="shared" si="137"/>
        <v>85</v>
      </c>
      <c r="AA198" s="19">
        <v>20</v>
      </c>
      <c r="AB198" s="19">
        <v>2</v>
      </c>
      <c r="AC198" s="19">
        <f t="shared" si="138"/>
        <v>40</v>
      </c>
      <c r="AD198" s="19">
        <v>20</v>
      </c>
      <c r="AE198" s="19">
        <v>2</v>
      </c>
      <c r="AF198" s="19">
        <f t="shared" si="139"/>
        <v>40</v>
      </c>
      <c r="AG198" s="19">
        <v>22</v>
      </c>
      <c r="AH198" s="19">
        <v>23</v>
      </c>
      <c r="AI198" s="20">
        <f t="shared" si="140"/>
        <v>96</v>
      </c>
      <c r="AJ198" s="43">
        <f t="shared" si="141"/>
        <v>57</v>
      </c>
      <c r="AK198" s="19">
        <v>217</v>
      </c>
      <c r="AL198" s="19">
        <v>311</v>
      </c>
      <c r="AM198" s="20">
        <f t="shared" si="142"/>
        <v>70</v>
      </c>
      <c r="AN198" s="19">
        <v>310</v>
      </c>
      <c r="AO198" s="19">
        <v>311</v>
      </c>
      <c r="AP198" s="20">
        <f t="shared" si="143"/>
        <v>100</v>
      </c>
      <c r="AQ198" s="19">
        <v>216</v>
      </c>
      <c r="AR198" s="19">
        <v>224</v>
      </c>
      <c r="AS198" s="20">
        <f t="shared" si="144"/>
        <v>96</v>
      </c>
      <c r="AT198" s="20">
        <f t="shared" si="145"/>
        <v>87</v>
      </c>
      <c r="AU198" s="19">
        <v>282</v>
      </c>
      <c r="AV198" s="19">
        <v>311</v>
      </c>
      <c r="AW198" s="20">
        <f t="shared" si="146"/>
        <v>91</v>
      </c>
      <c r="AX198" s="19">
        <v>292</v>
      </c>
      <c r="AY198" s="19">
        <v>311</v>
      </c>
      <c r="AZ198" s="20">
        <f t="shared" si="147"/>
        <v>94</v>
      </c>
      <c r="BA198" s="19">
        <v>298</v>
      </c>
      <c r="BB198" s="19">
        <v>311</v>
      </c>
      <c r="BC198" s="20">
        <f t="shared" si="148"/>
        <v>96</v>
      </c>
      <c r="BD198" s="20">
        <f t="shared" si="149"/>
        <v>94</v>
      </c>
      <c r="BE198" s="20">
        <f t="shared" si="150"/>
        <v>84</v>
      </c>
      <c r="BF198" s="24"/>
      <c r="BG198" s="19">
        <f t="shared" si="151"/>
        <v>127</v>
      </c>
      <c r="BH198" s="19">
        <f t="shared" si="152"/>
        <v>1</v>
      </c>
      <c r="BI198" s="19">
        <f t="shared" si="153"/>
        <v>301</v>
      </c>
      <c r="BJ198" s="19">
        <f t="shared" si="154"/>
        <v>1</v>
      </c>
      <c r="BK198" s="19">
        <f t="shared" si="155"/>
        <v>268</v>
      </c>
      <c r="BL198" s="19">
        <f t="shared" si="156"/>
        <v>364</v>
      </c>
      <c r="BM198" s="19">
        <f t="shared" si="157"/>
        <v>62</v>
      </c>
      <c r="BN198" s="19">
        <f t="shared" si="158"/>
        <v>185</v>
      </c>
      <c r="BO198" s="19">
        <f t="shared" si="159"/>
        <v>190</v>
      </c>
      <c r="BP198" s="19">
        <f t="shared" si="160"/>
        <v>315</v>
      </c>
      <c r="BQ198" s="19">
        <f t="shared" si="161"/>
        <v>1</v>
      </c>
      <c r="BR198" s="19">
        <f t="shared" si="162"/>
        <v>270</v>
      </c>
      <c r="BS198" s="19">
        <f t="shared" si="163"/>
        <v>309</v>
      </c>
      <c r="BT198" s="19">
        <f t="shared" si="164"/>
        <v>227</v>
      </c>
      <c r="BU198" s="19">
        <f t="shared" si="165"/>
        <v>270</v>
      </c>
      <c r="BV198" s="19">
        <f t="shared" si="166"/>
        <v>142</v>
      </c>
      <c r="BW198" s="19">
        <f t="shared" si="167"/>
        <v>268</v>
      </c>
      <c r="BX198" s="19">
        <f t="shared" si="168"/>
        <v>136</v>
      </c>
      <c r="BY198" s="19">
        <f t="shared" si="169"/>
        <v>308</v>
      </c>
      <c r="BZ198" s="19">
        <f t="shared" si="170"/>
        <v>284</v>
      </c>
      <c r="CA198" s="18">
        <f t="shared" si="129"/>
        <v>84</v>
      </c>
      <c r="CB198" s="19">
        <f t="shared" si="171"/>
        <v>14</v>
      </c>
    </row>
    <row r="199" spans="1:80" s="16" customFormat="1" ht="31.5">
      <c r="A199" s="21">
        <v>197</v>
      </c>
      <c r="B199" s="34">
        <v>6611005116</v>
      </c>
      <c r="C199" s="40" t="s">
        <v>505</v>
      </c>
      <c r="D199" s="5" t="s">
        <v>233</v>
      </c>
      <c r="E199" s="19">
        <v>10</v>
      </c>
      <c r="F199" s="19">
        <v>36</v>
      </c>
      <c r="G199" s="22">
        <v>11</v>
      </c>
      <c r="H199" s="22">
        <v>38</v>
      </c>
      <c r="I199" s="22">
        <f t="shared" si="130"/>
        <v>93</v>
      </c>
      <c r="J199" s="19">
        <v>30</v>
      </c>
      <c r="K199" s="19">
        <v>4</v>
      </c>
      <c r="L199" s="19">
        <f t="shared" si="131"/>
        <v>100</v>
      </c>
      <c r="M199" s="19">
        <v>159</v>
      </c>
      <c r="N199" s="19">
        <v>203</v>
      </c>
      <c r="O199" s="19">
        <v>333</v>
      </c>
      <c r="P199" s="19">
        <v>274</v>
      </c>
      <c r="Q199" s="19">
        <f t="shared" si="132"/>
        <v>61</v>
      </c>
      <c r="R199" s="19">
        <f t="shared" si="133"/>
        <v>82</v>
      </c>
      <c r="S199" s="19">
        <v>20</v>
      </c>
      <c r="T199" s="19">
        <v>5</v>
      </c>
      <c r="U199" s="19">
        <f t="shared" si="134"/>
        <v>100</v>
      </c>
      <c r="V199" s="19">
        <v>219</v>
      </c>
      <c r="W199" s="23">
        <v>333</v>
      </c>
      <c r="X199" s="20">
        <f t="shared" si="135"/>
        <v>66</v>
      </c>
      <c r="Y199" s="43">
        <f t="shared" si="136"/>
        <v>83</v>
      </c>
      <c r="Z199" s="20">
        <f t="shared" si="137"/>
        <v>83</v>
      </c>
      <c r="AA199" s="19">
        <v>20</v>
      </c>
      <c r="AB199" s="19">
        <v>3</v>
      </c>
      <c r="AC199" s="19">
        <f t="shared" si="138"/>
        <v>60</v>
      </c>
      <c r="AD199" s="19">
        <v>20</v>
      </c>
      <c r="AE199" s="19">
        <v>2</v>
      </c>
      <c r="AF199" s="19">
        <f t="shared" si="139"/>
        <v>40</v>
      </c>
      <c r="AG199" s="19">
        <v>16</v>
      </c>
      <c r="AH199" s="19">
        <v>16</v>
      </c>
      <c r="AI199" s="20">
        <f t="shared" si="140"/>
        <v>100</v>
      </c>
      <c r="AJ199" s="43">
        <f t="shared" si="141"/>
        <v>64</v>
      </c>
      <c r="AK199" s="19">
        <v>210</v>
      </c>
      <c r="AL199" s="19">
        <v>333</v>
      </c>
      <c r="AM199" s="20">
        <f t="shared" si="142"/>
        <v>63</v>
      </c>
      <c r="AN199" s="19">
        <v>333</v>
      </c>
      <c r="AO199" s="19">
        <v>333</v>
      </c>
      <c r="AP199" s="20">
        <f t="shared" si="143"/>
        <v>100</v>
      </c>
      <c r="AQ199" s="19">
        <v>270</v>
      </c>
      <c r="AR199" s="19">
        <v>275</v>
      </c>
      <c r="AS199" s="20">
        <f t="shared" si="144"/>
        <v>98</v>
      </c>
      <c r="AT199" s="20">
        <f t="shared" si="145"/>
        <v>85</v>
      </c>
      <c r="AU199" s="19">
        <v>273</v>
      </c>
      <c r="AV199" s="19">
        <v>333</v>
      </c>
      <c r="AW199" s="20">
        <f t="shared" si="146"/>
        <v>82</v>
      </c>
      <c r="AX199" s="19">
        <v>159</v>
      </c>
      <c r="AY199" s="19">
        <v>333</v>
      </c>
      <c r="AZ199" s="20">
        <f t="shared" si="147"/>
        <v>48</v>
      </c>
      <c r="BA199" s="19">
        <v>273</v>
      </c>
      <c r="BB199" s="19">
        <v>333</v>
      </c>
      <c r="BC199" s="20">
        <f t="shared" si="148"/>
        <v>82</v>
      </c>
      <c r="BD199" s="20">
        <f t="shared" si="149"/>
        <v>75</v>
      </c>
      <c r="BE199" s="20">
        <f t="shared" si="150"/>
        <v>78</v>
      </c>
      <c r="BF199" s="24"/>
      <c r="BG199" s="19">
        <f t="shared" si="151"/>
        <v>127</v>
      </c>
      <c r="BH199" s="19">
        <f t="shared" si="152"/>
        <v>1</v>
      </c>
      <c r="BI199" s="19">
        <f t="shared" si="153"/>
        <v>378</v>
      </c>
      <c r="BJ199" s="19">
        <f t="shared" si="154"/>
        <v>1</v>
      </c>
      <c r="BK199" s="19">
        <f t="shared" si="155"/>
        <v>285</v>
      </c>
      <c r="BL199" s="19">
        <f t="shared" si="156"/>
        <v>368</v>
      </c>
      <c r="BM199" s="19">
        <f t="shared" si="157"/>
        <v>28</v>
      </c>
      <c r="BN199" s="19">
        <f t="shared" si="158"/>
        <v>185</v>
      </c>
      <c r="BO199" s="19">
        <f t="shared" si="159"/>
        <v>1</v>
      </c>
      <c r="BP199" s="19">
        <f t="shared" si="160"/>
        <v>328</v>
      </c>
      <c r="BQ199" s="19">
        <f t="shared" si="161"/>
        <v>1</v>
      </c>
      <c r="BR199" s="19">
        <f t="shared" si="162"/>
        <v>172</v>
      </c>
      <c r="BS199" s="19">
        <f t="shared" si="163"/>
        <v>353</v>
      </c>
      <c r="BT199" s="19">
        <f t="shared" si="164"/>
        <v>379</v>
      </c>
      <c r="BU199" s="19">
        <f t="shared" si="165"/>
        <v>377</v>
      </c>
      <c r="BV199" s="19">
        <f t="shared" si="166"/>
        <v>357</v>
      </c>
      <c r="BW199" s="19">
        <f t="shared" si="167"/>
        <v>285</v>
      </c>
      <c r="BX199" s="19">
        <f t="shared" si="168"/>
        <v>91</v>
      </c>
      <c r="BY199" s="19">
        <f t="shared" si="169"/>
        <v>323</v>
      </c>
      <c r="BZ199" s="19">
        <f t="shared" si="170"/>
        <v>378</v>
      </c>
      <c r="CA199" s="18">
        <f t="shared" si="129"/>
        <v>78</v>
      </c>
      <c r="CB199" s="19">
        <f t="shared" si="171"/>
        <v>20</v>
      </c>
    </row>
    <row r="200" spans="1:80" s="16" customFormat="1" ht="30">
      <c r="A200" s="21">
        <v>198</v>
      </c>
      <c r="B200" s="34">
        <v>6638002465</v>
      </c>
      <c r="C200" s="40" t="s">
        <v>487</v>
      </c>
      <c r="D200" s="6" t="s">
        <v>234</v>
      </c>
      <c r="E200" s="19">
        <v>3</v>
      </c>
      <c r="F200" s="19">
        <v>33</v>
      </c>
      <c r="G200" s="22">
        <v>9</v>
      </c>
      <c r="H200" s="22">
        <v>36</v>
      </c>
      <c r="I200" s="22">
        <f t="shared" si="130"/>
        <v>63</v>
      </c>
      <c r="J200" s="19">
        <v>30</v>
      </c>
      <c r="K200" s="19">
        <v>4</v>
      </c>
      <c r="L200" s="19">
        <f t="shared" si="131"/>
        <v>100</v>
      </c>
      <c r="M200" s="19">
        <v>45</v>
      </c>
      <c r="N200" s="19">
        <v>37</v>
      </c>
      <c r="O200" s="19">
        <v>46</v>
      </c>
      <c r="P200" s="19">
        <v>38</v>
      </c>
      <c r="Q200" s="19">
        <f t="shared" si="132"/>
        <v>98</v>
      </c>
      <c r="R200" s="19">
        <f t="shared" si="133"/>
        <v>88</v>
      </c>
      <c r="S200" s="19">
        <v>20</v>
      </c>
      <c r="T200" s="19">
        <v>5</v>
      </c>
      <c r="U200" s="19">
        <f t="shared" si="134"/>
        <v>100</v>
      </c>
      <c r="V200" s="19">
        <v>47</v>
      </c>
      <c r="W200" s="23">
        <v>52</v>
      </c>
      <c r="X200" s="20">
        <f t="shared" si="135"/>
        <v>90</v>
      </c>
      <c r="Y200" s="43">
        <f t="shared" si="136"/>
        <v>95</v>
      </c>
      <c r="Z200" s="20">
        <f t="shared" si="137"/>
        <v>95</v>
      </c>
      <c r="AA200" s="19">
        <v>20</v>
      </c>
      <c r="AB200" s="19">
        <v>1</v>
      </c>
      <c r="AC200" s="19">
        <f t="shared" si="138"/>
        <v>20</v>
      </c>
      <c r="AD200" s="19">
        <v>20</v>
      </c>
      <c r="AE200" s="19">
        <v>5</v>
      </c>
      <c r="AF200" s="19">
        <f t="shared" si="139"/>
        <v>100</v>
      </c>
      <c r="AG200" s="19">
        <v>5</v>
      </c>
      <c r="AH200" s="19">
        <v>5</v>
      </c>
      <c r="AI200" s="20">
        <f t="shared" si="140"/>
        <v>100</v>
      </c>
      <c r="AJ200" s="43">
        <f t="shared" si="141"/>
        <v>76</v>
      </c>
      <c r="AK200" s="19">
        <v>51</v>
      </c>
      <c r="AL200" s="19">
        <v>52</v>
      </c>
      <c r="AM200" s="20">
        <f t="shared" si="142"/>
        <v>98</v>
      </c>
      <c r="AN200" s="19">
        <v>50</v>
      </c>
      <c r="AO200" s="19">
        <v>52</v>
      </c>
      <c r="AP200" s="20">
        <f t="shared" si="143"/>
        <v>96</v>
      </c>
      <c r="AQ200" s="19">
        <v>46</v>
      </c>
      <c r="AR200" s="19">
        <v>46</v>
      </c>
      <c r="AS200" s="20">
        <f t="shared" si="144"/>
        <v>100</v>
      </c>
      <c r="AT200" s="20">
        <f t="shared" si="145"/>
        <v>98</v>
      </c>
      <c r="AU200" s="19">
        <v>50</v>
      </c>
      <c r="AV200" s="19">
        <v>52</v>
      </c>
      <c r="AW200" s="20">
        <f t="shared" si="146"/>
        <v>96</v>
      </c>
      <c r="AX200" s="19">
        <v>49</v>
      </c>
      <c r="AY200" s="19">
        <v>52</v>
      </c>
      <c r="AZ200" s="20">
        <f t="shared" si="147"/>
        <v>94</v>
      </c>
      <c r="BA200" s="19">
        <v>51</v>
      </c>
      <c r="BB200" s="19">
        <v>52</v>
      </c>
      <c r="BC200" s="20">
        <f t="shared" si="148"/>
        <v>98</v>
      </c>
      <c r="BD200" s="20">
        <f t="shared" si="149"/>
        <v>97</v>
      </c>
      <c r="BE200" s="20">
        <f t="shared" si="150"/>
        <v>91</v>
      </c>
      <c r="BF200" s="24"/>
      <c r="BG200" s="19">
        <f t="shared" si="151"/>
        <v>360</v>
      </c>
      <c r="BH200" s="19">
        <f t="shared" si="152"/>
        <v>1</v>
      </c>
      <c r="BI200" s="19">
        <f t="shared" si="153"/>
        <v>94</v>
      </c>
      <c r="BJ200" s="19">
        <f t="shared" si="154"/>
        <v>1</v>
      </c>
      <c r="BK200" s="19">
        <f t="shared" si="155"/>
        <v>105</v>
      </c>
      <c r="BL200" s="19">
        <f t="shared" si="156"/>
        <v>159</v>
      </c>
      <c r="BM200" s="19">
        <f t="shared" si="157"/>
        <v>117</v>
      </c>
      <c r="BN200" s="19">
        <f t="shared" si="158"/>
        <v>1</v>
      </c>
      <c r="BO200" s="19">
        <f t="shared" si="159"/>
        <v>1</v>
      </c>
      <c r="BP200" s="19">
        <f t="shared" si="160"/>
        <v>65</v>
      </c>
      <c r="BQ200" s="19">
        <f t="shared" si="161"/>
        <v>306</v>
      </c>
      <c r="BR200" s="19">
        <f t="shared" si="162"/>
        <v>1</v>
      </c>
      <c r="BS200" s="19">
        <f t="shared" si="163"/>
        <v>203</v>
      </c>
      <c r="BT200" s="19">
        <f t="shared" si="164"/>
        <v>227</v>
      </c>
      <c r="BU200" s="19">
        <f t="shared" si="165"/>
        <v>159</v>
      </c>
      <c r="BV200" s="19">
        <f t="shared" si="166"/>
        <v>328</v>
      </c>
      <c r="BW200" s="19">
        <f t="shared" si="167"/>
        <v>105</v>
      </c>
      <c r="BX200" s="19">
        <f t="shared" si="168"/>
        <v>38</v>
      </c>
      <c r="BY200" s="19">
        <f t="shared" si="169"/>
        <v>72</v>
      </c>
      <c r="BZ200" s="19">
        <f t="shared" si="170"/>
        <v>163</v>
      </c>
      <c r="CA200" s="18">
        <f t="shared" si="129"/>
        <v>91</v>
      </c>
      <c r="CB200" s="19">
        <f t="shared" si="171"/>
        <v>7</v>
      </c>
    </row>
    <row r="201" spans="1:80" s="16" customFormat="1" ht="31.5">
      <c r="A201" s="21">
        <v>199</v>
      </c>
      <c r="B201" s="34">
        <v>6638002169</v>
      </c>
      <c r="C201" s="40" t="s">
        <v>487</v>
      </c>
      <c r="D201" s="6" t="s">
        <v>235</v>
      </c>
      <c r="E201" s="19">
        <v>7</v>
      </c>
      <c r="F201" s="19">
        <v>32</v>
      </c>
      <c r="G201" s="22">
        <v>9</v>
      </c>
      <c r="H201" s="22">
        <v>36</v>
      </c>
      <c r="I201" s="22">
        <f t="shared" si="130"/>
        <v>83</v>
      </c>
      <c r="J201" s="19">
        <v>30</v>
      </c>
      <c r="K201" s="19">
        <v>3</v>
      </c>
      <c r="L201" s="19">
        <f t="shared" si="131"/>
        <v>90</v>
      </c>
      <c r="M201" s="19">
        <v>257</v>
      </c>
      <c r="N201" s="19">
        <v>166</v>
      </c>
      <c r="O201" s="19">
        <v>275</v>
      </c>
      <c r="P201" s="19">
        <v>175</v>
      </c>
      <c r="Q201" s="19">
        <f t="shared" si="132"/>
        <v>94</v>
      </c>
      <c r="R201" s="19">
        <f t="shared" si="133"/>
        <v>90</v>
      </c>
      <c r="S201" s="19">
        <v>20</v>
      </c>
      <c r="T201" s="19">
        <v>5</v>
      </c>
      <c r="U201" s="19">
        <f t="shared" si="134"/>
        <v>100</v>
      </c>
      <c r="V201" s="19">
        <v>388</v>
      </c>
      <c r="W201" s="23">
        <v>473</v>
      </c>
      <c r="X201" s="20">
        <f t="shared" si="135"/>
        <v>82</v>
      </c>
      <c r="Y201" s="43">
        <f t="shared" si="136"/>
        <v>91</v>
      </c>
      <c r="Z201" s="20">
        <f t="shared" si="137"/>
        <v>91</v>
      </c>
      <c r="AA201" s="19">
        <v>20</v>
      </c>
      <c r="AB201" s="19">
        <v>2</v>
      </c>
      <c r="AC201" s="19">
        <f t="shared" si="138"/>
        <v>40</v>
      </c>
      <c r="AD201" s="19">
        <v>20</v>
      </c>
      <c r="AE201" s="19">
        <v>4</v>
      </c>
      <c r="AF201" s="19">
        <f t="shared" si="139"/>
        <v>80</v>
      </c>
      <c r="AG201" s="19">
        <v>11</v>
      </c>
      <c r="AH201" s="19">
        <v>18</v>
      </c>
      <c r="AI201" s="20">
        <f t="shared" si="140"/>
        <v>61</v>
      </c>
      <c r="AJ201" s="43">
        <f t="shared" si="141"/>
        <v>62</v>
      </c>
      <c r="AK201" s="19">
        <v>439</v>
      </c>
      <c r="AL201" s="19">
        <v>473</v>
      </c>
      <c r="AM201" s="20">
        <f t="shared" si="142"/>
        <v>93</v>
      </c>
      <c r="AN201" s="19">
        <v>449</v>
      </c>
      <c r="AO201" s="19">
        <v>473</v>
      </c>
      <c r="AP201" s="20">
        <f t="shared" si="143"/>
        <v>95</v>
      </c>
      <c r="AQ201" s="19">
        <v>310</v>
      </c>
      <c r="AR201" s="19">
        <v>322</v>
      </c>
      <c r="AS201" s="20">
        <f t="shared" si="144"/>
        <v>96</v>
      </c>
      <c r="AT201" s="20">
        <f t="shared" si="145"/>
        <v>94</v>
      </c>
      <c r="AU201" s="19">
        <v>438</v>
      </c>
      <c r="AV201" s="19">
        <v>473</v>
      </c>
      <c r="AW201" s="20">
        <f t="shared" si="146"/>
        <v>93</v>
      </c>
      <c r="AX201" s="19">
        <v>430</v>
      </c>
      <c r="AY201" s="19">
        <v>473</v>
      </c>
      <c r="AZ201" s="20">
        <f t="shared" si="147"/>
        <v>91</v>
      </c>
      <c r="BA201" s="19">
        <v>444</v>
      </c>
      <c r="BB201" s="19">
        <v>473</v>
      </c>
      <c r="BC201" s="20">
        <f t="shared" si="148"/>
        <v>94</v>
      </c>
      <c r="BD201" s="20">
        <f t="shared" si="149"/>
        <v>93</v>
      </c>
      <c r="BE201" s="20">
        <f t="shared" si="150"/>
        <v>86</v>
      </c>
      <c r="BF201" s="24"/>
      <c r="BG201" s="19">
        <f t="shared" si="151"/>
        <v>323</v>
      </c>
      <c r="BH201" s="19">
        <f t="shared" si="152"/>
        <v>239</v>
      </c>
      <c r="BI201" s="19">
        <f t="shared" si="153"/>
        <v>272</v>
      </c>
      <c r="BJ201" s="19">
        <f t="shared" si="154"/>
        <v>1</v>
      </c>
      <c r="BK201" s="19">
        <f t="shared" si="155"/>
        <v>187</v>
      </c>
      <c r="BL201" s="19">
        <f t="shared" si="156"/>
        <v>286</v>
      </c>
      <c r="BM201" s="19">
        <f t="shared" si="157"/>
        <v>62</v>
      </c>
      <c r="BN201" s="19">
        <f t="shared" si="158"/>
        <v>41</v>
      </c>
      <c r="BO201" s="19">
        <f t="shared" si="159"/>
        <v>332</v>
      </c>
      <c r="BP201" s="19">
        <f t="shared" si="160"/>
        <v>189</v>
      </c>
      <c r="BQ201" s="19">
        <f t="shared" si="161"/>
        <v>338</v>
      </c>
      <c r="BR201" s="19">
        <f t="shared" si="162"/>
        <v>270</v>
      </c>
      <c r="BS201" s="19">
        <f t="shared" si="163"/>
        <v>283</v>
      </c>
      <c r="BT201" s="19">
        <f t="shared" si="164"/>
        <v>303</v>
      </c>
      <c r="BU201" s="19">
        <f t="shared" si="165"/>
        <v>330</v>
      </c>
      <c r="BV201" s="19">
        <f t="shared" si="166"/>
        <v>310</v>
      </c>
      <c r="BW201" s="19">
        <f t="shared" si="167"/>
        <v>187</v>
      </c>
      <c r="BX201" s="19">
        <f t="shared" si="168"/>
        <v>98</v>
      </c>
      <c r="BY201" s="19">
        <f t="shared" si="169"/>
        <v>221</v>
      </c>
      <c r="BZ201" s="19">
        <f t="shared" si="170"/>
        <v>314</v>
      </c>
      <c r="CA201" s="18">
        <f t="shared" si="129"/>
        <v>86</v>
      </c>
      <c r="CB201" s="19">
        <f t="shared" si="171"/>
        <v>12</v>
      </c>
    </row>
    <row r="202" spans="1:80" s="16" customFormat="1" ht="31.5">
      <c r="A202" s="21">
        <v>200</v>
      </c>
      <c r="B202" s="34">
        <v>6638002835</v>
      </c>
      <c r="C202" s="40" t="s">
        <v>487</v>
      </c>
      <c r="D202" s="5" t="s">
        <v>236</v>
      </c>
      <c r="E202" s="19">
        <v>8</v>
      </c>
      <c r="F202" s="19">
        <v>32</v>
      </c>
      <c r="G202" s="22">
        <v>9</v>
      </c>
      <c r="H202" s="22">
        <v>36</v>
      </c>
      <c r="I202" s="22">
        <f t="shared" si="130"/>
        <v>89</v>
      </c>
      <c r="J202" s="19">
        <v>30</v>
      </c>
      <c r="K202" s="19">
        <v>3</v>
      </c>
      <c r="L202" s="19">
        <f t="shared" si="131"/>
        <v>90</v>
      </c>
      <c r="M202" s="19">
        <v>228</v>
      </c>
      <c r="N202" s="19">
        <v>181</v>
      </c>
      <c r="O202" s="19">
        <v>238</v>
      </c>
      <c r="P202" s="19">
        <v>189</v>
      </c>
      <c r="Q202" s="19">
        <f t="shared" si="132"/>
        <v>96</v>
      </c>
      <c r="R202" s="19">
        <f t="shared" si="133"/>
        <v>92</v>
      </c>
      <c r="S202" s="19">
        <v>20</v>
      </c>
      <c r="T202" s="19">
        <v>5</v>
      </c>
      <c r="U202" s="19">
        <f t="shared" si="134"/>
        <v>100</v>
      </c>
      <c r="V202" s="19">
        <v>241</v>
      </c>
      <c r="W202" s="23">
        <v>263</v>
      </c>
      <c r="X202" s="20">
        <f t="shared" si="135"/>
        <v>92</v>
      </c>
      <c r="Y202" s="43">
        <f t="shared" si="136"/>
        <v>96</v>
      </c>
      <c r="Z202" s="20">
        <f t="shared" si="137"/>
        <v>96</v>
      </c>
      <c r="AA202" s="19">
        <v>20</v>
      </c>
      <c r="AB202" s="19">
        <v>2</v>
      </c>
      <c r="AC202" s="19">
        <f t="shared" si="138"/>
        <v>40</v>
      </c>
      <c r="AD202" s="19">
        <v>20</v>
      </c>
      <c r="AE202" s="19">
        <v>5</v>
      </c>
      <c r="AF202" s="19">
        <f t="shared" si="139"/>
        <v>100</v>
      </c>
      <c r="AG202" s="19">
        <v>21</v>
      </c>
      <c r="AH202" s="19">
        <v>22</v>
      </c>
      <c r="AI202" s="20">
        <f t="shared" si="140"/>
        <v>95</v>
      </c>
      <c r="AJ202" s="43">
        <f t="shared" si="141"/>
        <v>81</v>
      </c>
      <c r="AK202" s="19">
        <v>258</v>
      </c>
      <c r="AL202" s="19">
        <v>263</v>
      </c>
      <c r="AM202" s="20">
        <f t="shared" si="142"/>
        <v>98</v>
      </c>
      <c r="AN202" s="19">
        <v>258</v>
      </c>
      <c r="AO202" s="19">
        <v>263</v>
      </c>
      <c r="AP202" s="20">
        <f t="shared" si="143"/>
        <v>98</v>
      </c>
      <c r="AQ202" s="19">
        <v>192</v>
      </c>
      <c r="AR202" s="19">
        <v>198</v>
      </c>
      <c r="AS202" s="20">
        <f t="shared" si="144"/>
        <v>97</v>
      </c>
      <c r="AT202" s="20">
        <f t="shared" si="145"/>
        <v>98</v>
      </c>
      <c r="AU202" s="19">
        <v>260</v>
      </c>
      <c r="AV202" s="19">
        <v>263</v>
      </c>
      <c r="AW202" s="20">
        <f t="shared" si="146"/>
        <v>99</v>
      </c>
      <c r="AX202" s="19">
        <v>254</v>
      </c>
      <c r="AY202" s="19">
        <v>263</v>
      </c>
      <c r="AZ202" s="20">
        <f t="shared" si="147"/>
        <v>97</v>
      </c>
      <c r="BA202" s="19">
        <v>259</v>
      </c>
      <c r="BB202" s="19">
        <v>263</v>
      </c>
      <c r="BC202" s="20">
        <f t="shared" si="148"/>
        <v>98</v>
      </c>
      <c r="BD202" s="20">
        <f t="shared" si="149"/>
        <v>98</v>
      </c>
      <c r="BE202" s="20">
        <f t="shared" si="150"/>
        <v>93</v>
      </c>
      <c r="BF202" s="24"/>
      <c r="BG202" s="19">
        <f t="shared" si="151"/>
        <v>258</v>
      </c>
      <c r="BH202" s="19">
        <f t="shared" si="152"/>
        <v>239</v>
      </c>
      <c r="BI202" s="19">
        <f t="shared" si="153"/>
        <v>181</v>
      </c>
      <c r="BJ202" s="19">
        <f t="shared" si="154"/>
        <v>1</v>
      </c>
      <c r="BK202" s="19">
        <f t="shared" si="155"/>
        <v>80</v>
      </c>
      <c r="BL202" s="19">
        <f t="shared" si="156"/>
        <v>120</v>
      </c>
      <c r="BM202" s="19">
        <f t="shared" si="157"/>
        <v>62</v>
      </c>
      <c r="BN202" s="19">
        <f t="shared" si="158"/>
        <v>1</v>
      </c>
      <c r="BO202" s="19">
        <f t="shared" si="159"/>
        <v>197</v>
      </c>
      <c r="BP202" s="19">
        <f t="shared" si="160"/>
        <v>65</v>
      </c>
      <c r="BQ202" s="19">
        <f t="shared" si="161"/>
        <v>198</v>
      </c>
      <c r="BR202" s="19">
        <f t="shared" si="162"/>
        <v>233</v>
      </c>
      <c r="BS202" s="19">
        <f t="shared" si="163"/>
        <v>78</v>
      </c>
      <c r="BT202" s="19">
        <f t="shared" si="164"/>
        <v>109</v>
      </c>
      <c r="BU202" s="19">
        <f t="shared" si="165"/>
        <v>159</v>
      </c>
      <c r="BV202" s="19">
        <f t="shared" si="166"/>
        <v>268</v>
      </c>
      <c r="BW202" s="19">
        <f t="shared" si="167"/>
        <v>80</v>
      </c>
      <c r="BX202" s="19">
        <f t="shared" si="168"/>
        <v>25</v>
      </c>
      <c r="BY202" s="19">
        <f t="shared" si="169"/>
        <v>72</v>
      </c>
      <c r="BZ202" s="19">
        <f t="shared" si="170"/>
        <v>96</v>
      </c>
      <c r="CA202" s="18">
        <f t="shared" si="129"/>
        <v>93</v>
      </c>
      <c r="CB202" s="19">
        <f t="shared" si="171"/>
        <v>5</v>
      </c>
    </row>
    <row r="203" spans="1:80" s="16" customFormat="1" ht="15.75">
      <c r="A203" s="21">
        <v>201</v>
      </c>
      <c r="B203" s="34">
        <v>6656019278</v>
      </c>
      <c r="C203" s="6" t="s">
        <v>435</v>
      </c>
      <c r="D203" s="5" t="s">
        <v>237</v>
      </c>
      <c r="E203" s="19">
        <v>10</v>
      </c>
      <c r="F203" s="19">
        <v>35</v>
      </c>
      <c r="G203" s="22">
        <v>11</v>
      </c>
      <c r="H203" s="22">
        <v>38</v>
      </c>
      <c r="I203" s="22">
        <f t="shared" si="130"/>
        <v>92</v>
      </c>
      <c r="J203" s="19">
        <v>30</v>
      </c>
      <c r="K203" s="19">
        <v>4</v>
      </c>
      <c r="L203" s="19">
        <f t="shared" si="131"/>
        <v>100</v>
      </c>
      <c r="M203" s="19">
        <v>277</v>
      </c>
      <c r="N203" s="19">
        <v>243</v>
      </c>
      <c r="O203" s="19">
        <v>299</v>
      </c>
      <c r="P203" s="19">
        <v>254</v>
      </c>
      <c r="Q203" s="19">
        <f t="shared" si="132"/>
        <v>94</v>
      </c>
      <c r="R203" s="19">
        <f t="shared" si="133"/>
        <v>95</v>
      </c>
      <c r="S203" s="19">
        <v>20</v>
      </c>
      <c r="T203" s="19">
        <v>5</v>
      </c>
      <c r="U203" s="19">
        <f t="shared" si="134"/>
        <v>100</v>
      </c>
      <c r="V203" s="19">
        <v>296</v>
      </c>
      <c r="W203" s="23">
        <v>360</v>
      </c>
      <c r="X203" s="20">
        <f t="shared" si="135"/>
        <v>82</v>
      </c>
      <c r="Y203" s="43">
        <f t="shared" si="136"/>
        <v>91</v>
      </c>
      <c r="Z203" s="20">
        <f t="shared" si="137"/>
        <v>91</v>
      </c>
      <c r="AA203" s="19">
        <v>20</v>
      </c>
      <c r="AB203" s="19">
        <v>4</v>
      </c>
      <c r="AC203" s="19">
        <f t="shared" si="138"/>
        <v>80</v>
      </c>
      <c r="AD203" s="19">
        <v>20</v>
      </c>
      <c r="AE203" s="19">
        <v>7</v>
      </c>
      <c r="AF203" s="19">
        <f t="shared" si="139"/>
        <v>100</v>
      </c>
      <c r="AG203" s="19">
        <v>30</v>
      </c>
      <c r="AH203" s="19">
        <v>31</v>
      </c>
      <c r="AI203" s="20">
        <f t="shared" si="140"/>
        <v>97</v>
      </c>
      <c r="AJ203" s="43">
        <f t="shared" si="141"/>
        <v>93</v>
      </c>
      <c r="AK203" s="19">
        <v>327</v>
      </c>
      <c r="AL203" s="19">
        <v>360</v>
      </c>
      <c r="AM203" s="20">
        <f t="shared" si="142"/>
        <v>91</v>
      </c>
      <c r="AN203" s="19">
        <v>349</v>
      </c>
      <c r="AO203" s="19">
        <v>360</v>
      </c>
      <c r="AP203" s="20">
        <f t="shared" si="143"/>
        <v>97</v>
      </c>
      <c r="AQ203" s="19">
        <v>240</v>
      </c>
      <c r="AR203" s="19">
        <v>251</v>
      </c>
      <c r="AS203" s="20">
        <f t="shared" si="144"/>
        <v>96</v>
      </c>
      <c r="AT203" s="20">
        <f t="shared" si="145"/>
        <v>94</v>
      </c>
      <c r="AU203" s="19">
        <v>334</v>
      </c>
      <c r="AV203" s="19">
        <v>360</v>
      </c>
      <c r="AW203" s="20">
        <f t="shared" si="146"/>
        <v>93</v>
      </c>
      <c r="AX203" s="19">
        <v>313</v>
      </c>
      <c r="AY203" s="19">
        <v>360</v>
      </c>
      <c r="AZ203" s="20">
        <f t="shared" si="147"/>
        <v>87</v>
      </c>
      <c r="BA203" s="19">
        <v>335</v>
      </c>
      <c r="BB203" s="19">
        <v>360</v>
      </c>
      <c r="BC203" s="20">
        <f t="shared" si="148"/>
        <v>93</v>
      </c>
      <c r="BD203" s="20">
        <f t="shared" si="149"/>
        <v>92</v>
      </c>
      <c r="BE203" s="20">
        <f t="shared" si="150"/>
        <v>93</v>
      </c>
      <c r="BF203" s="24"/>
      <c r="BG203" s="19">
        <f t="shared" si="151"/>
        <v>186</v>
      </c>
      <c r="BH203" s="19">
        <f t="shared" si="152"/>
        <v>1</v>
      </c>
      <c r="BI203" s="19">
        <f t="shared" si="153"/>
        <v>272</v>
      </c>
      <c r="BJ203" s="19">
        <f t="shared" si="154"/>
        <v>1</v>
      </c>
      <c r="BK203" s="19">
        <f t="shared" si="155"/>
        <v>187</v>
      </c>
      <c r="BL203" s="19">
        <f t="shared" si="156"/>
        <v>286</v>
      </c>
      <c r="BM203" s="19">
        <f t="shared" si="157"/>
        <v>6</v>
      </c>
      <c r="BN203" s="19">
        <f t="shared" si="158"/>
        <v>1</v>
      </c>
      <c r="BO203" s="19">
        <f t="shared" si="159"/>
        <v>185</v>
      </c>
      <c r="BP203" s="19">
        <f t="shared" si="160"/>
        <v>226</v>
      </c>
      <c r="BQ203" s="19">
        <f t="shared" si="161"/>
        <v>254</v>
      </c>
      <c r="BR203" s="19">
        <f t="shared" si="162"/>
        <v>270</v>
      </c>
      <c r="BS203" s="19">
        <f t="shared" si="163"/>
        <v>283</v>
      </c>
      <c r="BT203" s="19">
        <f t="shared" si="164"/>
        <v>353</v>
      </c>
      <c r="BU203" s="19">
        <f t="shared" si="165"/>
        <v>339</v>
      </c>
      <c r="BV203" s="19">
        <f t="shared" si="166"/>
        <v>142</v>
      </c>
      <c r="BW203" s="19">
        <f t="shared" si="167"/>
        <v>187</v>
      </c>
      <c r="BX203" s="19">
        <f t="shared" si="168"/>
        <v>5</v>
      </c>
      <c r="BY203" s="19">
        <f t="shared" si="169"/>
        <v>221</v>
      </c>
      <c r="BZ203" s="19">
        <f t="shared" si="170"/>
        <v>331</v>
      </c>
      <c r="CA203" s="18">
        <f t="shared" si="129"/>
        <v>93</v>
      </c>
      <c r="CB203" s="19">
        <f t="shared" si="171"/>
        <v>5</v>
      </c>
    </row>
    <row r="204" spans="1:80" s="16" customFormat="1" ht="15.75">
      <c r="A204" s="21">
        <v>202</v>
      </c>
      <c r="B204" s="34">
        <v>6656004137</v>
      </c>
      <c r="C204" s="6" t="s">
        <v>435</v>
      </c>
      <c r="D204" s="5" t="s">
        <v>238</v>
      </c>
      <c r="E204" s="19">
        <v>9</v>
      </c>
      <c r="F204" s="19">
        <v>36</v>
      </c>
      <c r="G204" s="22">
        <v>11</v>
      </c>
      <c r="H204" s="22">
        <v>38</v>
      </c>
      <c r="I204" s="22">
        <f t="shared" si="130"/>
        <v>88</v>
      </c>
      <c r="J204" s="19">
        <v>30</v>
      </c>
      <c r="K204" s="19">
        <v>3</v>
      </c>
      <c r="L204" s="19">
        <f t="shared" si="131"/>
        <v>90</v>
      </c>
      <c r="M204" s="19">
        <v>207</v>
      </c>
      <c r="N204" s="19">
        <v>148</v>
      </c>
      <c r="O204" s="19">
        <v>214</v>
      </c>
      <c r="P204" s="19">
        <v>163</v>
      </c>
      <c r="Q204" s="19">
        <f t="shared" si="132"/>
        <v>94</v>
      </c>
      <c r="R204" s="19">
        <f t="shared" si="133"/>
        <v>91</v>
      </c>
      <c r="S204" s="19">
        <v>20</v>
      </c>
      <c r="T204" s="19">
        <v>5</v>
      </c>
      <c r="U204" s="19">
        <f t="shared" si="134"/>
        <v>100</v>
      </c>
      <c r="V204" s="19">
        <v>213</v>
      </c>
      <c r="W204" s="23">
        <v>287</v>
      </c>
      <c r="X204" s="20">
        <f t="shared" si="135"/>
        <v>74</v>
      </c>
      <c r="Y204" s="43">
        <f t="shared" si="136"/>
        <v>87</v>
      </c>
      <c r="Z204" s="20">
        <f t="shared" si="137"/>
        <v>87</v>
      </c>
      <c r="AA204" s="19">
        <v>20</v>
      </c>
      <c r="AB204" s="19">
        <v>0</v>
      </c>
      <c r="AC204" s="19">
        <f t="shared" si="138"/>
        <v>0</v>
      </c>
      <c r="AD204" s="19">
        <v>20</v>
      </c>
      <c r="AE204" s="19">
        <v>7</v>
      </c>
      <c r="AF204" s="19">
        <f t="shared" si="139"/>
        <v>100</v>
      </c>
      <c r="AG204" s="19">
        <v>5</v>
      </c>
      <c r="AH204" s="19">
        <v>7</v>
      </c>
      <c r="AI204" s="20">
        <f t="shared" si="140"/>
        <v>71</v>
      </c>
      <c r="AJ204" s="43">
        <f t="shared" si="141"/>
        <v>61</v>
      </c>
      <c r="AK204" s="19">
        <v>255</v>
      </c>
      <c r="AL204" s="19">
        <v>287</v>
      </c>
      <c r="AM204" s="20">
        <f t="shared" si="142"/>
        <v>89</v>
      </c>
      <c r="AN204" s="19">
        <v>267</v>
      </c>
      <c r="AO204" s="19">
        <v>287</v>
      </c>
      <c r="AP204" s="20">
        <f t="shared" si="143"/>
        <v>93</v>
      </c>
      <c r="AQ204" s="19">
        <v>181</v>
      </c>
      <c r="AR204" s="19">
        <v>190</v>
      </c>
      <c r="AS204" s="20">
        <f t="shared" si="144"/>
        <v>95</v>
      </c>
      <c r="AT204" s="20">
        <f t="shared" si="145"/>
        <v>92</v>
      </c>
      <c r="AU204" s="19">
        <v>273</v>
      </c>
      <c r="AV204" s="19">
        <v>287</v>
      </c>
      <c r="AW204" s="20">
        <f t="shared" si="146"/>
        <v>95</v>
      </c>
      <c r="AX204" s="19">
        <v>249</v>
      </c>
      <c r="AY204" s="19">
        <v>287</v>
      </c>
      <c r="AZ204" s="20">
        <f t="shared" si="147"/>
        <v>87</v>
      </c>
      <c r="BA204" s="19">
        <v>267</v>
      </c>
      <c r="BB204" s="19">
        <v>287</v>
      </c>
      <c r="BC204" s="20">
        <f t="shared" si="148"/>
        <v>93</v>
      </c>
      <c r="BD204" s="20">
        <f t="shared" si="149"/>
        <v>92</v>
      </c>
      <c r="BE204" s="20">
        <f t="shared" si="150"/>
        <v>85</v>
      </c>
      <c r="BF204" s="24"/>
      <c r="BG204" s="19">
        <f t="shared" si="151"/>
        <v>270</v>
      </c>
      <c r="BH204" s="19">
        <f t="shared" si="152"/>
        <v>239</v>
      </c>
      <c r="BI204" s="19">
        <f t="shared" si="153"/>
        <v>272</v>
      </c>
      <c r="BJ204" s="19">
        <f t="shared" si="154"/>
        <v>1</v>
      </c>
      <c r="BK204" s="19">
        <f t="shared" si="155"/>
        <v>244</v>
      </c>
      <c r="BL204" s="19">
        <f t="shared" si="156"/>
        <v>345</v>
      </c>
      <c r="BM204" s="19">
        <f t="shared" si="157"/>
        <v>202</v>
      </c>
      <c r="BN204" s="19">
        <f t="shared" si="158"/>
        <v>1</v>
      </c>
      <c r="BO204" s="19">
        <f t="shared" si="159"/>
        <v>312</v>
      </c>
      <c r="BP204" s="19">
        <f t="shared" si="160"/>
        <v>239</v>
      </c>
      <c r="BQ204" s="19">
        <f t="shared" si="161"/>
        <v>361</v>
      </c>
      <c r="BR204" s="19">
        <f t="shared" si="162"/>
        <v>306</v>
      </c>
      <c r="BS204" s="19">
        <f t="shared" si="163"/>
        <v>244</v>
      </c>
      <c r="BT204" s="19">
        <f t="shared" si="164"/>
        <v>353</v>
      </c>
      <c r="BU204" s="19">
        <f t="shared" si="165"/>
        <v>339</v>
      </c>
      <c r="BV204" s="19">
        <f t="shared" si="166"/>
        <v>290</v>
      </c>
      <c r="BW204" s="19">
        <f t="shared" si="167"/>
        <v>244</v>
      </c>
      <c r="BX204" s="19">
        <f t="shared" si="168"/>
        <v>106</v>
      </c>
      <c r="BY204" s="19">
        <f t="shared" si="169"/>
        <v>259</v>
      </c>
      <c r="BZ204" s="19">
        <f t="shared" si="170"/>
        <v>331</v>
      </c>
      <c r="CA204" s="18">
        <f t="shared" si="129"/>
        <v>85</v>
      </c>
      <c r="CB204" s="19">
        <f t="shared" si="171"/>
        <v>13</v>
      </c>
    </row>
    <row r="205" spans="1:80" s="16" customFormat="1" ht="15.75">
      <c r="A205" s="21">
        <v>203</v>
      </c>
      <c r="B205" s="34">
        <v>6656004627</v>
      </c>
      <c r="C205" s="6" t="s">
        <v>435</v>
      </c>
      <c r="D205" s="6" t="s">
        <v>239</v>
      </c>
      <c r="E205" s="19">
        <v>11</v>
      </c>
      <c r="F205" s="19">
        <v>36</v>
      </c>
      <c r="G205" s="22">
        <v>11</v>
      </c>
      <c r="H205" s="22">
        <v>38</v>
      </c>
      <c r="I205" s="22">
        <f t="shared" si="130"/>
        <v>97</v>
      </c>
      <c r="J205" s="19">
        <v>30</v>
      </c>
      <c r="K205" s="19">
        <v>3</v>
      </c>
      <c r="L205" s="19">
        <f t="shared" si="131"/>
        <v>90</v>
      </c>
      <c r="M205" s="19">
        <v>70</v>
      </c>
      <c r="N205" s="19">
        <v>68</v>
      </c>
      <c r="O205" s="19">
        <v>79</v>
      </c>
      <c r="P205" s="19">
        <v>76</v>
      </c>
      <c r="Q205" s="19">
        <f t="shared" si="132"/>
        <v>89</v>
      </c>
      <c r="R205" s="19">
        <f t="shared" si="133"/>
        <v>92</v>
      </c>
      <c r="S205" s="19">
        <v>20</v>
      </c>
      <c r="T205" s="19">
        <v>5</v>
      </c>
      <c r="U205" s="19">
        <f t="shared" si="134"/>
        <v>100</v>
      </c>
      <c r="V205" s="19">
        <v>53</v>
      </c>
      <c r="W205" s="23">
        <v>87</v>
      </c>
      <c r="X205" s="20">
        <f t="shared" si="135"/>
        <v>61</v>
      </c>
      <c r="Y205" s="43">
        <f t="shared" si="136"/>
        <v>81</v>
      </c>
      <c r="Z205" s="20">
        <f t="shared" si="137"/>
        <v>81</v>
      </c>
      <c r="AA205" s="19">
        <v>20</v>
      </c>
      <c r="AB205" s="19">
        <v>4</v>
      </c>
      <c r="AC205" s="19">
        <f t="shared" si="138"/>
        <v>80</v>
      </c>
      <c r="AD205" s="19">
        <v>20</v>
      </c>
      <c r="AE205" s="19">
        <v>6</v>
      </c>
      <c r="AF205" s="19">
        <f t="shared" si="139"/>
        <v>100</v>
      </c>
      <c r="AG205" s="19">
        <v>1</v>
      </c>
      <c r="AH205" s="19">
        <v>2</v>
      </c>
      <c r="AI205" s="20">
        <f t="shared" si="140"/>
        <v>50</v>
      </c>
      <c r="AJ205" s="43">
        <f t="shared" si="141"/>
        <v>79</v>
      </c>
      <c r="AK205" s="19">
        <v>83</v>
      </c>
      <c r="AL205" s="19">
        <v>87</v>
      </c>
      <c r="AM205" s="20">
        <f t="shared" si="142"/>
        <v>95</v>
      </c>
      <c r="AN205" s="19">
        <v>80</v>
      </c>
      <c r="AO205" s="19">
        <v>87</v>
      </c>
      <c r="AP205" s="20">
        <f t="shared" si="143"/>
        <v>92</v>
      </c>
      <c r="AQ205" s="19">
        <v>61</v>
      </c>
      <c r="AR205" s="19">
        <v>67</v>
      </c>
      <c r="AS205" s="20">
        <f t="shared" si="144"/>
        <v>91</v>
      </c>
      <c r="AT205" s="20">
        <f t="shared" si="145"/>
        <v>93</v>
      </c>
      <c r="AU205" s="19">
        <v>86</v>
      </c>
      <c r="AV205" s="19">
        <v>87</v>
      </c>
      <c r="AW205" s="20">
        <f t="shared" si="146"/>
        <v>99</v>
      </c>
      <c r="AX205" s="19">
        <v>77</v>
      </c>
      <c r="AY205" s="19">
        <v>87</v>
      </c>
      <c r="AZ205" s="20">
        <f t="shared" si="147"/>
        <v>89</v>
      </c>
      <c r="BA205" s="19">
        <v>85</v>
      </c>
      <c r="BB205" s="19">
        <v>87</v>
      </c>
      <c r="BC205" s="20">
        <f t="shared" si="148"/>
        <v>98</v>
      </c>
      <c r="BD205" s="20">
        <f t="shared" si="149"/>
        <v>97</v>
      </c>
      <c r="BE205" s="20">
        <f t="shared" si="150"/>
        <v>88</v>
      </c>
      <c r="BF205" s="24"/>
      <c r="BG205" s="19">
        <f t="shared" si="151"/>
        <v>27</v>
      </c>
      <c r="BH205" s="19">
        <f t="shared" si="152"/>
        <v>239</v>
      </c>
      <c r="BI205" s="19">
        <f t="shared" si="153"/>
        <v>348</v>
      </c>
      <c r="BJ205" s="19">
        <f t="shared" si="154"/>
        <v>1</v>
      </c>
      <c r="BK205" s="19">
        <f t="shared" si="155"/>
        <v>305</v>
      </c>
      <c r="BL205" s="19">
        <f t="shared" si="156"/>
        <v>375</v>
      </c>
      <c r="BM205" s="19">
        <f t="shared" si="157"/>
        <v>6</v>
      </c>
      <c r="BN205" s="19">
        <f t="shared" si="158"/>
        <v>1</v>
      </c>
      <c r="BO205" s="19">
        <f t="shared" si="159"/>
        <v>343</v>
      </c>
      <c r="BP205" s="19">
        <f t="shared" si="160"/>
        <v>151</v>
      </c>
      <c r="BQ205" s="19">
        <f t="shared" si="161"/>
        <v>368</v>
      </c>
      <c r="BR205" s="19">
        <f t="shared" si="162"/>
        <v>358</v>
      </c>
      <c r="BS205" s="19">
        <f t="shared" si="163"/>
        <v>78</v>
      </c>
      <c r="BT205" s="19">
        <f t="shared" si="164"/>
        <v>334</v>
      </c>
      <c r="BU205" s="19">
        <f t="shared" si="165"/>
        <v>159</v>
      </c>
      <c r="BV205" s="19">
        <f t="shared" si="166"/>
        <v>268</v>
      </c>
      <c r="BW205" s="19">
        <f t="shared" si="167"/>
        <v>305</v>
      </c>
      <c r="BX205" s="19">
        <f t="shared" si="168"/>
        <v>32</v>
      </c>
      <c r="BY205" s="19">
        <f t="shared" si="169"/>
        <v>240</v>
      </c>
      <c r="BZ205" s="19">
        <f t="shared" si="170"/>
        <v>163</v>
      </c>
      <c r="CA205" s="18">
        <f t="shared" si="129"/>
        <v>88</v>
      </c>
      <c r="CB205" s="19">
        <f t="shared" si="171"/>
        <v>10</v>
      </c>
    </row>
    <row r="206" spans="1:80" s="16" customFormat="1" ht="31.5">
      <c r="A206" s="21">
        <v>204</v>
      </c>
      <c r="B206" s="34">
        <v>6651002908</v>
      </c>
      <c r="C206" s="6" t="s">
        <v>436</v>
      </c>
      <c r="D206" s="5" t="s">
        <v>240</v>
      </c>
      <c r="E206" s="19">
        <v>8</v>
      </c>
      <c r="F206" s="19">
        <v>35</v>
      </c>
      <c r="G206" s="22">
        <v>9</v>
      </c>
      <c r="H206" s="22">
        <v>36</v>
      </c>
      <c r="I206" s="22">
        <f t="shared" si="130"/>
        <v>93</v>
      </c>
      <c r="J206" s="19">
        <v>30</v>
      </c>
      <c r="K206" s="19">
        <v>4</v>
      </c>
      <c r="L206" s="19">
        <f t="shared" si="131"/>
        <v>100</v>
      </c>
      <c r="M206" s="19">
        <v>26</v>
      </c>
      <c r="N206" s="19">
        <v>23</v>
      </c>
      <c r="O206" s="19">
        <v>30</v>
      </c>
      <c r="P206" s="19">
        <v>27</v>
      </c>
      <c r="Q206" s="19">
        <f t="shared" si="132"/>
        <v>86</v>
      </c>
      <c r="R206" s="19">
        <f t="shared" si="133"/>
        <v>92</v>
      </c>
      <c r="S206" s="19">
        <v>20</v>
      </c>
      <c r="T206" s="19">
        <v>5</v>
      </c>
      <c r="U206" s="19">
        <f t="shared" si="134"/>
        <v>100</v>
      </c>
      <c r="V206" s="19">
        <v>28</v>
      </c>
      <c r="W206" s="23">
        <v>32</v>
      </c>
      <c r="X206" s="20">
        <f t="shared" si="135"/>
        <v>88</v>
      </c>
      <c r="Y206" s="43">
        <f t="shared" si="136"/>
        <v>94</v>
      </c>
      <c r="Z206" s="20">
        <f t="shared" si="137"/>
        <v>94</v>
      </c>
      <c r="AA206" s="19">
        <v>20</v>
      </c>
      <c r="AB206" s="19">
        <v>2</v>
      </c>
      <c r="AC206" s="19">
        <f t="shared" si="138"/>
        <v>40</v>
      </c>
      <c r="AD206" s="19">
        <v>20</v>
      </c>
      <c r="AE206" s="19">
        <v>5</v>
      </c>
      <c r="AF206" s="19">
        <f t="shared" si="139"/>
        <v>100</v>
      </c>
      <c r="AG206" s="19">
        <v>2</v>
      </c>
      <c r="AH206" s="19">
        <v>2</v>
      </c>
      <c r="AI206" s="20">
        <f t="shared" si="140"/>
        <v>100</v>
      </c>
      <c r="AJ206" s="43">
        <f t="shared" si="141"/>
        <v>82</v>
      </c>
      <c r="AK206" s="19">
        <v>17</v>
      </c>
      <c r="AL206" s="19">
        <v>32</v>
      </c>
      <c r="AM206" s="20">
        <f t="shared" si="142"/>
        <v>53</v>
      </c>
      <c r="AN206" s="19">
        <v>29</v>
      </c>
      <c r="AO206" s="19">
        <v>32</v>
      </c>
      <c r="AP206" s="20">
        <f t="shared" si="143"/>
        <v>91</v>
      </c>
      <c r="AQ206" s="19">
        <v>26</v>
      </c>
      <c r="AR206" s="19">
        <v>30</v>
      </c>
      <c r="AS206" s="20">
        <f t="shared" si="144"/>
        <v>87</v>
      </c>
      <c r="AT206" s="20">
        <f t="shared" si="145"/>
        <v>75</v>
      </c>
      <c r="AU206" s="19">
        <v>32</v>
      </c>
      <c r="AV206" s="19">
        <v>32</v>
      </c>
      <c r="AW206" s="20">
        <f t="shared" si="146"/>
        <v>100</v>
      </c>
      <c r="AX206" s="19">
        <v>26</v>
      </c>
      <c r="AY206" s="19">
        <v>32</v>
      </c>
      <c r="AZ206" s="20">
        <f t="shared" si="147"/>
        <v>81</v>
      </c>
      <c r="BA206" s="19">
        <v>31</v>
      </c>
      <c r="BB206" s="19">
        <v>32</v>
      </c>
      <c r="BC206" s="20">
        <f t="shared" si="148"/>
        <v>97</v>
      </c>
      <c r="BD206" s="20">
        <f t="shared" si="149"/>
        <v>95</v>
      </c>
      <c r="BE206" s="20">
        <f t="shared" si="150"/>
        <v>88</v>
      </c>
      <c r="BF206" s="24"/>
      <c r="BG206" s="19">
        <f t="shared" si="151"/>
        <v>127</v>
      </c>
      <c r="BH206" s="19">
        <f t="shared" si="152"/>
        <v>1</v>
      </c>
      <c r="BI206" s="19">
        <f t="shared" si="153"/>
        <v>368</v>
      </c>
      <c r="BJ206" s="19">
        <f t="shared" si="154"/>
        <v>1</v>
      </c>
      <c r="BK206" s="19">
        <f t="shared" si="155"/>
        <v>124</v>
      </c>
      <c r="BL206" s="19">
        <f t="shared" si="156"/>
        <v>187</v>
      </c>
      <c r="BM206" s="19">
        <f t="shared" si="157"/>
        <v>62</v>
      </c>
      <c r="BN206" s="19">
        <f t="shared" si="158"/>
        <v>1</v>
      </c>
      <c r="BO206" s="19">
        <f t="shared" si="159"/>
        <v>1</v>
      </c>
      <c r="BP206" s="19">
        <f t="shared" si="160"/>
        <v>350</v>
      </c>
      <c r="BQ206" s="19">
        <f t="shared" si="161"/>
        <v>372</v>
      </c>
      <c r="BR206" s="19">
        <f t="shared" si="162"/>
        <v>373</v>
      </c>
      <c r="BS206" s="19">
        <f t="shared" si="163"/>
        <v>1</v>
      </c>
      <c r="BT206" s="19">
        <f t="shared" si="164"/>
        <v>373</v>
      </c>
      <c r="BU206" s="19">
        <f t="shared" si="165"/>
        <v>223</v>
      </c>
      <c r="BV206" s="19">
        <f t="shared" si="166"/>
        <v>268</v>
      </c>
      <c r="BW206" s="19">
        <f t="shared" si="167"/>
        <v>124</v>
      </c>
      <c r="BX206" s="19">
        <f t="shared" si="168"/>
        <v>19</v>
      </c>
      <c r="BY206" s="19">
        <f t="shared" si="169"/>
        <v>372</v>
      </c>
      <c r="BZ206" s="19">
        <f t="shared" si="170"/>
        <v>259</v>
      </c>
      <c r="CA206" s="18">
        <f t="shared" si="129"/>
        <v>88</v>
      </c>
      <c r="CB206" s="19">
        <f t="shared" si="171"/>
        <v>10</v>
      </c>
    </row>
    <row r="207" spans="1:80" s="16" customFormat="1" ht="31.5">
      <c r="A207" s="21">
        <v>205</v>
      </c>
      <c r="B207" s="34">
        <v>6651002721</v>
      </c>
      <c r="C207" s="6" t="s">
        <v>436</v>
      </c>
      <c r="D207" s="5" t="s">
        <v>241</v>
      </c>
      <c r="E207" s="19">
        <v>8</v>
      </c>
      <c r="F207" s="19">
        <v>33</v>
      </c>
      <c r="G207" s="22">
        <v>9</v>
      </c>
      <c r="H207" s="22">
        <v>36</v>
      </c>
      <c r="I207" s="22">
        <f t="shared" si="130"/>
        <v>90</v>
      </c>
      <c r="J207" s="19">
        <v>30</v>
      </c>
      <c r="K207" s="19">
        <v>3</v>
      </c>
      <c r="L207" s="19">
        <f t="shared" si="131"/>
        <v>90</v>
      </c>
      <c r="M207" s="19">
        <v>68</v>
      </c>
      <c r="N207" s="19">
        <v>45</v>
      </c>
      <c r="O207" s="19">
        <v>75</v>
      </c>
      <c r="P207" s="19">
        <v>53</v>
      </c>
      <c r="Q207" s="19">
        <f t="shared" si="132"/>
        <v>88</v>
      </c>
      <c r="R207" s="19">
        <f t="shared" si="133"/>
        <v>89</v>
      </c>
      <c r="S207" s="19">
        <v>20</v>
      </c>
      <c r="T207" s="19">
        <v>5</v>
      </c>
      <c r="U207" s="19">
        <f t="shared" si="134"/>
        <v>100</v>
      </c>
      <c r="V207" s="19">
        <v>89</v>
      </c>
      <c r="W207" s="23">
        <v>110</v>
      </c>
      <c r="X207" s="20">
        <f t="shared" si="135"/>
        <v>81</v>
      </c>
      <c r="Y207" s="43">
        <f t="shared" si="136"/>
        <v>91</v>
      </c>
      <c r="Z207" s="20">
        <f t="shared" si="137"/>
        <v>91</v>
      </c>
      <c r="AA207" s="19">
        <v>20</v>
      </c>
      <c r="AB207" s="19">
        <v>3</v>
      </c>
      <c r="AC207" s="19">
        <f t="shared" si="138"/>
        <v>60</v>
      </c>
      <c r="AD207" s="19">
        <v>20</v>
      </c>
      <c r="AE207" s="19">
        <v>3</v>
      </c>
      <c r="AF207" s="19">
        <f t="shared" si="139"/>
        <v>60</v>
      </c>
      <c r="AG207" s="19">
        <v>4</v>
      </c>
      <c r="AH207" s="19">
        <v>5</v>
      </c>
      <c r="AI207" s="20">
        <f t="shared" si="140"/>
        <v>80</v>
      </c>
      <c r="AJ207" s="43">
        <f t="shared" si="141"/>
        <v>66</v>
      </c>
      <c r="AK207" s="19">
        <v>61</v>
      </c>
      <c r="AL207" s="19">
        <v>110</v>
      </c>
      <c r="AM207" s="20">
        <f t="shared" si="142"/>
        <v>55</v>
      </c>
      <c r="AN207" s="19">
        <v>102</v>
      </c>
      <c r="AO207" s="19">
        <v>110</v>
      </c>
      <c r="AP207" s="20">
        <f t="shared" si="143"/>
        <v>93</v>
      </c>
      <c r="AQ207" s="19">
        <v>50</v>
      </c>
      <c r="AR207" s="19">
        <v>57</v>
      </c>
      <c r="AS207" s="20">
        <f t="shared" si="144"/>
        <v>88</v>
      </c>
      <c r="AT207" s="20">
        <f t="shared" si="145"/>
        <v>77</v>
      </c>
      <c r="AU207" s="19">
        <v>76</v>
      </c>
      <c r="AV207" s="19">
        <v>110</v>
      </c>
      <c r="AW207" s="20">
        <f t="shared" si="146"/>
        <v>69</v>
      </c>
      <c r="AX207" s="19">
        <v>97</v>
      </c>
      <c r="AY207" s="19">
        <v>110</v>
      </c>
      <c r="AZ207" s="20">
        <f t="shared" si="147"/>
        <v>88</v>
      </c>
      <c r="BA207" s="19">
        <v>100</v>
      </c>
      <c r="BB207" s="19">
        <v>110</v>
      </c>
      <c r="BC207" s="20">
        <f t="shared" si="148"/>
        <v>91</v>
      </c>
      <c r="BD207" s="20">
        <f t="shared" si="149"/>
        <v>84</v>
      </c>
      <c r="BE207" s="20">
        <f t="shared" si="150"/>
        <v>81</v>
      </c>
      <c r="BF207" s="24"/>
      <c r="BG207" s="19">
        <f t="shared" si="151"/>
        <v>228</v>
      </c>
      <c r="BH207" s="19">
        <f t="shared" si="152"/>
        <v>239</v>
      </c>
      <c r="BI207" s="19">
        <f t="shared" si="153"/>
        <v>354</v>
      </c>
      <c r="BJ207" s="19">
        <f t="shared" si="154"/>
        <v>1</v>
      </c>
      <c r="BK207" s="19">
        <f t="shared" si="155"/>
        <v>187</v>
      </c>
      <c r="BL207" s="19">
        <f t="shared" si="156"/>
        <v>295</v>
      </c>
      <c r="BM207" s="19">
        <f t="shared" si="157"/>
        <v>28</v>
      </c>
      <c r="BN207" s="19">
        <f t="shared" si="158"/>
        <v>92</v>
      </c>
      <c r="BO207" s="19">
        <f t="shared" si="159"/>
        <v>281</v>
      </c>
      <c r="BP207" s="19">
        <f t="shared" si="160"/>
        <v>344</v>
      </c>
      <c r="BQ207" s="19">
        <f t="shared" si="161"/>
        <v>361</v>
      </c>
      <c r="BR207" s="19">
        <f t="shared" si="162"/>
        <v>368</v>
      </c>
      <c r="BS207" s="19">
        <f t="shared" si="163"/>
        <v>379</v>
      </c>
      <c r="BT207" s="19">
        <f t="shared" si="164"/>
        <v>346</v>
      </c>
      <c r="BU207" s="19">
        <f t="shared" si="165"/>
        <v>361</v>
      </c>
      <c r="BV207" s="19">
        <f t="shared" si="166"/>
        <v>323</v>
      </c>
      <c r="BW207" s="19">
        <f t="shared" si="167"/>
        <v>187</v>
      </c>
      <c r="BX207" s="19">
        <f t="shared" si="168"/>
        <v>80</v>
      </c>
      <c r="BY207" s="19">
        <f t="shared" si="169"/>
        <v>360</v>
      </c>
      <c r="BZ207" s="19">
        <f t="shared" si="170"/>
        <v>374</v>
      </c>
      <c r="CA207" s="18">
        <f t="shared" si="129"/>
        <v>81</v>
      </c>
      <c r="CB207" s="19">
        <f t="shared" si="171"/>
        <v>17</v>
      </c>
    </row>
    <row r="208" spans="1:80" s="16" customFormat="1" ht="31.5">
      <c r="A208" s="21">
        <v>206</v>
      </c>
      <c r="B208" s="34">
        <v>6651001125</v>
      </c>
      <c r="C208" s="6" t="s">
        <v>436</v>
      </c>
      <c r="D208" s="5" t="s">
        <v>242</v>
      </c>
      <c r="E208" s="19">
        <v>8</v>
      </c>
      <c r="F208" s="19">
        <v>34</v>
      </c>
      <c r="G208" s="22">
        <v>9</v>
      </c>
      <c r="H208" s="22">
        <v>36</v>
      </c>
      <c r="I208" s="22">
        <f t="shared" si="130"/>
        <v>92</v>
      </c>
      <c r="J208" s="19">
        <v>30</v>
      </c>
      <c r="K208" s="19">
        <v>4</v>
      </c>
      <c r="L208" s="19">
        <f t="shared" si="131"/>
        <v>100</v>
      </c>
      <c r="M208" s="19">
        <v>118</v>
      </c>
      <c r="N208" s="19">
        <v>100</v>
      </c>
      <c r="O208" s="19">
        <v>136</v>
      </c>
      <c r="P208" s="19">
        <v>127</v>
      </c>
      <c r="Q208" s="19">
        <f t="shared" si="132"/>
        <v>83</v>
      </c>
      <c r="R208" s="19">
        <f t="shared" si="133"/>
        <v>91</v>
      </c>
      <c r="S208" s="19">
        <v>20</v>
      </c>
      <c r="T208" s="19">
        <v>2</v>
      </c>
      <c r="U208" s="19">
        <f t="shared" si="134"/>
        <v>40</v>
      </c>
      <c r="V208" s="19">
        <v>146</v>
      </c>
      <c r="W208" s="23">
        <v>171</v>
      </c>
      <c r="X208" s="20">
        <f t="shared" si="135"/>
        <v>85</v>
      </c>
      <c r="Y208" s="43">
        <f t="shared" si="136"/>
        <v>63</v>
      </c>
      <c r="Z208" s="20">
        <f t="shared" si="137"/>
        <v>63</v>
      </c>
      <c r="AA208" s="19">
        <v>20</v>
      </c>
      <c r="AB208" s="19">
        <v>1</v>
      </c>
      <c r="AC208" s="19">
        <f t="shared" si="138"/>
        <v>20</v>
      </c>
      <c r="AD208" s="19">
        <v>20</v>
      </c>
      <c r="AE208" s="19">
        <v>3</v>
      </c>
      <c r="AF208" s="19">
        <f t="shared" si="139"/>
        <v>60</v>
      </c>
      <c r="AG208" s="19">
        <v>9</v>
      </c>
      <c r="AH208" s="19">
        <v>16</v>
      </c>
      <c r="AI208" s="20">
        <f t="shared" si="140"/>
        <v>56</v>
      </c>
      <c r="AJ208" s="43">
        <f t="shared" si="141"/>
        <v>47</v>
      </c>
      <c r="AK208" s="19">
        <v>164</v>
      </c>
      <c r="AL208" s="19">
        <v>171</v>
      </c>
      <c r="AM208" s="20">
        <f t="shared" si="142"/>
        <v>96</v>
      </c>
      <c r="AN208" s="19">
        <v>157</v>
      </c>
      <c r="AO208" s="19">
        <v>171</v>
      </c>
      <c r="AP208" s="20">
        <f t="shared" si="143"/>
        <v>92</v>
      </c>
      <c r="AQ208" s="19">
        <v>105</v>
      </c>
      <c r="AR208" s="19">
        <v>120</v>
      </c>
      <c r="AS208" s="20">
        <f t="shared" si="144"/>
        <v>88</v>
      </c>
      <c r="AT208" s="20">
        <f t="shared" si="145"/>
        <v>93</v>
      </c>
      <c r="AU208" s="19">
        <v>164</v>
      </c>
      <c r="AV208" s="19">
        <v>171</v>
      </c>
      <c r="AW208" s="20">
        <f t="shared" si="146"/>
        <v>96</v>
      </c>
      <c r="AX208" s="19">
        <v>150</v>
      </c>
      <c r="AY208" s="19">
        <v>171</v>
      </c>
      <c r="AZ208" s="20">
        <f t="shared" si="147"/>
        <v>88</v>
      </c>
      <c r="BA208" s="19">
        <v>162</v>
      </c>
      <c r="BB208" s="19">
        <v>171</v>
      </c>
      <c r="BC208" s="20">
        <f t="shared" si="148"/>
        <v>95</v>
      </c>
      <c r="BD208" s="20">
        <f t="shared" si="149"/>
        <v>94</v>
      </c>
      <c r="BE208" s="20">
        <f t="shared" si="150"/>
        <v>78</v>
      </c>
      <c r="BF208" s="24"/>
      <c r="BG208" s="19">
        <f t="shared" si="151"/>
        <v>186</v>
      </c>
      <c r="BH208" s="19">
        <f t="shared" si="152"/>
        <v>1</v>
      </c>
      <c r="BI208" s="19">
        <f t="shared" si="153"/>
        <v>375</v>
      </c>
      <c r="BJ208" s="19">
        <f t="shared" si="154"/>
        <v>341</v>
      </c>
      <c r="BK208" s="19">
        <f t="shared" si="155"/>
        <v>345</v>
      </c>
      <c r="BL208" s="19">
        <f t="shared" si="156"/>
        <v>232</v>
      </c>
      <c r="BM208" s="19">
        <f t="shared" si="157"/>
        <v>117</v>
      </c>
      <c r="BN208" s="19">
        <f t="shared" si="158"/>
        <v>92</v>
      </c>
      <c r="BO208" s="19">
        <f t="shared" si="159"/>
        <v>341</v>
      </c>
      <c r="BP208" s="19">
        <f t="shared" si="160"/>
        <v>123</v>
      </c>
      <c r="BQ208" s="19">
        <f t="shared" si="161"/>
        <v>368</v>
      </c>
      <c r="BR208" s="19">
        <f t="shared" si="162"/>
        <v>368</v>
      </c>
      <c r="BS208" s="19">
        <f t="shared" si="163"/>
        <v>203</v>
      </c>
      <c r="BT208" s="19">
        <f t="shared" si="164"/>
        <v>346</v>
      </c>
      <c r="BU208" s="19">
        <f t="shared" si="165"/>
        <v>309</v>
      </c>
      <c r="BV208" s="19">
        <f t="shared" si="166"/>
        <v>290</v>
      </c>
      <c r="BW208" s="19">
        <f t="shared" si="167"/>
        <v>345</v>
      </c>
      <c r="BX208" s="19">
        <f t="shared" si="168"/>
        <v>211</v>
      </c>
      <c r="BY208" s="19">
        <f t="shared" si="169"/>
        <v>240</v>
      </c>
      <c r="BZ208" s="19">
        <f t="shared" si="170"/>
        <v>284</v>
      </c>
      <c r="CA208" s="18">
        <f t="shared" si="129"/>
        <v>78</v>
      </c>
      <c r="CB208" s="19">
        <f t="shared" si="171"/>
        <v>20</v>
      </c>
    </row>
    <row r="209" spans="1:80" s="16" customFormat="1" ht="15.75">
      <c r="A209" s="21">
        <v>207</v>
      </c>
      <c r="B209" s="34">
        <v>6634005433</v>
      </c>
      <c r="C209" s="5" t="s">
        <v>437</v>
      </c>
      <c r="D209" s="5" t="s">
        <v>243</v>
      </c>
      <c r="E209" s="19">
        <v>10</v>
      </c>
      <c r="F209" s="19">
        <v>36</v>
      </c>
      <c r="G209" s="22">
        <v>11</v>
      </c>
      <c r="H209" s="22">
        <v>38</v>
      </c>
      <c r="I209" s="22">
        <f t="shared" si="130"/>
        <v>93</v>
      </c>
      <c r="J209" s="19">
        <v>30</v>
      </c>
      <c r="K209" s="19">
        <v>4</v>
      </c>
      <c r="L209" s="19">
        <f t="shared" si="131"/>
        <v>100</v>
      </c>
      <c r="M209" s="19">
        <v>104</v>
      </c>
      <c r="N209" s="19">
        <v>92</v>
      </c>
      <c r="O209" s="19">
        <v>107</v>
      </c>
      <c r="P209" s="19">
        <v>96</v>
      </c>
      <c r="Q209" s="19">
        <f t="shared" si="132"/>
        <v>97</v>
      </c>
      <c r="R209" s="19">
        <f t="shared" si="133"/>
        <v>97</v>
      </c>
      <c r="S209" s="19">
        <v>20</v>
      </c>
      <c r="T209" s="19">
        <v>5</v>
      </c>
      <c r="U209" s="19">
        <f t="shared" si="134"/>
        <v>100</v>
      </c>
      <c r="V209" s="19">
        <v>104</v>
      </c>
      <c r="W209" s="23">
        <v>116</v>
      </c>
      <c r="X209" s="20">
        <f t="shared" si="135"/>
        <v>90</v>
      </c>
      <c r="Y209" s="43">
        <f t="shared" si="136"/>
        <v>95</v>
      </c>
      <c r="Z209" s="20">
        <f t="shared" si="137"/>
        <v>95</v>
      </c>
      <c r="AA209" s="19">
        <v>20</v>
      </c>
      <c r="AB209" s="19">
        <v>2</v>
      </c>
      <c r="AC209" s="19">
        <f t="shared" si="138"/>
        <v>40</v>
      </c>
      <c r="AD209" s="19">
        <v>20</v>
      </c>
      <c r="AE209" s="19">
        <v>1</v>
      </c>
      <c r="AF209" s="19">
        <f t="shared" si="139"/>
        <v>20</v>
      </c>
      <c r="AG209" s="19">
        <v>3</v>
      </c>
      <c r="AH209" s="19">
        <v>4</v>
      </c>
      <c r="AI209" s="20">
        <f t="shared" si="140"/>
        <v>75</v>
      </c>
      <c r="AJ209" s="43">
        <f t="shared" si="141"/>
        <v>43</v>
      </c>
      <c r="AK209" s="19">
        <v>75</v>
      </c>
      <c r="AL209" s="19">
        <v>116</v>
      </c>
      <c r="AM209" s="20">
        <f t="shared" si="142"/>
        <v>65</v>
      </c>
      <c r="AN209" s="19">
        <v>115</v>
      </c>
      <c r="AO209" s="19">
        <v>116</v>
      </c>
      <c r="AP209" s="20">
        <f t="shared" si="143"/>
        <v>99</v>
      </c>
      <c r="AQ209" s="19">
        <v>90</v>
      </c>
      <c r="AR209" s="19">
        <v>92</v>
      </c>
      <c r="AS209" s="20">
        <f t="shared" si="144"/>
        <v>98</v>
      </c>
      <c r="AT209" s="20">
        <f t="shared" si="145"/>
        <v>85</v>
      </c>
      <c r="AU209" s="19">
        <v>100</v>
      </c>
      <c r="AV209" s="19">
        <v>116</v>
      </c>
      <c r="AW209" s="20">
        <f t="shared" si="146"/>
        <v>86</v>
      </c>
      <c r="AX209" s="19">
        <v>106</v>
      </c>
      <c r="AY209" s="19">
        <v>116</v>
      </c>
      <c r="AZ209" s="20">
        <f t="shared" si="147"/>
        <v>91</v>
      </c>
      <c r="BA209" s="19">
        <v>114</v>
      </c>
      <c r="BB209" s="19">
        <v>116</v>
      </c>
      <c r="BC209" s="20">
        <f t="shared" si="148"/>
        <v>98</v>
      </c>
      <c r="BD209" s="20">
        <f t="shared" si="149"/>
        <v>93</v>
      </c>
      <c r="BE209" s="20">
        <f t="shared" si="150"/>
        <v>83</v>
      </c>
      <c r="BF209" s="24"/>
      <c r="BG209" s="19">
        <f t="shared" si="151"/>
        <v>127</v>
      </c>
      <c r="BH209" s="19">
        <f t="shared" si="152"/>
        <v>1</v>
      </c>
      <c r="BI209" s="19">
        <f t="shared" si="153"/>
        <v>144</v>
      </c>
      <c r="BJ209" s="19">
        <f t="shared" si="154"/>
        <v>1</v>
      </c>
      <c r="BK209" s="19">
        <f t="shared" si="155"/>
        <v>105</v>
      </c>
      <c r="BL209" s="19">
        <f t="shared" si="156"/>
        <v>159</v>
      </c>
      <c r="BM209" s="19">
        <f t="shared" si="157"/>
        <v>62</v>
      </c>
      <c r="BN209" s="19">
        <f t="shared" si="158"/>
        <v>269</v>
      </c>
      <c r="BO209" s="19">
        <f t="shared" si="159"/>
        <v>296</v>
      </c>
      <c r="BP209" s="19">
        <f t="shared" si="160"/>
        <v>326</v>
      </c>
      <c r="BQ209" s="19">
        <f t="shared" si="161"/>
        <v>112</v>
      </c>
      <c r="BR209" s="19">
        <f t="shared" si="162"/>
        <v>172</v>
      </c>
      <c r="BS209" s="19">
        <f t="shared" si="163"/>
        <v>342</v>
      </c>
      <c r="BT209" s="19">
        <f t="shared" si="164"/>
        <v>303</v>
      </c>
      <c r="BU209" s="19">
        <f t="shared" si="165"/>
        <v>159</v>
      </c>
      <c r="BV209" s="19">
        <f t="shared" si="166"/>
        <v>59</v>
      </c>
      <c r="BW209" s="19">
        <f t="shared" si="167"/>
        <v>105</v>
      </c>
      <c r="BX209" s="19">
        <f t="shared" si="168"/>
        <v>260</v>
      </c>
      <c r="BY209" s="19">
        <f t="shared" si="169"/>
        <v>323</v>
      </c>
      <c r="BZ209" s="19">
        <f t="shared" si="170"/>
        <v>314</v>
      </c>
      <c r="CA209" s="18">
        <f t="shared" si="129"/>
        <v>83</v>
      </c>
      <c r="CB209" s="19">
        <f t="shared" si="171"/>
        <v>15</v>
      </c>
    </row>
    <row r="210" spans="1:80" s="16" customFormat="1" ht="15.75">
      <c r="A210" s="21">
        <v>208</v>
      </c>
      <c r="B210" s="34">
        <v>6634007367</v>
      </c>
      <c r="C210" s="5" t="s">
        <v>437</v>
      </c>
      <c r="D210" s="5" t="s">
        <v>244</v>
      </c>
      <c r="E210" s="19">
        <v>10</v>
      </c>
      <c r="F210" s="19">
        <v>36</v>
      </c>
      <c r="G210" s="22">
        <v>11</v>
      </c>
      <c r="H210" s="22">
        <v>38</v>
      </c>
      <c r="I210" s="22">
        <f t="shared" si="130"/>
        <v>93</v>
      </c>
      <c r="J210" s="19">
        <v>30</v>
      </c>
      <c r="K210" s="19">
        <v>3</v>
      </c>
      <c r="L210" s="19">
        <f t="shared" si="131"/>
        <v>90</v>
      </c>
      <c r="M210" s="19">
        <v>503</v>
      </c>
      <c r="N210" s="19">
        <v>449</v>
      </c>
      <c r="O210" s="19">
        <v>517</v>
      </c>
      <c r="P210" s="19">
        <v>469</v>
      </c>
      <c r="Q210" s="19">
        <f t="shared" si="132"/>
        <v>97</v>
      </c>
      <c r="R210" s="19">
        <f t="shared" si="133"/>
        <v>94</v>
      </c>
      <c r="S210" s="19">
        <v>20</v>
      </c>
      <c r="T210" s="19">
        <v>3</v>
      </c>
      <c r="U210" s="19">
        <f t="shared" si="134"/>
        <v>60</v>
      </c>
      <c r="V210" s="19">
        <v>554</v>
      </c>
      <c r="W210" s="23">
        <v>600</v>
      </c>
      <c r="X210" s="20">
        <f t="shared" si="135"/>
        <v>92</v>
      </c>
      <c r="Y210" s="43">
        <f t="shared" si="136"/>
        <v>76</v>
      </c>
      <c r="Z210" s="20">
        <f t="shared" si="137"/>
        <v>76</v>
      </c>
      <c r="AA210" s="19">
        <v>20</v>
      </c>
      <c r="AB210" s="19">
        <v>2</v>
      </c>
      <c r="AC210" s="19">
        <f t="shared" si="138"/>
        <v>40</v>
      </c>
      <c r="AD210" s="19">
        <v>20</v>
      </c>
      <c r="AE210" s="19">
        <v>3</v>
      </c>
      <c r="AF210" s="19">
        <f t="shared" si="139"/>
        <v>60</v>
      </c>
      <c r="AG210" s="19">
        <v>28</v>
      </c>
      <c r="AH210" s="19">
        <v>31</v>
      </c>
      <c r="AI210" s="20">
        <f t="shared" si="140"/>
        <v>90</v>
      </c>
      <c r="AJ210" s="43">
        <f t="shared" si="141"/>
        <v>63</v>
      </c>
      <c r="AK210" s="19">
        <v>471</v>
      </c>
      <c r="AL210" s="19">
        <v>600</v>
      </c>
      <c r="AM210" s="20">
        <f t="shared" si="142"/>
        <v>79</v>
      </c>
      <c r="AN210" s="19">
        <v>593</v>
      </c>
      <c r="AO210" s="19">
        <v>600</v>
      </c>
      <c r="AP210" s="20">
        <f t="shared" si="143"/>
        <v>99</v>
      </c>
      <c r="AQ210" s="19">
        <v>435</v>
      </c>
      <c r="AR210" s="19">
        <v>440</v>
      </c>
      <c r="AS210" s="20">
        <f t="shared" si="144"/>
        <v>99</v>
      </c>
      <c r="AT210" s="20">
        <f t="shared" si="145"/>
        <v>91</v>
      </c>
      <c r="AU210" s="19">
        <v>568</v>
      </c>
      <c r="AV210" s="19">
        <v>600</v>
      </c>
      <c r="AW210" s="20">
        <f t="shared" si="146"/>
        <v>95</v>
      </c>
      <c r="AX210" s="19">
        <v>576</v>
      </c>
      <c r="AY210" s="19">
        <v>600</v>
      </c>
      <c r="AZ210" s="20">
        <f t="shared" si="147"/>
        <v>96</v>
      </c>
      <c r="BA210" s="19">
        <v>594</v>
      </c>
      <c r="BB210" s="19">
        <v>600</v>
      </c>
      <c r="BC210" s="20">
        <f t="shared" si="148"/>
        <v>99</v>
      </c>
      <c r="BD210" s="20">
        <f t="shared" si="149"/>
        <v>97</v>
      </c>
      <c r="BE210" s="20">
        <f t="shared" si="150"/>
        <v>84</v>
      </c>
      <c r="BF210" s="24"/>
      <c r="BG210" s="19">
        <f t="shared" si="151"/>
        <v>127</v>
      </c>
      <c r="BH210" s="19">
        <f t="shared" si="152"/>
        <v>239</v>
      </c>
      <c r="BI210" s="19">
        <f t="shared" si="153"/>
        <v>144</v>
      </c>
      <c r="BJ210" s="19">
        <f t="shared" si="154"/>
        <v>319</v>
      </c>
      <c r="BK210" s="19">
        <f t="shared" si="155"/>
        <v>322</v>
      </c>
      <c r="BL210" s="19">
        <f t="shared" si="156"/>
        <v>120</v>
      </c>
      <c r="BM210" s="19">
        <f t="shared" si="157"/>
        <v>62</v>
      </c>
      <c r="BN210" s="19">
        <f t="shared" si="158"/>
        <v>92</v>
      </c>
      <c r="BO210" s="19">
        <f t="shared" si="159"/>
        <v>228</v>
      </c>
      <c r="BP210" s="19">
        <f t="shared" si="160"/>
        <v>284</v>
      </c>
      <c r="BQ210" s="19">
        <f t="shared" si="161"/>
        <v>112</v>
      </c>
      <c r="BR210" s="19">
        <f t="shared" si="162"/>
        <v>112</v>
      </c>
      <c r="BS210" s="19">
        <f t="shared" si="163"/>
        <v>244</v>
      </c>
      <c r="BT210" s="19">
        <f t="shared" si="164"/>
        <v>153</v>
      </c>
      <c r="BU210" s="19">
        <f t="shared" si="165"/>
        <v>97</v>
      </c>
      <c r="BV210" s="19">
        <f t="shared" si="166"/>
        <v>199</v>
      </c>
      <c r="BW210" s="19">
        <f t="shared" si="167"/>
        <v>322</v>
      </c>
      <c r="BX210" s="19">
        <f t="shared" si="168"/>
        <v>95</v>
      </c>
      <c r="BY210" s="19">
        <f t="shared" si="169"/>
        <v>276</v>
      </c>
      <c r="BZ210" s="19">
        <f t="shared" si="170"/>
        <v>163</v>
      </c>
      <c r="CA210" s="18">
        <f t="shared" si="129"/>
        <v>84</v>
      </c>
      <c r="CB210" s="19">
        <f t="shared" si="171"/>
        <v>14</v>
      </c>
    </row>
    <row r="211" spans="1:80" s="16" customFormat="1" ht="15.75">
      <c r="A211" s="21">
        <v>209</v>
      </c>
      <c r="B211" s="34">
        <v>6634006050</v>
      </c>
      <c r="C211" s="5" t="s">
        <v>437</v>
      </c>
      <c r="D211" s="5" t="s">
        <v>245</v>
      </c>
      <c r="E211" s="19">
        <v>8</v>
      </c>
      <c r="F211" s="19">
        <v>36</v>
      </c>
      <c r="G211" s="22">
        <v>11</v>
      </c>
      <c r="H211" s="22">
        <v>38</v>
      </c>
      <c r="I211" s="22">
        <f t="shared" si="130"/>
        <v>84</v>
      </c>
      <c r="J211" s="19">
        <v>30</v>
      </c>
      <c r="K211" s="19">
        <v>4</v>
      </c>
      <c r="L211" s="19">
        <f t="shared" si="131"/>
        <v>100</v>
      </c>
      <c r="M211" s="19">
        <v>63</v>
      </c>
      <c r="N211" s="19">
        <v>66</v>
      </c>
      <c r="O211" s="19">
        <v>63</v>
      </c>
      <c r="P211" s="19">
        <v>66</v>
      </c>
      <c r="Q211" s="19">
        <f t="shared" si="132"/>
        <v>100</v>
      </c>
      <c r="R211" s="19">
        <f t="shared" si="133"/>
        <v>95</v>
      </c>
      <c r="S211" s="19">
        <v>20</v>
      </c>
      <c r="T211" s="19">
        <v>3</v>
      </c>
      <c r="U211" s="19">
        <f t="shared" si="134"/>
        <v>60</v>
      </c>
      <c r="V211" s="19">
        <v>76</v>
      </c>
      <c r="W211" s="23">
        <v>78</v>
      </c>
      <c r="X211" s="20">
        <f t="shared" si="135"/>
        <v>97</v>
      </c>
      <c r="Y211" s="43">
        <f t="shared" si="136"/>
        <v>79</v>
      </c>
      <c r="Z211" s="20">
        <f t="shared" si="137"/>
        <v>79</v>
      </c>
      <c r="AA211" s="19">
        <v>20</v>
      </c>
      <c r="AB211" s="19">
        <v>2</v>
      </c>
      <c r="AC211" s="19">
        <f t="shared" si="138"/>
        <v>40</v>
      </c>
      <c r="AD211" s="19">
        <v>20</v>
      </c>
      <c r="AE211" s="19">
        <v>4</v>
      </c>
      <c r="AF211" s="19">
        <f t="shared" si="139"/>
        <v>80</v>
      </c>
      <c r="AG211" s="19">
        <v>6</v>
      </c>
      <c r="AH211" s="19">
        <v>7</v>
      </c>
      <c r="AI211" s="20">
        <f t="shared" si="140"/>
        <v>86</v>
      </c>
      <c r="AJ211" s="43">
        <f t="shared" si="141"/>
        <v>70</v>
      </c>
      <c r="AK211" s="19">
        <v>75</v>
      </c>
      <c r="AL211" s="19">
        <v>78</v>
      </c>
      <c r="AM211" s="20">
        <f t="shared" si="142"/>
        <v>96</v>
      </c>
      <c r="AN211" s="19">
        <v>78</v>
      </c>
      <c r="AO211" s="19">
        <v>78</v>
      </c>
      <c r="AP211" s="20">
        <f t="shared" si="143"/>
        <v>100</v>
      </c>
      <c r="AQ211" s="19">
        <v>73</v>
      </c>
      <c r="AR211" s="19">
        <v>73</v>
      </c>
      <c r="AS211" s="20">
        <f t="shared" si="144"/>
        <v>100</v>
      </c>
      <c r="AT211" s="20">
        <f t="shared" si="145"/>
        <v>98</v>
      </c>
      <c r="AU211" s="19">
        <v>78</v>
      </c>
      <c r="AV211" s="19">
        <v>78</v>
      </c>
      <c r="AW211" s="20">
        <f t="shared" si="146"/>
        <v>100</v>
      </c>
      <c r="AX211" s="19">
        <v>78</v>
      </c>
      <c r="AY211" s="19">
        <v>78</v>
      </c>
      <c r="AZ211" s="20">
        <f t="shared" si="147"/>
        <v>100</v>
      </c>
      <c r="BA211" s="19">
        <v>78</v>
      </c>
      <c r="BB211" s="19">
        <v>78</v>
      </c>
      <c r="BC211" s="20">
        <f t="shared" si="148"/>
        <v>100</v>
      </c>
      <c r="BD211" s="20">
        <f t="shared" si="149"/>
        <v>100</v>
      </c>
      <c r="BE211" s="20">
        <f t="shared" si="150"/>
        <v>88</v>
      </c>
      <c r="BF211" s="24"/>
      <c r="BG211" s="19">
        <f t="shared" si="151"/>
        <v>315</v>
      </c>
      <c r="BH211" s="19">
        <f t="shared" si="152"/>
        <v>1</v>
      </c>
      <c r="BI211" s="19">
        <f t="shared" si="153"/>
        <v>1</v>
      </c>
      <c r="BJ211" s="19">
        <f t="shared" si="154"/>
        <v>319</v>
      </c>
      <c r="BK211" s="19">
        <f t="shared" si="155"/>
        <v>315</v>
      </c>
      <c r="BL211" s="19">
        <f t="shared" si="156"/>
        <v>35</v>
      </c>
      <c r="BM211" s="19">
        <f t="shared" si="157"/>
        <v>62</v>
      </c>
      <c r="BN211" s="19">
        <f t="shared" si="158"/>
        <v>41</v>
      </c>
      <c r="BO211" s="19">
        <f t="shared" si="159"/>
        <v>254</v>
      </c>
      <c r="BP211" s="19">
        <f t="shared" si="160"/>
        <v>123</v>
      </c>
      <c r="BQ211" s="19">
        <f t="shared" si="161"/>
        <v>1</v>
      </c>
      <c r="BR211" s="19">
        <f t="shared" si="162"/>
        <v>1</v>
      </c>
      <c r="BS211" s="19">
        <f t="shared" si="163"/>
        <v>1</v>
      </c>
      <c r="BT211" s="19">
        <f t="shared" si="164"/>
        <v>1</v>
      </c>
      <c r="BU211" s="19">
        <f t="shared" si="165"/>
        <v>1</v>
      </c>
      <c r="BV211" s="19">
        <f t="shared" si="166"/>
        <v>142</v>
      </c>
      <c r="BW211" s="19">
        <f t="shared" si="167"/>
        <v>315</v>
      </c>
      <c r="BX211" s="19">
        <f t="shared" si="168"/>
        <v>65</v>
      </c>
      <c r="BY211" s="19">
        <f t="shared" si="169"/>
        <v>72</v>
      </c>
      <c r="BZ211" s="19">
        <f t="shared" si="170"/>
        <v>1</v>
      </c>
      <c r="CA211" s="18">
        <f t="shared" si="129"/>
        <v>88</v>
      </c>
      <c r="CB211" s="19">
        <f t="shared" si="171"/>
        <v>10</v>
      </c>
    </row>
    <row r="212" spans="1:80" s="16" customFormat="1" ht="15.75">
      <c r="A212" s="21">
        <v>210</v>
      </c>
      <c r="B212" s="34">
        <v>6634007800</v>
      </c>
      <c r="C212" s="5" t="s">
        <v>437</v>
      </c>
      <c r="D212" s="5" t="s">
        <v>246</v>
      </c>
      <c r="E212" s="19">
        <v>8</v>
      </c>
      <c r="F212" s="19">
        <v>34</v>
      </c>
      <c r="G212" s="22">
        <v>9</v>
      </c>
      <c r="H212" s="22">
        <v>36</v>
      </c>
      <c r="I212" s="22">
        <f t="shared" si="130"/>
        <v>92</v>
      </c>
      <c r="J212" s="19">
        <v>30</v>
      </c>
      <c r="K212" s="19">
        <v>2</v>
      </c>
      <c r="L212" s="19">
        <f t="shared" si="131"/>
        <v>60</v>
      </c>
      <c r="M212" s="19">
        <v>142</v>
      </c>
      <c r="N212" s="19">
        <v>129</v>
      </c>
      <c r="O212" s="19">
        <v>147</v>
      </c>
      <c r="P212" s="19">
        <v>137</v>
      </c>
      <c r="Q212" s="19">
        <f t="shared" si="132"/>
        <v>95</v>
      </c>
      <c r="R212" s="19">
        <f t="shared" si="133"/>
        <v>84</v>
      </c>
      <c r="S212" s="19">
        <v>20</v>
      </c>
      <c r="T212" s="19">
        <v>3</v>
      </c>
      <c r="U212" s="19">
        <f t="shared" si="134"/>
        <v>60</v>
      </c>
      <c r="V212" s="19">
        <v>146</v>
      </c>
      <c r="W212" s="23">
        <v>177</v>
      </c>
      <c r="X212" s="20">
        <f t="shared" si="135"/>
        <v>82</v>
      </c>
      <c r="Y212" s="43">
        <f t="shared" si="136"/>
        <v>71</v>
      </c>
      <c r="Z212" s="20">
        <f t="shared" si="137"/>
        <v>71</v>
      </c>
      <c r="AA212" s="19">
        <v>20</v>
      </c>
      <c r="AB212" s="19">
        <v>0</v>
      </c>
      <c r="AC212" s="19">
        <f t="shared" si="138"/>
        <v>0</v>
      </c>
      <c r="AD212" s="19">
        <v>20</v>
      </c>
      <c r="AE212" s="19">
        <v>1</v>
      </c>
      <c r="AF212" s="19">
        <f t="shared" si="139"/>
        <v>20</v>
      </c>
      <c r="AG212" s="19">
        <v>7</v>
      </c>
      <c r="AH212" s="19">
        <v>7</v>
      </c>
      <c r="AI212" s="20">
        <f t="shared" si="140"/>
        <v>100</v>
      </c>
      <c r="AJ212" s="43">
        <f t="shared" si="141"/>
        <v>38</v>
      </c>
      <c r="AK212" s="19">
        <v>175</v>
      </c>
      <c r="AL212" s="19">
        <v>177</v>
      </c>
      <c r="AM212" s="20">
        <f t="shared" si="142"/>
        <v>99</v>
      </c>
      <c r="AN212" s="19">
        <v>170</v>
      </c>
      <c r="AO212" s="19">
        <v>177</v>
      </c>
      <c r="AP212" s="20">
        <f t="shared" si="143"/>
        <v>96</v>
      </c>
      <c r="AQ212" s="19">
        <v>135</v>
      </c>
      <c r="AR212" s="19">
        <v>141</v>
      </c>
      <c r="AS212" s="20">
        <f t="shared" si="144"/>
        <v>96</v>
      </c>
      <c r="AT212" s="20">
        <f t="shared" si="145"/>
        <v>97</v>
      </c>
      <c r="AU212" s="19">
        <v>174</v>
      </c>
      <c r="AV212" s="19">
        <v>177</v>
      </c>
      <c r="AW212" s="20">
        <f t="shared" si="146"/>
        <v>98</v>
      </c>
      <c r="AX212" s="19">
        <v>167</v>
      </c>
      <c r="AY212" s="19">
        <v>177</v>
      </c>
      <c r="AZ212" s="20">
        <f t="shared" si="147"/>
        <v>94</v>
      </c>
      <c r="BA212" s="19">
        <v>175</v>
      </c>
      <c r="BB212" s="19">
        <v>177</v>
      </c>
      <c r="BC212" s="20">
        <f t="shared" si="148"/>
        <v>99</v>
      </c>
      <c r="BD212" s="20">
        <f t="shared" si="149"/>
        <v>98</v>
      </c>
      <c r="BE212" s="20">
        <f t="shared" si="150"/>
        <v>78</v>
      </c>
      <c r="BF212" s="24"/>
      <c r="BG212" s="19">
        <f t="shared" si="151"/>
        <v>186</v>
      </c>
      <c r="BH212" s="19">
        <f t="shared" si="152"/>
        <v>355</v>
      </c>
      <c r="BI212" s="19">
        <f t="shared" si="153"/>
        <v>232</v>
      </c>
      <c r="BJ212" s="19">
        <f t="shared" si="154"/>
        <v>319</v>
      </c>
      <c r="BK212" s="19">
        <f t="shared" si="155"/>
        <v>335</v>
      </c>
      <c r="BL212" s="19">
        <f t="shared" si="156"/>
        <v>286</v>
      </c>
      <c r="BM212" s="19">
        <f t="shared" si="157"/>
        <v>202</v>
      </c>
      <c r="BN212" s="19">
        <f t="shared" si="158"/>
        <v>269</v>
      </c>
      <c r="BO212" s="19">
        <f t="shared" si="159"/>
        <v>1</v>
      </c>
      <c r="BP212" s="19">
        <f t="shared" si="160"/>
        <v>46</v>
      </c>
      <c r="BQ212" s="19">
        <f t="shared" si="161"/>
        <v>306</v>
      </c>
      <c r="BR212" s="19">
        <f t="shared" si="162"/>
        <v>270</v>
      </c>
      <c r="BS212" s="19">
        <f t="shared" si="163"/>
        <v>128</v>
      </c>
      <c r="BT212" s="19">
        <f t="shared" si="164"/>
        <v>227</v>
      </c>
      <c r="BU212" s="19">
        <f t="shared" si="165"/>
        <v>97</v>
      </c>
      <c r="BV212" s="19">
        <f t="shared" si="166"/>
        <v>346</v>
      </c>
      <c r="BW212" s="19">
        <f t="shared" si="167"/>
        <v>335</v>
      </c>
      <c r="BX212" s="19">
        <f t="shared" si="168"/>
        <v>280</v>
      </c>
      <c r="BY212" s="19">
        <f t="shared" si="169"/>
        <v>122</v>
      </c>
      <c r="BZ212" s="19">
        <f t="shared" si="170"/>
        <v>96</v>
      </c>
      <c r="CA212" s="18">
        <f t="shared" si="129"/>
        <v>78</v>
      </c>
      <c r="CB212" s="19">
        <f t="shared" si="171"/>
        <v>20</v>
      </c>
    </row>
    <row r="213" spans="1:80" s="16" customFormat="1" ht="30">
      <c r="A213" s="21">
        <v>211</v>
      </c>
      <c r="B213" s="34">
        <v>6653002075</v>
      </c>
      <c r="C213" s="40" t="s">
        <v>493</v>
      </c>
      <c r="D213" s="5" t="s">
        <v>247</v>
      </c>
      <c r="E213" s="19">
        <v>8</v>
      </c>
      <c r="F213" s="19">
        <v>33</v>
      </c>
      <c r="G213" s="22">
        <v>9</v>
      </c>
      <c r="H213" s="22">
        <v>36</v>
      </c>
      <c r="I213" s="22">
        <f t="shared" si="130"/>
        <v>90</v>
      </c>
      <c r="J213" s="19">
        <v>30</v>
      </c>
      <c r="K213" s="19">
        <v>3</v>
      </c>
      <c r="L213" s="19">
        <f t="shared" si="131"/>
        <v>90</v>
      </c>
      <c r="M213" s="19">
        <v>70</v>
      </c>
      <c r="N213" s="19">
        <v>47</v>
      </c>
      <c r="O213" s="19">
        <v>79</v>
      </c>
      <c r="P213" s="19">
        <v>54</v>
      </c>
      <c r="Q213" s="19">
        <f t="shared" si="132"/>
        <v>88</v>
      </c>
      <c r="R213" s="19">
        <f t="shared" si="133"/>
        <v>89</v>
      </c>
      <c r="S213" s="19">
        <v>20</v>
      </c>
      <c r="T213" s="19">
        <v>5</v>
      </c>
      <c r="U213" s="19">
        <f t="shared" si="134"/>
        <v>100</v>
      </c>
      <c r="V213" s="19">
        <v>90</v>
      </c>
      <c r="W213" s="23">
        <v>101</v>
      </c>
      <c r="X213" s="20">
        <f t="shared" si="135"/>
        <v>89</v>
      </c>
      <c r="Y213" s="43">
        <f t="shared" si="136"/>
        <v>95</v>
      </c>
      <c r="Z213" s="20">
        <f t="shared" si="137"/>
        <v>95</v>
      </c>
      <c r="AA213" s="19">
        <v>20</v>
      </c>
      <c r="AB213" s="19">
        <v>2</v>
      </c>
      <c r="AC213" s="19">
        <f t="shared" si="138"/>
        <v>40</v>
      </c>
      <c r="AD213" s="19">
        <v>20</v>
      </c>
      <c r="AE213" s="19">
        <v>3</v>
      </c>
      <c r="AF213" s="19">
        <f t="shared" si="139"/>
        <v>60</v>
      </c>
      <c r="AG213" s="19">
        <v>6</v>
      </c>
      <c r="AH213" s="19">
        <v>6</v>
      </c>
      <c r="AI213" s="20">
        <f t="shared" si="140"/>
        <v>100</v>
      </c>
      <c r="AJ213" s="43">
        <f t="shared" si="141"/>
        <v>66</v>
      </c>
      <c r="AK213" s="19">
        <v>92</v>
      </c>
      <c r="AL213" s="19">
        <v>101</v>
      </c>
      <c r="AM213" s="20">
        <f t="shared" si="142"/>
        <v>91</v>
      </c>
      <c r="AN213" s="19">
        <v>93</v>
      </c>
      <c r="AO213" s="19">
        <v>101</v>
      </c>
      <c r="AP213" s="20">
        <f t="shared" si="143"/>
        <v>92</v>
      </c>
      <c r="AQ213" s="19">
        <v>77</v>
      </c>
      <c r="AR213" s="19">
        <v>80</v>
      </c>
      <c r="AS213" s="20">
        <f t="shared" si="144"/>
        <v>96</v>
      </c>
      <c r="AT213" s="20">
        <f t="shared" si="145"/>
        <v>92</v>
      </c>
      <c r="AU213" s="19">
        <v>92</v>
      </c>
      <c r="AV213" s="19">
        <v>101</v>
      </c>
      <c r="AW213" s="20">
        <f t="shared" si="146"/>
        <v>91</v>
      </c>
      <c r="AX213" s="19">
        <v>86</v>
      </c>
      <c r="AY213" s="19">
        <v>101</v>
      </c>
      <c r="AZ213" s="20">
        <f t="shared" si="147"/>
        <v>85</v>
      </c>
      <c r="BA213" s="19">
        <v>97</v>
      </c>
      <c r="BB213" s="19">
        <v>101</v>
      </c>
      <c r="BC213" s="20">
        <f t="shared" si="148"/>
        <v>96</v>
      </c>
      <c r="BD213" s="20">
        <f t="shared" si="149"/>
        <v>92</v>
      </c>
      <c r="BE213" s="20">
        <f t="shared" si="150"/>
        <v>87</v>
      </c>
      <c r="BF213" s="24"/>
      <c r="BG213" s="19">
        <f t="shared" si="151"/>
        <v>228</v>
      </c>
      <c r="BH213" s="19">
        <f t="shared" si="152"/>
        <v>239</v>
      </c>
      <c r="BI213" s="19">
        <f t="shared" si="153"/>
        <v>354</v>
      </c>
      <c r="BJ213" s="19">
        <f t="shared" si="154"/>
        <v>1</v>
      </c>
      <c r="BK213" s="19">
        <f t="shared" si="155"/>
        <v>105</v>
      </c>
      <c r="BL213" s="19">
        <f t="shared" si="156"/>
        <v>175</v>
      </c>
      <c r="BM213" s="19">
        <f t="shared" si="157"/>
        <v>62</v>
      </c>
      <c r="BN213" s="19">
        <f t="shared" si="158"/>
        <v>92</v>
      </c>
      <c r="BO213" s="19">
        <f t="shared" si="159"/>
        <v>1</v>
      </c>
      <c r="BP213" s="19">
        <f t="shared" si="160"/>
        <v>226</v>
      </c>
      <c r="BQ213" s="19">
        <f t="shared" si="161"/>
        <v>368</v>
      </c>
      <c r="BR213" s="19">
        <f t="shared" si="162"/>
        <v>270</v>
      </c>
      <c r="BS213" s="19">
        <f t="shared" si="163"/>
        <v>309</v>
      </c>
      <c r="BT213" s="19">
        <f t="shared" si="164"/>
        <v>367</v>
      </c>
      <c r="BU213" s="19">
        <f t="shared" si="165"/>
        <v>270</v>
      </c>
      <c r="BV213" s="19">
        <f t="shared" si="166"/>
        <v>323</v>
      </c>
      <c r="BW213" s="19">
        <f t="shared" si="167"/>
        <v>105</v>
      </c>
      <c r="BX213" s="19">
        <f t="shared" si="168"/>
        <v>80</v>
      </c>
      <c r="BY213" s="19">
        <f t="shared" si="169"/>
        <v>259</v>
      </c>
      <c r="BZ213" s="19">
        <f t="shared" si="170"/>
        <v>331</v>
      </c>
      <c r="CA213" s="18">
        <f t="shared" si="129"/>
        <v>87</v>
      </c>
      <c r="CB213" s="19">
        <f t="shared" si="171"/>
        <v>11</v>
      </c>
    </row>
    <row r="214" spans="1:80" s="16" customFormat="1" ht="31.5">
      <c r="A214" s="21">
        <v>212</v>
      </c>
      <c r="B214" s="34">
        <v>6652001833</v>
      </c>
      <c r="C214" s="40" t="s">
        <v>499</v>
      </c>
      <c r="D214" s="5" t="s">
        <v>248</v>
      </c>
      <c r="E214" s="19">
        <v>11</v>
      </c>
      <c r="F214" s="19">
        <v>32</v>
      </c>
      <c r="G214" s="22">
        <v>11</v>
      </c>
      <c r="H214" s="22">
        <v>38</v>
      </c>
      <c r="I214" s="22">
        <f t="shared" si="130"/>
        <v>92</v>
      </c>
      <c r="J214" s="19">
        <v>30</v>
      </c>
      <c r="K214" s="19">
        <v>2</v>
      </c>
      <c r="L214" s="19">
        <f t="shared" si="131"/>
        <v>60</v>
      </c>
      <c r="M214" s="19">
        <v>26</v>
      </c>
      <c r="N214" s="19">
        <v>24</v>
      </c>
      <c r="O214" s="19">
        <v>27</v>
      </c>
      <c r="P214" s="19">
        <v>25</v>
      </c>
      <c r="Q214" s="19">
        <f t="shared" si="132"/>
        <v>96</v>
      </c>
      <c r="R214" s="19">
        <f t="shared" si="133"/>
        <v>84</v>
      </c>
      <c r="S214" s="19">
        <v>20</v>
      </c>
      <c r="T214" s="19">
        <v>5</v>
      </c>
      <c r="U214" s="19">
        <f t="shared" si="134"/>
        <v>100</v>
      </c>
      <c r="V214" s="19">
        <v>30</v>
      </c>
      <c r="W214" s="23">
        <v>30</v>
      </c>
      <c r="X214" s="20">
        <f t="shared" si="135"/>
        <v>100</v>
      </c>
      <c r="Y214" s="43">
        <f t="shared" si="136"/>
        <v>100</v>
      </c>
      <c r="Z214" s="20">
        <f t="shared" si="137"/>
        <v>100</v>
      </c>
      <c r="AA214" s="19">
        <v>20</v>
      </c>
      <c r="AB214" s="19">
        <v>0</v>
      </c>
      <c r="AC214" s="19">
        <f t="shared" si="138"/>
        <v>0</v>
      </c>
      <c r="AD214" s="19">
        <v>20</v>
      </c>
      <c r="AE214" s="19">
        <v>0</v>
      </c>
      <c r="AF214" s="19">
        <f t="shared" si="139"/>
        <v>0</v>
      </c>
      <c r="AG214" s="19">
        <v>2</v>
      </c>
      <c r="AH214" s="19">
        <v>2</v>
      </c>
      <c r="AI214" s="20">
        <f t="shared" si="140"/>
        <v>100</v>
      </c>
      <c r="AJ214" s="43">
        <f t="shared" si="141"/>
        <v>30</v>
      </c>
      <c r="AK214" s="19">
        <v>29</v>
      </c>
      <c r="AL214" s="19">
        <v>30</v>
      </c>
      <c r="AM214" s="20">
        <f t="shared" si="142"/>
        <v>97</v>
      </c>
      <c r="AN214" s="19">
        <v>29</v>
      </c>
      <c r="AO214" s="19">
        <v>30</v>
      </c>
      <c r="AP214" s="20">
        <f t="shared" si="143"/>
        <v>97</v>
      </c>
      <c r="AQ214" s="19">
        <v>27</v>
      </c>
      <c r="AR214" s="19">
        <v>28</v>
      </c>
      <c r="AS214" s="20">
        <f t="shared" si="144"/>
        <v>96</v>
      </c>
      <c r="AT214" s="20">
        <f t="shared" si="145"/>
        <v>97</v>
      </c>
      <c r="AU214" s="19">
        <v>28</v>
      </c>
      <c r="AV214" s="19">
        <v>30</v>
      </c>
      <c r="AW214" s="20">
        <f t="shared" si="146"/>
        <v>93</v>
      </c>
      <c r="AX214" s="19">
        <v>29</v>
      </c>
      <c r="AY214" s="19">
        <v>30</v>
      </c>
      <c r="AZ214" s="20">
        <f t="shared" si="147"/>
        <v>97</v>
      </c>
      <c r="BA214" s="19">
        <v>29</v>
      </c>
      <c r="BB214" s="19">
        <v>30</v>
      </c>
      <c r="BC214" s="20">
        <f t="shared" si="148"/>
        <v>97</v>
      </c>
      <c r="BD214" s="20">
        <f t="shared" si="149"/>
        <v>96</v>
      </c>
      <c r="BE214" s="20">
        <f t="shared" si="150"/>
        <v>81</v>
      </c>
      <c r="BF214" s="24"/>
      <c r="BG214" s="19">
        <f t="shared" si="151"/>
        <v>186</v>
      </c>
      <c r="BH214" s="19">
        <f t="shared" si="152"/>
        <v>355</v>
      </c>
      <c r="BI214" s="19">
        <f t="shared" si="153"/>
        <v>181</v>
      </c>
      <c r="BJ214" s="19">
        <f t="shared" si="154"/>
        <v>1</v>
      </c>
      <c r="BK214" s="19">
        <f t="shared" si="155"/>
        <v>1</v>
      </c>
      <c r="BL214" s="19">
        <f t="shared" si="156"/>
        <v>1</v>
      </c>
      <c r="BM214" s="19">
        <f t="shared" si="157"/>
        <v>202</v>
      </c>
      <c r="BN214" s="19">
        <f t="shared" si="158"/>
        <v>339</v>
      </c>
      <c r="BO214" s="19">
        <f t="shared" si="159"/>
        <v>1</v>
      </c>
      <c r="BP214" s="19">
        <f t="shared" si="160"/>
        <v>98</v>
      </c>
      <c r="BQ214" s="19">
        <f t="shared" si="161"/>
        <v>254</v>
      </c>
      <c r="BR214" s="19">
        <f t="shared" si="162"/>
        <v>270</v>
      </c>
      <c r="BS214" s="19">
        <f t="shared" si="163"/>
        <v>283</v>
      </c>
      <c r="BT214" s="19">
        <f t="shared" si="164"/>
        <v>109</v>
      </c>
      <c r="BU214" s="19">
        <f t="shared" si="165"/>
        <v>223</v>
      </c>
      <c r="BV214" s="19">
        <f t="shared" si="166"/>
        <v>346</v>
      </c>
      <c r="BW214" s="19">
        <f t="shared" si="167"/>
        <v>1</v>
      </c>
      <c r="BX214" s="19">
        <f t="shared" si="168"/>
        <v>331</v>
      </c>
      <c r="BY214" s="19">
        <f t="shared" si="169"/>
        <v>122</v>
      </c>
      <c r="BZ214" s="19">
        <f t="shared" si="170"/>
        <v>215</v>
      </c>
      <c r="CA214" s="18">
        <f t="shared" si="129"/>
        <v>81</v>
      </c>
      <c r="CB214" s="19">
        <f t="shared" si="171"/>
        <v>17</v>
      </c>
    </row>
    <row r="215" spans="1:80" s="16" customFormat="1" ht="15.75">
      <c r="A215" s="21">
        <v>213</v>
      </c>
      <c r="B215" s="34">
        <v>6652004464</v>
      </c>
      <c r="C215" s="40" t="s">
        <v>499</v>
      </c>
      <c r="D215" s="5" t="s">
        <v>162</v>
      </c>
      <c r="E215" s="19">
        <v>10</v>
      </c>
      <c r="F215" s="19">
        <v>35</v>
      </c>
      <c r="G215" s="22">
        <v>11</v>
      </c>
      <c r="H215" s="22">
        <v>38</v>
      </c>
      <c r="I215" s="22">
        <f t="shared" si="130"/>
        <v>92</v>
      </c>
      <c r="J215" s="19">
        <v>30</v>
      </c>
      <c r="K215" s="19">
        <v>3</v>
      </c>
      <c r="L215" s="19">
        <f t="shared" si="131"/>
        <v>90</v>
      </c>
      <c r="M215" s="19">
        <v>29</v>
      </c>
      <c r="N215" s="19">
        <v>21</v>
      </c>
      <c r="O215" s="19">
        <v>30</v>
      </c>
      <c r="P215" s="19">
        <v>26</v>
      </c>
      <c r="Q215" s="19">
        <f t="shared" si="132"/>
        <v>89</v>
      </c>
      <c r="R215" s="19">
        <f t="shared" si="133"/>
        <v>90</v>
      </c>
      <c r="S215" s="19">
        <v>20</v>
      </c>
      <c r="T215" s="19">
        <v>5</v>
      </c>
      <c r="U215" s="19">
        <f t="shared" si="134"/>
        <v>100</v>
      </c>
      <c r="V215" s="19">
        <v>24</v>
      </c>
      <c r="W215" s="23">
        <v>30</v>
      </c>
      <c r="X215" s="20">
        <f t="shared" si="135"/>
        <v>80</v>
      </c>
      <c r="Y215" s="43">
        <f t="shared" si="136"/>
        <v>90</v>
      </c>
      <c r="Z215" s="20">
        <f t="shared" si="137"/>
        <v>90</v>
      </c>
      <c r="AA215" s="19">
        <v>20</v>
      </c>
      <c r="AB215" s="19">
        <v>0</v>
      </c>
      <c r="AC215" s="19">
        <f t="shared" si="138"/>
        <v>0</v>
      </c>
      <c r="AD215" s="19">
        <v>20</v>
      </c>
      <c r="AE215" s="19">
        <v>2</v>
      </c>
      <c r="AF215" s="19">
        <f t="shared" si="139"/>
        <v>40</v>
      </c>
      <c r="AG215" s="19">
        <v>2</v>
      </c>
      <c r="AH215" s="19">
        <v>2</v>
      </c>
      <c r="AI215" s="20">
        <f t="shared" si="140"/>
        <v>100</v>
      </c>
      <c r="AJ215" s="43">
        <f t="shared" si="141"/>
        <v>46</v>
      </c>
      <c r="AK215" s="19">
        <v>30</v>
      </c>
      <c r="AL215" s="19">
        <v>30</v>
      </c>
      <c r="AM215" s="20">
        <f t="shared" si="142"/>
        <v>100</v>
      </c>
      <c r="AN215" s="19">
        <v>30</v>
      </c>
      <c r="AO215" s="19">
        <v>30</v>
      </c>
      <c r="AP215" s="20">
        <f t="shared" si="143"/>
        <v>100</v>
      </c>
      <c r="AQ215" s="19">
        <v>25</v>
      </c>
      <c r="AR215" s="19">
        <v>25</v>
      </c>
      <c r="AS215" s="20">
        <f t="shared" si="144"/>
        <v>100</v>
      </c>
      <c r="AT215" s="20">
        <f t="shared" si="145"/>
        <v>100</v>
      </c>
      <c r="AU215" s="19">
        <v>29</v>
      </c>
      <c r="AV215" s="19">
        <v>30</v>
      </c>
      <c r="AW215" s="20">
        <f t="shared" si="146"/>
        <v>97</v>
      </c>
      <c r="AX215" s="19">
        <v>29</v>
      </c>
      <c r="AY215" s="19">
        <v>30</v>
      </c>
      <c r="AZ215" s="20">
        <f t="shared" si="147"/>
        <v>97</v>
      </c>
      <c r="BA215" s="19">
        <v>29</v>
      </c>
      <c r="BB215" s="19">
        <v>30</v>
      </c>
      <c r="BC215" s="20">
        <f t="shared" si="148"/>
        <v>97</v>
      </c>
      <c r="BD215" s="20">
        <f t="shared" si="149"/>
        <v>97</v>
      </c>
      <c r="BE215" s="20">
        <f t="shared" si="150"/>
        <v>85</v>
      </c>
      <c r="BF215" s="24"/>
      <c r="BG215" s="19">
        <f t="shared" si="151"/>
        <v>186</v>
      </c>
      <c r="BH215" s="19">
        <f t="shared" si="152"/>
        <v>239</v>
      </c>
      <c r="BI215" s="19">
        <f t="shared" si="153"/>
        <v>348</v>
      </c>
      <c r="BJ215" s="19">
        <f t="shared" si="154"/>
        <v>1</v>
      </c>
      <c r="BK215" s="19">
        <f t="shared" si="155"/>
        <v>204</v>
      </c>
      <c r="BL215" s="19">
        <f t="shared" si="156"/>
        <v>308</v>
      </c>
      <c r="BM215" s="19">
        <f t="shared" si="157"/>
        <v>202</v>
      </c>
      <c r="BN215" s="19">
        <f t="shared" si="158"/>
        <v>185</v>
      </c>
      <c r="BO215" s="19">
        <f t="shared" si="159"/>
        <v>1</v>
      </c>
      <c r="BP215" s="19">
        <f t="shared" si="160"/>
        <v>1</v>
      </c>
      <c r="BQ215" s="19">
        <f t="shared" si="161"/>
        <v>1</v>
      </c>
      <c r="BR215" s="19">
        <f t="shared" si="162"/>
        <v>1</v>
      </c>
      <c r="BS215" s="19">
        <f t="shared" si="163"/>
        <v>168</v>
      </c>
      <c r="BT215" s="19">
        <f t="shared" si="164"/>
        <v>109</v>
      </c>
      <c r="BU215" s="19">
        <f t="shared" si="165"/>
        <v>223</v>
      </c>
      <c r="BV215" s="19">
        <f t="shared" si="166"/>
        <v>310</v>
      </c>
      <c r="BW215" s="19">
        <f t="shared" si="167"/>
        <v>204</v>
      </c>
      <c r="BX215" s="19">
        <f t="shared" si="168"/>
        <v>217</v>
      </c>
      <c r="BY215" s="19">
        <f t="shared" si="169"/>
        <v>1</v>
      </c>
      <c r="BZ215" s="19">
        <f t="shared" si="170"/>
        <v>163</v>
      </c>
      <c r="CA215" s="18">
        <f t="shared" si="129"/>
        <v>85</v>
      </c>
      <c r="CB215" s="19">
        <f t="shared" si="171"/>
        <v>13</v>
      </c>
    </row>
    <row r="216" spans="1:80" s="16" customFormat="1" ht="15.75">
      <c r="A216" s="21">
        <v>214</v>
      </c>
      <c r="B216" s="34">
        <v>6685037553</v>
      </c>
      <c r="C216" s="40" t="s">
        <v>499</v>
      </c>
      <c r="D216" s="6" t="s">
        <v>249</v>
      </c>
      <c r="E216" s="19">
        <v>6</v>
      </c>
      <c r="F216" s="19">
        <v>33</v>
      </c>
      <c r="G216" s="22">
        <v>9</v>
      </c>
      <c r="H216" s="22">
        <v>36</v>
      </c>
      <c r="I216" s="22">
        <f t="shared" si="130"/>
        <v>79</v>
      </c>
      <c r="J216" s="19">
        <v>30</v>
      </c>
      <c r="K216" s="19">
        <v>2</v>
      </c>
      <c r="L216" s="19">
        <f t="shared" si="131"/>
        <v>60</v>
      </c>
      <c r="M216" s="19">
        <v>166</v>
      </c>
      <c r="N216" s="19">
        <v>140</v>
      </c>
      <c r="O216" s="19">
        <v>171</v>
      </c>
      <c r="P216" s="19">
        <v>160</v>
      </c>
      <c r="Q216" s="19">
        <f t="shared" si="132"/>
        <v>92</v>
      </c>
      <c r="R216" s="19">
        <f t="shared" si="133"/>
        <v>79</v>
      </c>
      <c r="S216" s="19">
        <v>20</v>
      </c>
      <c r="T216" s="19">
        <v>5</v>
      </c>
      <c r="U216" s="19">
        <f t="shared" si="134"/>
        <v>100</v>
      </c>
      <c r="V216" s="19">
        <v>185</v>
      </c>
      <c r="W216" s="23">
        <v>210</v>
      </c>
      <c r="X216" s="20">
        <f t="shared" si="135"/>
        <v>88</v>
      </c>
      <c r="Y216" s="43">
        <f t="shared" si="136"/>
        <v>94</v>
      </c>
      <c r="Z216" s="20">
        <f t="shared" si="137"/>
        <v>94</v>
      </c>
      <c r="AA216" s="19">
        <v>20</v>
      </c>
      <c r="AB216" s="19">
        <v>2</v>
      </c>
      <c r="AC216" s="19">
        <f t="shared" si="138"/>
        <v>40</v>
      </c>
      <c r="AD216" s="19">
        <v>20</v>
      </c>
      <c r="AE216" s="19">
        <v>1</v>
      </c>
      <c r="AF216" s="19">
        <f t="shared" si="139"/>
        <v>20</v>
      </c>
      <c r="AG216" s="19">
        <v>8</v>
      </c>
      <c r="AH216" s="19">
        <v>8</v>
      </c>
      <c r="AI216" s="20">
        <f t="shared" si="140"/>
        <v>100</v>
      </c>
      <c r="AJ216" s="43">
        <f t="shared" si="141"/>
        <v>50</v>
      </c>
      <c r="AK216" s="19">
        <v>189</v>
      </c>
      <c r="AL216" s="19">
        <v>210</v>
      </c>
      <c r="AM216" s="20">
        <f t="shared" si="142"/>
        <v>90</v>
      </c>
      <c r="AN216" s="19">
        <v>207</v>
      </c>
      <c r="AO216" s="19">
        <v>210</v>
      </c>
      <c r="AP216" s="20">
        <f t="shared" si="143"/>
        <v>99</v>
      </c>
      <c r="AQ216" s="19">
        <v>124</v>
      </c>
      <c r="AR216" s="19">
        <v>128</v>
      </c>
      <c r="AS216" s="20">
        <f t="shared" si="144"/>
        <v>97</v>
      </c>
      <c r="AT216" s="20">
        <f t="shared" si="145"/>
        <v>95</v>
      </c>
      <c r="AU216" s="19">
        <v>202</v>
      </c>
      <c r="AV216" s="19">
        <v>210</v>
      </c>
      <c r="AW216" s="20">
        <f t="shared" si="146"/>
        <v>96</v>
      </c>
      <c r="AX216" s="19">
        <v>206</v>
      </c>
      <c r="AY216" s="19">
        <v>210</v>
      </c>
      <c r="AZ216" s="20">
        <f t="shared" si="147"/>
        <v>98</v>
      </c>
      <c r="BA216" s="19">
        <v>203</v>
      </c>
      <c r="BB216" s="19">
        <v>210</v>
      </c>
      <c r="BC216" s="20">
        <f t="shared" si="148"/>
        <v>97</v>
      </c>
      <c r="BD216" s="20">
        <f t="shared" si="149"/>
        <v>97</v>
      </c>
      <c r="BE216" s="20">
        <f t="shared" si="150"/>
        <v>83</v>
      </c>
      <c r="BF216" s="24"/>
      <c r="BG216" s="19">
        <f t="shared" si="151"/>
        <v>341</v>
      </c>
      <c r="BH216" s="19">
        <f t="shared" si="152"/>
        <v>355</v>
      </c>
      <c r="BI216" s="19">
        <f t="shared" si="153"/>
        <v>319</v>
      </c>
      <c r="BJ216" s="19">
        <f t="shared" si="154"/>
        <v>1</v>
      </c>
      <c r="BK216" s="19">
        <f t="shared" si="155"/>
        <v>124</v>
      </c>
      <c r="BL216" s="19">
        <f t="shared" si="156"/>
        <v>187</v>
      </c>
      <c r="BM216" s="19">
        <f t="shared" si="157"/>
        <v>62</v>
      </c>
      <c r="BN216" s="19">
        <f t="shared" si="158"/>
        <v>269</v>
      </c>
      <c r="BO216" s="19">
        <f t="shared" si="159"/>
        <v>1</v>
      </c>
      <c r="BP216" s="19">
        <f t="shared" si="160"/>
        <v>234</v>
      </c>
      <c r="BQ216" s="19">
        <f t="shared" si="161"/>
        <v>112</v>
      </c>
      <c r="BR216" s="19">
        <f t="shared" si="162"/>
        <v>233</v>
      </c>
      <c r="BS216" s="19">
        <f t="shared" si="163"/>
        <v>203</v>
      </c>
      <c r="BT216" s="19">
        <f t="shared" si="164"/>
        <v>76</v>
      </c>
      <c r="BU216" s="19">
        <f t="shared" si="165"/>
        <v>223</v>
      </c>
      <c r="BV216" s="19">
        <f t="shared" si="166"/>
        <v>367</v>
      </c>
      <c r="BW216" s="19">
        <f t="shared" si="167"/>
        <v>124</v>
      </c>
      <c r="BX216" s="19">
        <f t="shared" si="168"/>
        <v>191</v>
      </c>
      <c r="BY216" s="19">
        <f t="shared" si="169"/>
        <v>199</v>
      </c>
      <c r="BZ216" s="19">
        <f t="shared" si="170"/>
        <v>163</v>
      </c>
      <c r="CA216" s="18">
        <f t="shared" si="129"/>
        <v>83</v>
      </c>
      <c r="CB216" s="19">
        <f t="shared" si="171"/>
        <v>15</v>
      </c>
    </row>
    <row r="217" spans="1:80" s="16" customFormat="1" ht="15.75">
      <c r="A217" s="21">
        <v>215</v>
      </c>
      <c r="B217" s="34">
        <v>6652011422</v>
      </c>
      <c r="C217" s="40" t="s">
        <v>499</v>
      </c>
      <c r="D217" s="5" t="s">
        <v>250</v>
      </c>
      <c r="E217" s="19">
        <v>10</v>
      </c>
      <c r="F217" s="19">
        <v>36</v>
      </c>
      <c r="G217" s="22">
        <v>11</v>
      </c>
      <c r="H217" s="22">
        <v>38</v>
      </c>
      <c r="I217" s="22">
        <f t="shared" si="130"/>
        <v>93</v>
      </c>
      <c r="J217" s="19">
        <v>30</v>
      </c>
      <c r="K217" s="19">
        <v>4</v>
      </c>
      <c r="L217" s="19">
        <f t="shared" si="131"/>
        <v>100</v>
      </c>
      <c r="M217" s="19">
        <v>89</v>
      </c>
      <c r="N217" s="19">
        <v>78</v>
      </c>
      <c r="O217" s="19">
        <v>90</v>
      </c>
      <c r="P217" s="19">
        <v>89</v>
      </c>
      <c r="Q217" s="19">
        <f t="shared" si="132"/>
        <v>93</v>
      </c>
      <c r="R217" s="19">
        <f t="shared" si="133"/>
        <v>95</v>
      </c>
      <c r="S217" s="19">
        <v>20</v>
      </c>
      <c r="T217" s="19">
        <v>5</v>
      </c>
      <c r="U217" s="19">
        <f t="shared" si="134"/>
        <v>100</v>
      </c>
      <c r="V217" s="19">
        <v>88</v>
      </c>
      <c r="W217" s="23">
        <v>100</v>
      </c>
      <c r="X217" s="20">
        <f t="shared" si="135"/>
        <v>88</v>
      </c>
      <c r="Y217" s="43">
        <f t="shared" si="136"/>
        <v>94</v>
      </c>
      <c r="Z217" s="20">
        <f t="shared" si="137"/>
        <v>94</v>
      </c>
      <c r="AA217" s="19">
        <v>20</v>
      </c>
      <c r="AB217" s="19">
        <v>0</v>
      </c>
      <c r="AC217" s="19">
        <f t="shared" si="138"/>
        <v>0</v>
      </c>
      <c r="AD217" s="19">
        <v>20</v>
      </c>
      <c r="AE217" s="19">
        <v>2</v>
      </c>
      <c r="AF217" s="19">
        <f t="shared" si="139"/>
        <v>40</v>
      </c>
      <c r="AG217" s="19">
        <v>10</v>
      </c>
      <c r="AH217" s="19">
        <v>14</v>
      </c>
      <c r="AI217" s="20">
        <f t="shared" si="140"/>
        <v>71</v>
      </c>
      <c r="AJ217" s="43">
        <f t="shared" si="141"/>
        <v>37</v>
      </c>
      <c r="AK217" s="19">
        <v>99</v>
      </c>
      <c r="AL217" s="19">
        <v>100</v>
      </c>
      <c r="AM217" s="20">
        <f t="shared" si="142"/>
        <v>99</v>
      </c>
      <c r="AN217" s="19">
        <v>100</v>
      </c>
      <c r="AO217" s="19">
        <v>100</v>
      </c>
      <c r="AP217" s="20">
        <f t="shared" si="143"/>
        <v>100</v>
      </c>
      <c r="AQ217" s="19">
        <v>73</v>
      </c>
      <c r="AR217" s="19">
        <v>74</v>
      </c>
      <c r="AS217" s="20">
        <f t="shared" si="144"/>
        <v>99</v>
      </c>
      <c r="AT217" s="20">
        <f t="shared" si="145"/>
        <v>99</v>
      </c>
      <c r="AU217" s="19">
        <v>100</v>
      </c>
      <c r="AV217" s="19">
        <v>100</v>
      </c>
      <c r="AW217" s="20">
        <f t="shared" si="146"/>
        <v>100</v>
      </c>
      <c r="AX217" s="19">
        <v>94</v>
      </c>
      <c r="AY217" s="19">
        <v>100</v>
      </c>
      <c r="AZ217" s="20">
        <f t="shared" si="147"/>
        <v>94</v>
      </c>
      <c r="BA217" s="19">
        <v>100</v>
      </c>
      <c r="BB217" s="19">
        <v>100</v>
      </c>
      <c r="BC217" s="20">
        <f t="shared" si="148"/>
        <v>100</v>
      </c>
      <c r="BD217" s="20">
        <f t="shared" si="149"/>
        <v>99</v>
      </c>
      <c r="BE217" s="20">
        <f t="shared" si="150"/>
        <v>85</v>
      </c>
      <c r="BF217" s="24"/>
      <c r="BG217" s="19">
        <f t="shared" si="151"/>
        <v>127</v>
      </c>
      <c r="BH217" s="19">
        <f t="shared" si="152"/>
        <v>1</v>
      </c>
      <c r="BI217" s="19">
        <f t="shared" si="153"/>
        <v>301</v>
      </c>
      <c r="BJ217" s="19">
        <f t="shared" si="154"/>
        <v>1</v>
      </c>
      <c r="BK217" s="19">
        <f t="shared" si="155"/>
        <v>124</v>
      </c>
      <c r="BL217" s="19">
        <f t="shared" si="156"/>
        <v>187</v>
      </c>
      <c r="BM217" s="19">
        <f t="shared" si="157"/>
        <v>202</v>
      </c>
      <c r="BN217" s="19">
        <f t="shared" si="158"/>
        <v>185</v>
      </c>
      <c r="BO217" s="19">
        <f t="shared" si="159"/>
        <v>312</v>
      </c>
      <c r="BP217" s="19">
        <f t="shared" si="160"/>
        <v>46</v>
      </c>
      <c r="BQ217" s="19">
        <f t="shared" si="161"/>
        <v>1</v>
      </c>
      <c r="BR217" s="19">
        <f t="shared" si="162"/>
        <v>112</v>
      </c>
      <c r="BS217" s="19">
        <f t="shared" si="163"/>
        <v>1</v>
      </c>
      <c r="BT217" s="19">
        <f t="shared" si="164"/>
        <v>227</v>
      </c>
      <c r="BU217" s="19">
        <f t="shared" si="165"/>
        <v>1</v>
      </c>
      <c r="BV217" s="19">
        <f t="shared" si="166"/>
        <v>142</v>
      </c>
      <c r="BW217" s="19">
        <f t="shared" si="167"/>
        <v>124</v>
      </c>
      <c r="BX217" s="19">
        <f t="shared" si="168"/>
        <v>305</v>
      </c>
      <c r="BY217" s="19">
        <f t="shared" si="169"/>
        <v>31</v>
      </c>
      <c r="BZ217" s="19">
        <f t="shared" si="170"/>
        <v>36</v>
      </c>
      <c r="CA217" s="18">
        <f t="shared" si="129"/>
        <v>85</v>
      </c>
      <c r="CB217" s="19">
        <f t="shared" si="171"/>
        <v>13</v>
      </c>
    </row>
    <row r="218" spans="1:80" s="16" customFormat="1" ht="31.5">
      <c r="A218" s="21">
        <v>216</v>
      </c>
      <c r="B218" s="34">
        <v>6652008878</v>
      </c>
      <c r="C218" s="5" t="s">
        <v>438</v>
      </c>
      <c r="D218" s="5" t="s">
        <v>251</v>
      </c>
      <c r="E218" s="19">
        <v>10</v>
      </c>
      <c r="F218" s="19">
        <v>34</v>
      </c>
      <c r="G218" s="22">
        <v>11</v>
      </c>
      <c r="H218" s="22">
        <v>38</v>
      </c>
      <c r="I218" s="22">
        <f t="shared" si="130"/>
        <v>90</v>
      </c>
      <c r="J218" s="19">
        <v>30</v>
      </c>
      <c r="K218" s="19">
        <v>4</v>
      </c>
      <c r="L218" s="19">
        <f t="shared" si="131"/>
        <v>100</v>
      </c>
      <c r="M218" s="19">
        <v>47</v>
      </c>
      <c r="N218" s="19">
        <v>39</v>
      </c>
      <c r="O218" s="19">
        <v>50</v>
      </c>
      <c r="P218" s="19">
        <v>43</v>
      </c>
      <c r="Q218" s="19">
        <f t="shared" si="132"/>
        <v>92</v>
      </c>
      <c r="R218" s="19">
        <f t="shared" si="133"/>
        <v>94</v>
      </c>
      <c r="S218" s="19">
        <v>20</v>
      </c>
      <c r="T218" s="19">
        <v>4</v>
      </c>
      <c r="U218" s="19">
        <f t="shared" si="134"/>
        <v>80</v>
      </c>
      <c r="V218" s="19">
        <v>38</v>
      </c>
      <c r="W218" s="23">
        <v>53</v>
      </c>
      <c r="X218" s="20">
        <f t="shared" si="135"/>
        <v>72</v>
      </c>
      <c r="Y218" s="43">
        <f t="shared" si="136"/>
        <v>76</v>
      </c>
      <c r="Z218" s="20">
        <f t="shared" si="137"/>
        <v>76</v>
      </c>
      <c r="AA218" s="19">
        <v>20</v>
      </c>
      <c r="AB218" s="19">
        <v>1</v>
      </c>
      <c r="AC218" s="19">
        <f t="shared" si="138"/>
        <v>20</v>
      </c>
      <c r="AD218" s="19">
        <v>20</v>
      </c>
      <c r="AE218" s="19">
        <v>3</v>
      </c>
      <c r="AF218" s="19">
        <f t="shared" si="139"/>
        <v>60</v>
      </c>
      <c r="AG218" s="19">
        <v>2</v>
      </c>
      <c r="AH218" s="19">
        <v>2</v>
      </c>
      <c r="AI218" s="20">
        <f t="shared" si="140"/>
        <v>100</v>
      </c>
      <c r="AJ218" s="43">
        <f t="shared" si="141"/>
        <v>60</v>
      </c>
      <c r="AK218" s="19">
        <v>53</v>
      </c>
      <c r="AL218" s="19">
        <v>53</v>
      </c>
      <c r="AM218" s="20">
        <f t="shared" si="142"/>
        <v>100</v>
      </c>
      <c r="AN218" s="19">
        <v>53</v>
      </c>
      <c r="AO218" s="19">
        <v>53</v>
      </c>
      <c r="AP218" s="20">
        <f t="shared" si="143"/>
        <v>100</v>
      </c>
      <c r="AQ218" s="19">
        <v>35</v>
      </c>
      <c r="AR218" s="19">
        <v>39</v>
      </c>
      <c r="AS218" s="20">
        <f t="shared" si="144"/>
        <v>90</v>
      </c>
      <c r="AT218" s="20">
        <f t="shared" si="145"/>
        <v>98</v>
      </c>
      <c r="AU218" s="19">
        <v>53</v>
      </c>
      <c r="AV218" s="19">
        <v>53</v>
      </c>
      <c r="AW218" s="20">
        <f t="shared" si="146"/>
        <v>100</v>
      </c>
      <c r="AX218" s="19">
        <v>47</v>
      </c>
      <c r="AY218" s="19">
        <v>53</v>
      </c>
      <c r="AZ218" s="20">
        <f t="shared" si="147"/>
        <v>89</v>
      </c>
      <c r="BA218" s="19">
        <v>51</v>
      </c>
      <c r="BB218" s="19">
        <v>53</v>
      </c>
      <c r="BC218" s="20">
        <f t="shared" si="148"/>
        <v>96</v>
      </c>
      <c r="BD218" s="20">
        <f t="shared" si="149"/>
        <v>96</v>
      </c>
      <c r="BE218" s="20">
        <f t="shared" si="150"/>
        <v>85</v>
      </c>
      <c r="BF218" s="24"/>
      <c r="BG218" s="19">
        <f t="shared" si="151"/>
        <v>228</v>
      </c>
      <c r="BH218" s="19">
        <f t="shared" si="152"/>
        <v>1</v>
      </c>
      <c r="BI218" s="19">
        <f t="shared" si="153"/>
        <v>319</v>
      </c>
      <c r="BJ218" s="19">
        <f t="shared" si="154"/>
        <v>253</v>
      </c>
      <c r="BK218" s="19">
        <f t="shared" si="155"/>
        <v>322</v>
      </c>
      <c r="BL218" s="19">
        <f t="shared" si="156"/>
        <v>356</v>
      </c>
      <c r="BM218" s="19">
        <f t="shared" si="157"/>
        <v>117</v>
      </c>
      <c r="BN218" s="19">
        <f t="shared" si="158"/>
        <v>92</v>
      </c>
      <c r="BO218" s="19">
        <f t="shared" si="159"/>
        <v>1</v>
      </c>
      <c r="BP218" s="19">
        <f t="shared" si="160"/>
        <v>1</v>
      </c>
      <c r="BQ218" s="19">
        <f t="shared" si="161"/>
        <v>1</v>
      </c>
      <c r="BR218" s="19">
        <f t="shared" si="162"/>
        <v>361</v>
      </c>
      <c r="BS218" s="19">
        <f t="shared" si="163"/>
        <v>1</v>
      </c>
      <c r="BT218" s="19">
        <f t="shared" si="164"/>
        <v>334</v>
      </c>
      <c r="BU218" s="19">
        <f t="shared" si="165"/>
        <v>270</v>
      </c>
      <c r="BV218" s="19">
        <f t="shared" si="166"/>
        <v>199</v>
      </c>
      <c r="BW218" s="19">
        <f t="shared" si="167"/>
        <v>322</v>
      </c>
      <c r="BX218" s="19">
        <f t="shared" si="168"/>
        <v>112</v>
      </c>
      <c r="BY218" s="19">
        <f t="shared" si="169"/>
        <v>72</v>
      </c>
      <c r="BZ218" s="19">
        <f t="shared" si="170"/>
        <v>215</v>
      </c>
      <c r="CA218" s="18">
        <f t="shared" si="129"/>
        <v>85</v>
      </c>
      <c r="CB218" s="19">
        <f t="shared" si="171"/>
        <v>13</v>
      </c>
    </row>
    <row r="219" spans="1:80" s="16" customFormat="1" ht="31.5">
      <c r="A219" s="21">
        <v>217</v>
      </c>
      <c r="B219" s="34">
        <v>6652014695</v>
      </c>
      <c r="C219" s="5" t="s">
        <v>438</v>
      </c>
      <c r="D219" s="5" t="s">
        <v>252</v>
      </c>
      <c r="E219" s="19">
        <v>10</v>
      </c>
      <c r="F219" s="19">
        <v>34</v>
      </c>
      <c r="G219" s="22">
        <v>11</v>
      </c>
      <c r="H219" s="22">
        <v>38</v>
      </c>
      <c r="I219" s="22">
        <f t="shared" si="130"/>
        <v>90</v>
      </c>
      <c r="J219" s="19">
        <v>30</v>
      </c>
      <c r="K219" s="19">
        <v>4</v>
      </c>
      <c r="L219" s="19">
        <f t="shared" si="131"/>
        <v>100</v>
      </c>
      <c r="M219" s="19">
        <v>25</v>
      </c>
      <c r="N219" s="19">
        <v>25</v>
      </c>
      <c r="O219" s="19">
        <v>27</v>
      </c>
      <c r="P219" s="19">
        <v>27</v>
      </c>
      <c r="Q219" s="19">
        <f t="shared" si="132"/>
        <v>93</v>
      </c>
      <c r="R219" s="19">
        <f t="shared" si="133"/>
        <v>94</v>
      </c>
      <c r="S219" s="19">
        <v>20</v>
      </c>
      <c r="T219" s="19">
        <v>5</v>
      </c>
      <c r="U219" s="19">
        <f t="shared" si="134"/>
        <v>100</v>
      </c>
      <c r="V219" s="19">
        <v>22</v>
      </c>
      <c r="W219" s="23">
        <v>30</v>
      </c>
      <c r="X219" s="20">
        <f t="shared" si="135"/>
        <v>73</v>
      </c>
      <c r="Y219" s="43">
        <f t="shared" si="136"/>
        <v>87</v>
      </c>
      <c r="Z219" s="20">
        <f t="shared" si="137"/>
        <v>87</v>
      </c>
      <c r="AA219" s="19">
        <v>20</v>
      </c>
      <c r="AB219" s="19">
        <v>3</v>
      </c>
      <c r="AC219" s="19">
        <f t="shared" si="138"/>
        <v>60</v>
      </c>
      <c r="AD219" s="19">
        <v>20</v>
      </c>
      <c r="AE219" s="19">
        <v>4</v>
      </c>
      <c r="AF219" s="19">
        <f t="shared" si="139"/>
        <v>80</v>
      </c>
      <c r="AG219" s="19">
        <v>2</v>
      </c>
      <c r="AH219" s="19">
        <v>3</v>
      </c>
      <c r="AI219" s="20">
        <f t="shared" si="140"/>
        <v>67</v>
      </c>
      <c r="AJ219" s="43">
        <f t="shared" si="141"/>
        <v>70</v>
      </c>
      <c r="AK219" s="19">
        <v>30</v>
      </c>
      <c r="AL219" s="19">
        <v>30</v>
      </c>
      <c r="AM219" s="20">
        <f t="shared" si="142"/>
        <v>100</v>
      </c>
      <c r="AN219" s="19">
        <v>30</v>
      </c>
      <c r="AO219" s="19">
        <v>30</v>
      </c>
      <c r="AP219" s="20">
        <f t="shared" si="143"/>
        <v>100</v>
      </c>
      <c r="AQ219" s="19">
        <v>23</v>
      </c>
      <c r="AR219" s="19">
        <v>25</v>
      </c>
      <c r="AS219" s="20">
        <f t="shared" si="144"/>
        <v>92</v>
      </c>
      <c r="AT219" s="20">
        <f t="shared" si="145"/>
        <v>98</v>
      </c>
      <c r="AU219" s="19">
        <v>29</v>
      </c>
      <c r="AV219" s="19">
        <v>30</v>
      </c>
      <c r="AW219" s="20">
        <f t="shared" si="146"/>
        <v>97</v>
      </c>
      <c r="AX219" s="19">
        <v>27</v>
      </c>
      <c r="AY219" s="19">
        <v>30</v>
      </c>
      <c r="AZ219" s="20">
        <f t="shared" si="147"/>
        <v>90</v>
      </c>
      <c r="BA219" s="19">
        <v>30</v>
      </c>
      <c r="BB219" s="19">
        <v>30</v>
      </c>
      <c r="BC219" s="20">
        <f t="shared" si="148"/>
        <v>100</v>
      </c>
      <c r="BD219" s="20">
        <f t="shared" si="149"/>
        <v>97</v>
      </c>
      <c r="BE219" s="20">
        <f t="shared" si="150"/>
        <v>89</v>
      </c>
      <c r="BF219" s="24"/>
      <c r="BG219" s="19">
        <f t="shared" si="151"/>
        <v>228</v>
      </c>
      <c r="BH219" s="19">
        <f t="shared" si="152"/>
        <v>1</v>
      </c>
      <c r="BI219" s="19">
        <f t="shared" si="153"/>
        <v>301</v>
      </c>
      <c r="BJ219" s="19">
        <f t="shared" si="154"/>
        <v>1</v>
      </c>
      <c r="BK219" s="19">
        <f t="shared" si="155"/>
        <v>244</v>
      </c>
      <c r="BL219" s="19">
        <f t="shared" si="156"/>
        <v>351</v>
      </c>
      <c r="BM219" s="19">
        <f t="shared" si="157"/>
        <v>28</v>
      </c>
      <c r="BN219" s="19">
        <f t="shared" si="158"/>
        <v>41</v>
      </c>
      <c r="BO219" s="19">
        <f t="shared" si="159"/>
        <v>320</v>
      </c>
      <c r="BP219" s="19">
        <f t="shared" si="160"/>
        <v>1</v>
      </c>
      <c r="BQ219" s="19">
        <f t="shared" si="161"/>
        <v>1</v>
      </c>
      <c r="BR219" s="19">
        <f t="shared" si="162"/>
        <v>347</v>
      </c>
      <c r="BS219" s="19">
        <f t="shared" si="163"/>
        <v>168</v>
      </c>
      <c r="BT219" s="19">
        <f t="shared" si="164"/>
        <v>325</v>
      </c>
      <c r="BU219" s="19">
        <f t="shared" si="165"/>
        <v>1</v>
      </c>
      <c r="BV219" s="19">
        <f t="shared" si="166"/>
        <v>199</v>
      </c>
      <c r="BW219" s="19">
        <f t="shared" si="167"/>
        <v>244</v>
      </c>
      <c r="BX219" s="19">
        <f t="shared" si="168"/>
        <v>65</v>
      </c>
      <c r="BY219" s="19">
        <f t="shared" si="169"/>
        <v>72</v>
      </c>
      <c r="BZ219" s="19">
        <f t="shared" si="170"/>
        <v>163</v>
      </c>
      <c r="CA219" s="18">
        <f t="shared" si="129"/>
        <v>89</v>
      </c>
      <c r="CB219" s="19">
        <f t="shared" si="171"/>
        <v>9</v>
      </c>
    </row>
    <row r="220" spans="1:80" s="16" customFormat="1" ht="31.5">
      <c r="A220" s="21">
        <v>218</v>
      </c>
      <c r="B220" s="34">
        <v>6652008892</v>
      </c>
      <c r="C220" s="5" t="s">
        <v>438</v>
      </c>
      <c r="D220" s="5" t="s">
        <v>253</v>
      </c>
      <c r="E220" s="19">
        <v>10</v>
      </c>
      <c r="F220" s="19">
        <v>35</v>
      </c>
      <c r="G220" s="22">
        <v>11</v>
      </c>
      <c r="H220" s="22">
        <v>38</v>
      </c>
      <c r="I220" s="22">
        <f t="shared" si="130"/>
        <v>92</v>
      </c>
      <c r="J220" s="19">
        <v>30</v>
      </c>
      <c r="K220" s="19">
        <v>4</v>
      </c>
      <c r="L220" s="19">
        <f t="shared" si="131"/>
        <v>100</v>
      </c>
      <c r="M220" s="19">
        <v>43</v>
      </c>
      <c r="N220" s="19">
        <v>37</v>
      </c>
      <c r="O220" s="19">
        <v>43</v>
      </c>
      <c r="P220" s="19">
        <v>37</v>
      </c>
      <c r="Q220" s="19">
        <f t="shared" si="132"/>
        <v>100</v>
      </c>
      <c r="R220" s="19">
        <f t="shared" si="133"/>
        <v>98</v>
      </c>
      <c r="S220" s="19">
        <v>20</v>
      </c>
      <c r="T220" s="19">
        <v>5</v>
      </c>
      <c r="U220" s="19">
        <f t="shared" si="134"/>
        <v>100</v>
      </c>
      <c r="V220" s="19">
        <v>41</v>
      </c>
      <c r="W220" s="23">
        <v>48</v>
      </c>
      <c r="X220" s="20">
        <f t="shared" si="135"/>
        <v>85</v>
      </c>
      <c r="Y220" s="43">
        <f t="shared" si="136"/>
        <v>93</v>
      </c>
      <c r="Z220" s="20">
        <f t="shared" si="137"/>
        <v>93</v>
      </c>
      <c r="AA220" s="19">
        <v>20</v>
      </c>
      <c r="AB220" s="19">
        <v>1</v>
      </c>
      <c r="AC220" s="19">
        <f t="shared" si="138"/>
        <v>20</v>
      </c>
      <c r="AD220" s="19">
        <v>20</v>
      </c>
      <c r="AE220" s="19">
        <v>1</v>
      </c>
      <c r="AF220" s="19">
        <f t="shared" si="139"/>
        <v>20</v>
      </c>
      <c r="AG220" s="19">
        <v>1</v>
      </c>
      <c r="AH220" s="19">
        <v>1</v>
      </c>
      <c r="AI220" s="20">
        <f t="shared" si="140"/>
        <v>100</v>
      </c>
      <c r="AJ220" s="43">
        <f t="shared" si="141"/>
        <v>44</v>
      </c>
      <c r="AK220" s="19">
        <v>48</v>
      </c>
      <c r="AL220" s="19">
        <v>48</v>
      </c>
      <c r="AM220" s="20">
        <f t="shared" si="142"/>
        <v>100</v>
      </c>
      <c r="AN220" s="19">
        <v>47</v>
      </c>
      <c r="AO220" s="19">
        <v>48</v>
      </c>
      <c r="AP220" s="20">
        <f t="shared" si="143"/>
        <v>98</v>
      </c>
      <c r="AQ220" s="19">
        <v>40</v>
      </c>
      <c r="AR220" s="19">
        <v>40</v>
      </c>
      <c r="AS220" s="20">
        <f t="shared" si="144"/>
        <v>100</v>
      </c>
      <c r="AT220" s="20">
        <f t="shared" si="145"/>
        <v>99</v>
      </c>
      <c r="AU220" s="19">
        <v>48</v>
      </c>
      <c r="AV220" s="19">
        <v>48</v>
      </c>
      <c r="AW220" s="20">
        <f t="shared" si="146"/>
        <v>100</v>
      </c>
      <c r="AX220" s="19">
        <v>45</v>
      </c>
      <c r="AY220" s="19">
        <v>48</v>
      </c>
      <c r="AZ220" s="20">
        <f t="shared" si="147"/>
        <v>94</v>
      </c>
      <c r="BA220" s="19">
        <v>48</v>
      </c>
      <c r="BB220" s="19">
        <v>48</v>
      </c>
      <c r="BC220" s="20">
        <f t="shared" si="148"/>
        <v>100</v>
      </c>
      <c r="BD220" s="20">
        <f t="shared" si="149"/>
        <v>99</v>
      </c>
      <c r="BE220" s="20">
        <f t="shared" si="150"/>
        <v>87</v>
      </c>
      <c r="BF220" s="24"/>
      <c r="BG220" s="19">
        <f t="shared" si="151"/>
        <v>186</v>
      </c>
      <c r="BH220" s="19">
        <f t="shared" si="152"/>
        <v>1</v>
      </c>
      <c r="BI220" s="19">
        <f t="shared" si="153"/>
        <v>1</v>
      </c>
      <c r="BJ220" s="19">
        <f t="shared" si="154"/>
        <v>1</v>
      </c>
      <c r="BK220" s="19">
        <f t="shared" si="155"/>
        <v>147</v>
      </c>
      <c r="BL220" s="19">
        <f t="shared" si="156"/>
        <v>232</v>
      </c>
      <c r="BM220" s="19">
        <f t="shared" si="157"/>
        <v>117</v>
      </c>
      <c r="BN220" s="19">
        <f t="shared" si="158"/>
        <v>269</v>
      </c>
      <c r="BO220" s="19">
        <f t="shared" si="159"/>
        <v>1</v>
      </c>
      <c r="BP220" s="19">
        <f t="shared" si="160"/>
        <v>1</v>
      </c>
      <c r="BQ220" s="19">
        <f t="shared" si="161"/>
        <v>198</v>
      </c>
      <c r="BR220" s="19">
        <f t="shared" si="162"/>
        <v>1</v>
      </c>
      <c r="BS220" s="19">
        <f t="shared" si="163"/>
        <v>1</v>
      </c>
      <c r="BT220" s="19">
        <f t="shared" si="164"/>
        <v>227</v>
      </c>
      <c r="BU220" s="19">
        <f t="shared" si="165"/>
        <v>1</v>
      </c>
      <c r="BV220" s="19">
        <f t="shared" si="166"/>
        <v>18</v>
      </c>
      <c r="BW220" s="19">
        <f t="shared" si="167"/>
        <v>147</v>
      </c>
      <c r="BX220" s="19">
        <f t="shared" si="168"/>
        <v>244</v>
      </c>
      <c r="BY220" s="19">
        <f t="shared" si="169"/>
        <v>31</v>
      </c>
      <c r="BZ220" s="19">
        <f t="shared" si="170"/>
        <v>36</v>
      </c>
      <c r="CA220" s="18">
        <f t="shared" si="129"/>
        <v>87</v>
      </c>
      <c r="CB220" s="19">
        <f t="shared" si="171"/>
        <v>11</v>
      </c>
    </row>
    <row r="221" spans="1:80" s="16" customFormat="1" ht="31.5">
      <c r="A221" s="21">
        <v>219</v>
      </c>
      <c r="B221" s="37">
        <v>6652012190</v>
      </c>
      <c r="C221" s="5" t="s">
        <v>438</v>
      </c>
      <c r="D221" s="5" t="s">
        <v>254</v>
      </c>
      <c r="E221" s="19">
        <v>4</v>
      </c>
      <c r="F221" s="19">
        <v>33</v>
      </c>
      <c r="G221" s="22">
        <v>9</v>
      </c>
      <c r="H221" s="22">
        <v>36</v>
      </c>
      <c r="I221" s="22">
        <f t="shared" si="130"/>
        <v>68</v>
      </c>
      <c r="J221" s="19">
        <v>30</v>
      </c>
      <c r="K221" s="19">
        <v>3</v>
      </c>
      <c r="L221" s="19">
        <f t="shared" si="131"/>
        <v>90</v>
      </c>
      <c r="M221" s="19">
        <v>128</v>
      </c>
      <c r="N221" s="19">
        <v>88</v>
      </c>
      <c r="O221" s="19">
        <v>138</v>
      </c>
      <c r="P221" s="19">
        <v>101</v>
      </c>
      <c r="Q221" s="19">
        <f t="shared" si="132"/>
        <v>90</v>
      </c>
      <c r="R221" s="19">
        <f t="shared" si="133"/>
        <v>83</v>
      </c>
      <c r="S221" s="19">
        <v>20</v>
      </c>
      <c r="T221" s="19">
        <v>2</v>
      </c>
      <c r="U221" s="19">
        <f t="shared" si="134"/>
        <v>40</v>
      </c>
      <c r="V221" s="19">
        <v>138</v>
      </c>
      <c r="W221" s="23">
        <v>227</v>
      </c>
      <c r="X221" s="20">
        <f t="shared" si="135"/>
        <v>61</v>
      </c>
      <c r="Y221" s="43">
        <f t="shared" si="136"/>
        <v>51</v>
      </c>
      <c r="Z221" s="20">
        <f t="shared" si="137"/>
        <v>51</v>
      </c>
      <c r="AA221" s="19">
        <v>20</v>
      </c>
      <c r="AB221" s="19">
        <v>0</v>
      </c>
      <c r="AC221" s="19">
        <f t="shared" si="138"/>
        <v>0</v>
      </c>
      <c r="AD221" s="19">
        <v>20</v>
      </c>
      <c r="AE221" s="19">
        <v>2</v>
      </c>
      <c r="AF221" s="19">
        <f t="shared" si="139"/>
        <v>40</v>
      </c>
      <c r="AG221" s="19">
        <v>2</v>
      </c>
      <c r="AH221" s="19">
        <v>6</v>
      </c>
      <c r="AI221" s="20">
        <f t="shared" si="140"/>
        <v>33</v>
      </c>
      <c r="AJ221" s="43">
        <f t="shared" si="141"/>
        <v>26</v>
      </c>
      <c r="AK221" s="19">
        <v>210</v>
      </c>
      <c r="AL221" s="19">
        <v>227</v>
      </c>
      <c r="AM221" s="20">
        <f t="shared" si="142"/>
        <v>93</v>
      </c>
      <c r="AN221" s="19">
        <v>215</v>
      </c>
      <c r="AO221" s="19">
        <v>227</v>
      </c>
      <c r="AP221" s="20">
        <f t="shared" si="143"/>
        <v>95</v>
      </c>
      <c r="AQ221" s="19">
        <v>140</v>
      </c>
      <c r="AR221" s="19">
        <v>144</v>
      </c>
      <c r="AS221" s="20">
        <f t="shared" si="144"/>
        <v>97</v>
      </c>
      <c r="AT221" s="20">
        <f t="shared" si="145"/>
        <v>95</v>
      </c>
      <c r="AU221" s="19">
        <v>213</v>
      </c>
      <c r="AV221" s="19">
        <v>227</v>
      </c>
      <c r="AW221" s="20">
        <f t="shared" si="146"/>
        <v>94</v>
      </c>
      <c r="AX221" s="19">
        <v>212</v>
      </c>
      <c r="AY221" s="19">
        <v>227</v>
      </c>
      <c r="AZ221" s="20">
        <f t="shared" si="147"/>
        <v>93</v>
      </c>
      <c r="BA221" s="19">
        <v>205</v>
      </c>
      <c r="BB221" s="19">
        <v>227</v>
      </c>
      <c r="BC221" s="20">
        <f t="shared" si="148"/>
        <v>90</v>
      </c>
      <c r="BD221" s="20">
        <f t="shared" si="149"/>
        <v>92</v>
      </c>
      <c r="BE221" s="20">
        <f t="shared" si="150"/>
        <v>69</v>
      </c>
      <c r="BF221" s="24"/>
      <c r="BG221" s="19">
        <f t="shared" si="151"/>
        <v>358</v>
      </c>
      <c r="BH221" s="19">
        <f t="shared" si="152"/>
        <v>239</v>
      </c>
      <c r="BI221" s="19">
        <f t="shared" si="153"/>
        <v>337</v>
      </c>
      <c r="BJ221" s="19">
        <f t="shared" si="154"/>
        <v>341</v>
      </c>
      <c r="BK221" s="19">
        <f t="shared" si="155"/>
        <v>357</v>
      </c>
      <c r="BL221" s="19">
        <f t="shared" si="156"/>
        <v>375</v>
      </c>
      <c r="BM221" s="19">
        <f t="shared" si="157"/>
        <v>202</v>
      </c>
      <c r="BN221" s="19">
        <f t="shared" si="158"/>
        <v>185</v>
      </c>
      <c r="BO221" s="19">
        <f t="shared" si="159"/>
        <v>363</v>
      </c>
      <c r="BP221" s="19">
        <f t="shared" si="160"/>
        <v>189</v>
      </c>
      <c r="BQ221" s="19">
        <f t="shared" si="161"/>
        <v>338</v>
      </c>
      <c r="BR221" s="19">
        <f t="shared" si="162"/>
        <v>233</v>
      </c>
      <c r="BS221" s="19">
        <f t="shared" si="163"/>
        <v>268</v>
      </c>
      <c r="BT221" s="19">
        <f t="shared" si="164"/>
        <v>258</v>
      </c>
      <c r="BU221" s="19">
        <f t="shared" si="165"/>
        <v>365</v>
      </c>
      <c r="BV221" s="19">
        <f t="shared" si="166"/>
        <v>349</v>
      </c>
      <c r="BW221" s="19">
        <f t="shared" si="167"/>
        <v>357</v>
      </c>
      <c r="BX221" s="19">
        <f t="shared" si="168"/>
        <v>354</v>
      </c>
      <c r="BY221" s="19">
        <f t="shared" si="169"/>
        <v>199</v>
      </c>
      <c r="BZ221" s="19">
        <f t="shared" si="170"/>
        <v>331</v>
      </c>
      <c r="CA221" s="18">
        <f t="shared" si="129"/>
        <v>69</v>
      </c>
      <c r="CB221" s="19">
        <f t="shared" si="171"/>
        <v>29</v>
      </c>
    </row>
    <row r="222" spans="1:80" s="16" customFormat="1" ht="31.5">
      <c r="A222" s="21">
        <v>220</v>
      </c>
      <c r="B222" s="35">
        <v>6652012497</v>
      </c>
      <c r="C222" s="5" t="s">
        <v>438</v>
      </c>
      <c r="D222" s="5" t="s">
        <v>255</v>
      </c>
      <c r="E222" s="19">
        <v>10</v>
      </c>
      <c r="F222" s="19">
        <v>35</v>
      </c>
      <c r="G222" s="22">
        <v>11</v>
      </c>
      <c r="H222" s="22">
        <v>38</v>
      </c>
      <c r="I222" s="22">
        <f t="shared" si="130"/>
        <v>92</v>
      </c>
      <c r="J222" s="19">
        <v>30</v>
      </c>
      <c r="K222" s="19">
        <v>3</v>
      </c>
      <c r="L222" s="19">
        <f t="shared" si="131"/>
        <v>90</v>
      </c>
      <c r="M222" s="19">
        <v>203</v>
      </c>
      <c r="N222" s="19">
        <v>185</v>
      </c>
      <c r="O222" s="19">
        <v>213</v>
      </c>
      <c r="P222" s="19">
        <v>200</v>
      </c>
      <c r="Q222" s="19">
        <f t="shared" si="132"/>
        <v>94</v>
      </c>
      <c r="R222" s="19">
        <f t="shared" si="133"/>
        <v>92</v>
      </c>
      <c r="S222" s="19">
        <v>20</v>
      </c>
      <c r="T222" s="19">
        <v>4</v>
      </c>
      <c r="U222" s="19">
        <f t="shared" si="134"/>
        <v>80</v>
      </c>
      <c r="V222" s="19">
        <v>212</v>
      </c>
      <c r="W222" s="23">
        <v>255</v>
      </c>
      <c r="X222" s="20">
        <f t="shared" si="135"/>
        <v>83</v>
      </c>
      <c r="Y222" s="43">
        <f t="shared" si="136"/>
        <v>82</v>
      </c>
      <c r="Z222" s="20">
        <f t="shared" si="137"/>
        <v>82</v>
      </c>
      <c r="AA222" s="19">
        <v>20</v>
      </c>
      <c r="AB222" s="19">
        <v>3</v>
      </c>
      <c r="AC222" s="19">
        <f t="shared" si="138"/>
        <v>60</v>
      </c>
      <c r="AD222" s="19">
        <v>20</v>
      </c>
      <c r="AE222" s="19">
        <v>4</v>
      </c>
      <c r="AF222" s="19">
        <f t="shared" si="139"/>
        <v>80</v>
      </c>
      <c r="AG222" s="19">
        <v>21</v>
      </c>
      <c r="AH222" s="19">
        <v>26</v>
      </c>
      <c r="AI222" s="20">
        <f t="shared" si="140"/>
        <v>81</v>
      </c>
      <c r="AJ222" s="43">
        <f t="shared" si="141"/>
        <v>74</v>
      </c>
      <c r="AK222" s="19">
        <v>237</v>
      </c>
      <c r="AL222" s="19">
        <v>255</v>
      </c>
      <c r="AM222" s="20">
        <f t="shared" si="142"/>
        <v>93</v>
      </c>
      <c r="AN222" s="19">
        <v>247</v>
      </c>
      <c r="AO222" s="19">
        <v>255</v>
      </c>
      <c r="AP222" s="20">
        <f t="shared" si="143"/>
        <v>97</v>
      </c>
      <c r="AQ222" s="19">
        <v>174</v>
      </c>
      <c r="AR222" s="19">
        <v>181</v>
      </c>
      <c r="AS222" s="20">
        <f t="shared" si="144"/>
        <v>96</v>
      </c>
      <c r="AT222" s="20">
        <f t="shared" si="145"/>
        <v>95</v>
      </c>
      <c r="AU222" s="19">
        <v>246</v>
      </c>
      <c r="AV222" s="19">
        <v>255</v>
      </c>
      <c r="AW222" s="20">
        <f t="shared" si="146"/>
        <v>96</v>
      </c>
      <c r="AX222" s="19">
        <v>242</v>
      </c>
      <c r="AY222" s="19">
        <v>255</v>
      </c>
      <c r="AZ222" s="20">
        <f t="shared" si="147"/>
        <v>95</v>
      </c>
      <c r="BA222" s="19">
        <v>244</v>
      </c>
      <c r="BB222" s="19">
        <v>255</v>
      </c>
      <c r="BC222" s="20">
        <f t="shared" si="148"/>
        <v>96</v>
      </c>
      <c r="BD222" s="20">
        <f t="shared" si="149"/>
        <v>96</v>
      </c>
      <c r="BE222" s="20">
        <f t="shared" si="150"/>
        <v>88</v>
      </c>
      <c r="BF222" s="24"/>
      <c r="BG222" s="19">
        <f t="shared" si="151"/>
        <v>186</v>
      </c>
      <c r="BH222" s="19">
        <f t="shared" si="152"/>
        <v>239</v>
      </c>
      <c r="BI222" s="19">
        <f t="shared" si="153"/>
        <v>272</v>
      </c>
      <c r="BJ222" s="19">
        <f t="shared" si="154"/>
        <v>253</v>
      </c>
      <c r="BK222" s="19">
        <f t="shared" si="155"/>
        <v>297</v>
      </c>
      <c r="BL222" s="19">
        <f t="shared" si="156"/>
        <v>271</v>
      </c>
      <c r="BM222" s="19">
        <f t="shared" si="157"/>
        <v>28</v>
      </c>
      <c r="BN222" s="19">
        <f t="shared" si="158"/>
        <v>41</v>
      </c>
      <c r="BO222" s="19">
        <f t="shared" si="159"/>
        <v>279</v>
      </c>
      <c r="BP222" s="19">
        <f t="shared" si="160"/>
        <v>189</v>
      </c>
      <c r="BQ222" s="19">
        <f t="shared" si="161"/>
        <v>254</v>
      </c>
      <c r="BR222" s="19">
        <f t="shared" si="162"/>
        <v>270</v>
      </c>
      <c r="BS222" s="19">
        <f t="shared" si="163"/>
        <v>203</v>
      </c>
      <c r="BT222" s="19">
        <f t="shared" si="164"/>
        <v>192</v>
      </c>
      <c r="BU222" s="19">
        <f t="shared" si="165"/>
        <v>270</v>
      </c>
      <c r="BV222" s="19">
        <f t="shared" si="166"/>
        <v>268</v>
      </c>
      <c r="BW222" s="19">
        <f t="shared" si="167"/>
        <v>297</v>
      </c>
      <c r="BX222" s="19">
        <f t="shared" si="168"/>
        <v>47</v>
      </c>
      <c r="BY222" s="19">
        <f t="shared" si="169"/>
        <v>199</v>
      </c>
      <c r="BZ222" s="19">
        <f t="shared" si="170"/>
        <v>215</v>
      </c>
      <c r="CA222" s="18">
        <f t="shared" si="129"/>
        <v>88</v>
      </c>
      <c r="CB222" s="19">
        <f t="shared" si="171"/>
        <v>10</v>
      </c>
    </row>
    <row r="223" spans="1:80" s="16" customFormat="1" ht="31.5">
      <c r="A223" s="21">
        <v>221</v>
      </c>
      <c r="B223" s="34">
        <v>6652008885</v>
      </c>
      <c r="C223" s="5" t="s">
        <v>438</v>
      </c>
      <c r="D223" s="5" t="s">
        <v>256</v>
      </c>
      <c r="E223" s="19">
        <v>10</v>
      </c>
      <c r="F223" s="19">
        <v>35</v>
      </c>
      <c r="G223" s="22">
        <v>11</v>
      </c>
      <c r="H223" s="22">
        <v>38</v>
      </c>
      <c r="I223" s="22">
        <f t="shared" si="130"/>
        <v>92</v>
      </c>
      <c r="J223" s="19">
        <v>30</v>
      </c>
      <c r="K223" s="19">
        <v>4</v>
      </c>
      <c r="L223" s="19">
        <f t="shared" si="131"/>
        <v>100</v>
      </c>
      <c r="M223" s="19">
        <v>55</v>
      </c>
      <c r="N223" s="19">
        <v>48</v>
      </c>
      <c r="O223" s="19">
        <v>57</v>
      </c>
      <c r="P223" s="19">
        <v>54</v>
      </c>
      <c r="Q223" s="19">
        <f t="shared" si="132"/>
        <v>93</v>
      </c>
      <c r="R223" s="19">
        <f t="shared" si="133"/>
        <v>95</v>
      </c>
      <c r="S223" s="19">
        <v>20</v>
      </c>
      <c r="T223" s="19">
        <v>5</v>
      </c>
      <c r="U223" s="19">
        <f t="shared" si="134"/>
        <v>100</v>
      </c>
      <c r="V223" s="19">
        <v>52</v>
      </c>
      <c r="W223" s="23">
        <v>63</v>
      </c>
      <c r="X223" s="20">
        <f t="shared" si="135"/>
        <v>83</v>
      </c>
      <c r="Y223" s="43">
        <f t="shared" si="136"/>
        <v>92</v>
      </c>
      <c r="Z223" s="20">
        <f t="shared" si="137"/>
        <v>92</v>
      </c>
      <c r="AA223" s="19">
        <v>20</v>
      </c>
      <c r="AB223" s="19">
        <v>3</v>
      </c>
      <c r="AC223" s="19">
        <f t="shared" si="138"/>
        <v>60</v>
      </c>
      <c r="AD223" s="19">
        <v>20</v>
      </c>
      <c r="AE223" s="19">
        <v>3</v>
      </c>
      <c r="AF223" s="19">
        <f t="shared" si="139"/>
        <v>60</v>
      </c>
      <c r="AG223" s="19">
        <v>1</v>
      </c>
      <c r="AH223" s="19">
        <v>1</v>
      </c>
      <c r="AI223" s="20">
        <f t="shared" si="140"/>
        <v>100</v>
      </c>
      <c r="AJ223" s="43">
        <f t="shared" si="141"/>
        <v>72</v>
      </c>
      <c r="AK223" s="19">
        <v>63</v>
      </c>
      <c r="AL223" s="19">
        <v>63</v>
      </c>
      <c r="AM223" s="20">
        <f t="shared" si="142"/>
        <v>100</v>
      </c>
      <c r="AN223" s="19">
        <v>63</v>
      </c>
      <c r="AO223" s="19">
        <v>63</v>
      </c>
      <c r="AP223" s="20">
        <f t="shared" si="143"/>
        <v>100</v>
      </c>
      <c r="AQ223" s="19">
        <v>46</v>
      </c>
      <c r="AR223" s="19">
        <v>46</v>
      </c>
      <c r="AS223" s="20">
        <f t="shared" si="144"/>
        <v>100</v>
      </c>
      <c r="AT223" s="20">
        <f t="shared" si="145"/>
        <v>100</v>
      </c>
      <c r="AU223" s="19">
        <v>63</v>
      </c>
      <c r="AV223" s="19">
        <v>63</v>
      </c>
      <c r="AW223" s="20">
        <f t="shared" si="146"/>
        <v>100</v>
      </c>
      <c r="AX223" s="19">
        <v>55</v>
      </c>
      <c r="AY223" s="19">
        <v>63</v>
      </c>
      <c r="AZ223" s="20">
        <f t="shared" si="147"/>
        <v>87</v>
      </c>
      <c r="BA223" s="19">
        <v>63</v>
      </c>
      <c r="BB223" s="19">
        <v>63</v>
      </c>
      <c r="BC223" s="20">
        <f t="shared" si="148"/>
        <v>100</v>
      </c>
      <c r="BD223" s="20">
        <f t="shared" si="149"/>
        <v>97</v>
      </c>
      <c r="BE223" s="20">
        <f t="shared" si="150"/>
        <v>91</v>
      </c>
      <c r="BF223" s="24"/>
      <c r="BG223" s="19">
        <f t="shared" si="151"/>
        <v>186</v>
      </c>
      <c r="BH223" s="19">
        <f t="shared" si="152"/>
        <v>1</v>
      </c>
      <c r="BI223" s="19">
        <f t="shared" si="153"/>
        <v>301</v>
      </c>
      <c r="BJ223" s="19">
        <f t="shared" si="154"/>
        <v>1</v>
      </c>
      <c r="BK223" s="19">
        <f t="shared" si="155"/>
        <v>165</v>
      </c>
      <c r="BL223" s="19">
        <f t="shared" si="156"/>
        <v>271</v>
      </c>
      <c r="BM223" s="19">
        <f t="shared" si="157"/>
        <v>28</v>
      </c>
      <c r="BN223" s="19">
        <f t="shared" si="158"/>
        <v>92</v>
      </c>
      <c r="BO223" s="19">
        <f t="shared" si="159"/>
        <v>1</v>
      </c>
      <c r="BP223" s="19">
        <f t="shared" si="160"/>
        <v>1</v>
      </c>
      <c r="BQ223" s="19">
        <f t="shared" si="161"/>
        <v>1</v>
      </c>
      <c r="BR223" s="19">
        <f t="shared" si="162"/>
        <v>1</v>
      </c>
      <c r="BS223" s="19">
        <f t="shared" si="163"/>
        <v>1</v>
      </c>
      <c r="BT223" s="19">
        <f t="shared" si="164"/>
        <v>353</v>
      </c>
      <c r="BU223" s="19">
        <f t="shared" si="165"/>
        <v>1</v>
      </c>
      <c r="BV223" s="19">
        <f t="shared" si="166"/>
        <v>142</v>
      </c>
      <c r="BW223" s="19">
        <f t="shared" si="167"/>
        <v>165</v>
      </c>
      <c r="BX223" s="19">
        <f t="shared" si="168"/>
        <v>63</v>
      </c>
      <c r="BY223" s="19">
        <f t="shared" si="169"/>
        <v>1</v>
      </c>
      <c r="BZ223" s="19">
        <f t="shared" si="170"/>
        <v>163</v>
      </c>
      <c r="CA223" s="18">
        <f t="shared" si="129"/>
        <v>91</v>
      </c>
      <c r="CB223" s="19">
        <f t="shared" si="171"/>
        <v>7</v>
      </c>
    </row>
    <row r="224" spans="1:80" s="16" customFormat="1" ht="31.5">
      <c r="A224" s="21">
        <v>222</v>
      </c>
      <c r="B224" s="34">
        <v>6652011214</v>
      </c>
      <c r="C224" s="5" t="s">
        <v>438</v>
      </c>
      <c r="D224" s="5" t="s">
        <v>257</v>
      </c>
      <c r="E224" s="19">
        <v>10</v>
      </c>
      <c r="F224" s="19">
        <v>34</v>
      </c>
      <c r="G224" s="22">
        <v>11</v>
      </c>
      <c r="H224" s="22">
        <v>38</v>
      </c>
      <c r="I224" s="22">
        <f t="shared" si="130"/>
        <v>90</v>
      </c>
      <c r="J224" s="19">
        <v>30</v>
      </c>
      <c r="K224" s="19">
        <v>2</v>
      </c>
      <c r="L224" s="19">
        <f t="shared" si="131"/>
        <v>60</v>
      </c>
      <c r="M224" s="19">
        <v>99</v>
      </c>
      <c r="N224" s="19">
        <v>84</v>
      </c>
      <c r="O224" s="19">
        <v>99</v>
      </c>
      <c r="P224" s="19">
        <v>87</v>
      </c>
      <c r="Q224" s="19">
        <f t="shared" si="132"/>
        <v>98</v>
      </c>
      <c r="R224" s="19">
        <f t="shared" si="133"/>
        <v>84</v>
      </c>
      <c r="S224" s="19">
        <v>20</v>
      </c>
      <c r="T224" s="19">
        <v>5</v>
      </c>
      <c r="U224" s="19">
        <f t="shared" si="134"/>
        <v>100</v>
      </c>
      <c r="V224" s="19">
        <v>98</v>
      </c>
      <c r="W224" s="23">
        <v>107</v>
      </c>
      <c r="X224" s="20">
        <f t="shared" si="135"/>
        <v>92</v>
      </c>
      <c r="Y224" s="43">
        <f t="shared" si="136"/>
        <v>96</v>
      </c>
      <c r="Z224" s="20">
        <f t="shared" si="137"/>
        <v>96</v>
      </c>
      <c r="AA224" s="19">
        <v>20</v>
      </c>
      <c r="AB224" s="19">
        <v>3</v>
      </c>
      <c r="AC224" s="19">
        <f t="shared" si="138"/>
        <v>60</v>
      </c>
      <c r="AD224" s="19">
        <v>20</v>
      </c>
      <c r="AE224" s="19">
        <v>4</v>
      </c>
      <c r="AF224" s="19">
        <f t="shared" si="139"/>
        <v>80</v>
      </c>
      <c r="AG224" s="19">
        <v>5</v>
      </c>
      <c r="AH224" s="19">
        <v>5</v>
      </c>
      <c r="AI224" s="20">
        <f t="shared" si="140"/>
        <v>100</v>
      </c>
      <c r="AJ224" s="43">
        <f t="shared" si="141"/>
        <v>80</v>
      </c>
      <c r="AK224" s="19">
        <v>79</v>
      </c>
      <c r="AL224" s="19">
        <v>107</v>
      </c>
      <c r="AM224" s="20">
        <f t="shared" si="142"/>
        <v>74</v>
      </c>
      <c r="AN224" s="19">
        <v>107</v>
      </c>
      <c r="AO224" s="19">
        <v>107</v>
      </c>
      <c r="AP224" s="20">
        <f t="shared" si="143"/>
        <v>100</v>
      </c>
      <c r="AQ224" s="19">
        <v>84</v>
      </c>
      <c r="AR224" s="19">
        <v>88</v>
      </c>
      <c r="AS224" s="20">
        <f t="shared" si="144"/>
        <v>95</v>
      </c>
      <c r="AT224" s="20">
        <f t="shared" si="145"/>
        <v>89</v>
      </c>
      <c r="AU224" s="19">
        <v>102</v>
      </c>
      <c r="AV224" s="19">
        <v>107</v>
      </c>
      <c r="AW224" s="20">
        <f t="shared" si="146"/>
        <v>95</v>
      </c>
      <c r="AX224" s="19">
        <v>106</v>
      </c>
      <c r="AY224" s="19">
        <v>107</v>
      </c>
      <c r="AZ224" s="20">
        <f t="shared" si="147"/>
        <v>99</v>
      </c>
      <c r="BA224" s="19">
        <v>106</v>
      </c>
      <c r="BB224" s="19">
        <v>107</v>
      </c>
      <c r="BC224" s="20">
        <f t="shared" si="148"/>
        <v>99</v>
      </c>
      <c r="BD224" s="20">
        <f t="shared" si="149"/>
        <v>98</v>
      </c>
      <c r="BE224" s="20">
        <f t="shared" si="150"/>
        <v>89</v>
      </c>
      <c r="BF224" s="24"/>
      <c r="BG224" s="19">
        <f t="shared" si="151"/>
        <v>228</v>
      </c>
      <c r="BH224" s="19">
        <f t="shared" si="152"/>
        <v>355</v>
      </c>
      <c r="BI224" s="19">
        <f t="shared" si="153"/>
        <v>94</v>
      </c>
      <c r="BJ224" s="19">
        <f t="shared" si="154"/>
        <v>1</v>
      </c>
      <c r="BK224" s="19">
        <f t="shared" si="155"/>
        <v>80</v>
      </c>
      <c r="BL224" s="19">
        <f t="shared" si="156"/>
        <v>120</v>
      </c>
      <c r="BM224" s="19">
        <f t="shared" si="157"/>
        <v>28</v>
      </c>
      <c r="BN224" s="19">
        <f t="shared" si="158"/>
        <v>41</v>
      </c>
      <c r="BO224" s="19">
        <f t="shared" si="159"/>
        <v>1</v>
      </c>
      <c r="BP224" s="19">
        <f t="shared" si="160"/>
        <v>305</v>
      </c>
      <c r="BQ224" s="19">
        <f t="shared" si="161"/>
        <v>1</v>
      </c>
      <c r="BR224" s="19">
        <f t="shared" si="162"/>
        <v>306</v>
      </c>
      <c r="BS224" s="19">
        <f t="shared" si="163"/>
        <v>244</v>
      </c>
      <c r="BT224" s="19">
        <f t="shared" si="164"/>
        <v>54</v>
      </c>
      <c r="BU224" s="19">
        <f t="shared" si="165"/>
        <v>97</v>
      </c>
      <c r="BV224" s="19">
        <f t="shared" si="166"/>
        <v>346</v>
      </c>
      <c r="BW224" s="19">
        <f t="shared" si="167"/>
        <v>80</v>
      </c>
      <c r="BX224" s="19">
        <f t="shared" si="168"/>
        <v>28</v>
      </c>
      <c r="BY224" s="19">
        <f t="shared" si="169"/>
        <v>294</v>
      </c>
      <c r="BZ224" s="19">
        <f t="shared" si="170"/>
        <v>96</v>
      </c>
      <c r="CA224" s="18">
        <f t="shared" si="129"/>
        <v>89</v>
      </c>
      <c r="CB224" s="19">
        <f t="shared" si="171"/>
        <v>9</v>
      </c>
    </row>
    <row r="225" spans="1:80" s="16" customFormat="1" ht="31.5">
      <c r="A225" s="21">
        <v>223</v>
      </c>
      <c r="B225" s="34">
        <v>6652009374</v>
      </c>
      <c r="C225" s="5" t="s">
        <v>438</v>
      </c>
      <c r="D225" s="5" t="s">
        <v>258</v>
      </c>
      <c r="E225" s="19">
        <v>10</v>
      </c>
      <c r="F225" s="19">
        <v>35</v>
      </c>
      <c r="G225" s="22">
        <v>11</v>
      </c>
      <c r="H225" s="22">
        <v>38</v>
      </c>
      <c r="I225" s="22">
        <f t="shared" si="130"/>
        <v>92</v>
      </c>
      <c r="J225" s="19">
        <v>30</v>
      </c>
      <c r="K225" s="19">
        <v>3</v>
      </c>
      <c r="L225" s="19">
        <f t="shared" si="131"/>
        <v>90</v>
      </c>
      <c r="M225" s="19">
        <v>20</v>
      </c>
      <c r="N225" s="19">
        <v>17</v>
      </c>
      <c r="O225" s="19">
        <v>20</v>
      </c>
      <c r="P225" s="19">
        <v>17</v>
      </c>
      <c r="Q225" s="19">
        <f t="shared" si="132"/>
        <v>100</v>
      </c>
      <c r="R225" s="19">
        <f t="shared" si="133"/>
        <v>95</v>
      </c>
      <c r="S225" s="19">
        <v>20</v>
      </c>
      <c r="T225" s="19">
        <v>4</v>
      </c>
      <c r="U225" s="19">
        <f t="shared" si="134"/>
        <v>80</v>
      </c>
      <c r="V225" s="19">
        <v>21</v>
      </c>
      <c r="W225" s="23">
        <v>22</v>
      </c>
      <c r="X225" s="20">
        <f t="shared" si="135"/>
        <v>95</v>
      </c>
      <c r="Y225" s="43">
        <f t="shared" si="136"/>
        <v>88</v>
      </c>
      <c r="Z225" s="20">
        <f t="shared" si="137"/>
        <v>88</v>
      </c>
      <c r="AA225" s="19">
        <v>20</v>
      </c>
      <c r="AB225" s="19">
        <v>1</v>
      </c>
      <c r="AC225" s="19">
        <f t="shared" si="138"/>
        <v>20</v>
      </c>
      <c r="AD225" s="19">
        <v>20</v>
      </c>
      <c r="AE225" s="19">
        <v>1</v>
      </c>
      <c r="AF225" s="19">
        <f t="shared" si="139"/>
        <v>20</v>
      </c>
      <c r="AG225" s="19">
        <v>1</v>
      </c>
      <c r="AH225" s="19">
        <v>1</v>
      </c>
      <c r="AI225" s="20">
        <f t="shared" si="140"/>
        <v>100</v>
      </c>
      <c r="AJ225" s="43">
        <f t="shared" si="141"/>
        <v>44</v>
      </c>
      <c r="AK225" s="19">
        <v>21</v>
      </c>
      <c r="AL225" s="19">
        <v>22</v>
      </c>
      <c r="AM225" s="20">
        <f t="shared" si="142"/>
        <v>95</v>
      </c>
      <c r="AN225" s="19">
        <v>22</v>
      </c>
      <c r="AO225" s="19">
        <v>22</v>
      </c>
      <c r="AP225" s="20">
        <f t="shared" si="143"/>
        <v>100</v>
      </c>
      <c r="AQ225" s="19">
        <v>17</v>
      </c>
      <c r="AR225" s="19">
        <v>17</v>
      </c>
      <c r="AS225" s="20">
        <f t="shared" si="144"/>
        <v>100</v>
      </c>
      <c r="AT225" s="20">
        <f t="shared" si="145"/>
        <v>98</v>
      </c>
      <c r="AU225" s="19">
        <v>21</v>
      </c>
      <c r="AV225" s="19">
        <v>22</v>
      </c>
      <c r="AW225" s="20">
        <f t="shared" si="146"/>
        <v>95</v>
      </c>
      <c r="AX225" s="19">
        <v>22</v>
      </c>
      <c r="AY225" s="19">
        <v>22</v>
      </c>
      <c r="AZ225" s="20">
        <f t="shared" si="147"/>
        <v>100</v>
      </c>
      <c r="BA225" s="19">
        <v>22</v>
      </c>
      <c r="BB225" s="19">
        <v>22</v>
      </c>
      <c r="BC225" s="20">
        <f t="shared" si="148"/>
        <v>100</v>
      </c>
      <c r="BD225" s="20">
        <f t="shared" si="149"/>
        <v>99</v>
      </c>
      <c r="BE225" s="20">
        <f t="shared" si="150"/>
        <v>85</v>
      </c>
      <c r="BF225" s="24"/>
      <c r="BG225" s="19">
        <f t="shared" si="151"/>
        <v>186</v>
      </c>
      <c r="BH225" s="19">
        <f t="shared" si="152"/>
        <v>239</v>
      </c>
      <c r="BI225" s="19">
        <f t="shared" si="153"/>
        <v>1</v>
      </c>
      <c r="BJ225" s="19">
        <f t="shared" si="154"/>
        <v>253</v>
      </c>
      <c r="BK225" s="19">
        <f t="shared" si="155"/>
        <v>232</v>
      </c>
      <c r="BL225" s="19">
        <f t="shared" si="156"/>
        <v>63</v>
      </c>
      <c r="BM225" s="19">
        <f t="shared" si="157"/>
        <v>117</v>
      </c>
      <c r="BN225" s="19">
        <f t="shared" si="158"/>
        <v>269</v>
      </c>
      <c r="BO225" s="19">
        <f t="shared" si="159"/>
        <v>1</v>
      </c>
      <c r="BP225" s="19">
        <f t="shared" si="160"/>
        <v>151</v>
      </c>
      <c r="BQ225" s="19">
        <f t="shared" si="161"/>
        <v>1</v>
      </c>
      <c r="BR225" s="19">
        <f t="shared" si="162"/>
        <v>1</v>
      </c>
      <c r="BS225" s="19">
        <f t="shared" si="163"/>
        <v>244</v>
      </c>
      <c r="BT225" s="19">
        <f t="shared" si="164"/>
        <v>1</v>
      </c>
      <c r="BU225" s="19">
        <f t="shared" si="165"/>
        <v>1</v>
      </c>
      <c r="BV225" s="19">
        <f t="shared" si="166"/>
        <v>142</v>
      </c>
      <c r="BW225" s="19">
        <f t="shared" si="167"/>
        <v>232</v>
      </c>
      <c r="BX225" s="19">
        <f t="shared" si="168"/>
        <v>244</v>
      </c>
      <c r="BY225" s="19">
        <f t="shared" si="169"/>
        <v>72</v>
      </c>
      <c r="BZ225" s="19">
        <f t="shared" si="170"/>
        <v>36</v>
      </c>
      <c r="CA225" s="18">
        <f t="shared" si="129"/>
        <v>85</v>
      </c>
      <c r="CB225" s="19">
        <f t="shared" si="171"/>
        <v>13</v>
      </c>
    </row>
    <row r="226" spans="1:80" s="16" customFormat="1" ht="31.5">
      <c r="A226" s="21">
        <v>224</v>
      </c>
      <c r="B226" s="35">
        <v>6652021879</v>
      </c>
      <c r="C226" s="5" t="s">
        <v>438</v>
      </c>
      <c r="D226" s="5" t="s">
        <v>259</v>
      </c>
      <c r="E226" s="19">
        <v>7</v>
      </c>
      <c r="F226" s="19">
        <v>32</v>
      </c>
      <c r="G226" s="22">
        <v>9</v>
      </c>
      <c r="H226" s="22">
        <v>36</v>
      </c>
      <c r="I226" s="22">
        <f t="shared" si="130"/>
        <v>83</v>
      </c>
      <c r="J226" s="19">
        <v>30</v>
      </c>
      <c r="K226" s="19">
        <v>4</v>
      </c>
      <c r="L226" s="19">
        <f t="shared" si="131"/>
        <v>100</v>
      </c>
      <c r="M226" s="19">
        <v>92</v>
      </c>
      <c r="N226" s="19">
        <v>58</v>
      </c>
      <c r="O226" s="19">
        <v>95</v>
      </c>
      <c r="P226" s="19">
        <v>61</v>
      </c>
      <c r="Q226" s="19">
        <f t="shared" si="132"/>
        <v>96</v>
      </c>
      <c r="R226" s="19">
        <f t="shared" si="133"/>
        <v>93</v>
      </c>
      <c r="S226" s="19">
        <v>20</v>
      </c>
      <c r="T226" s="19">
        <v>5</v>
      </c>
      <c r="U226" s="19">
        <f t="shared" si="134"/>
        <v>100</v>
      </c>
      <c r="V226" s="19">
        <v>90</v>
      </c>
      <c r="W226" s="23">
        <v>105</v>
      </c>
      <c r="X226" s="20">
        <f t="shared" si="135"/>
        <v>86</v>
      </c>
      <c r="Y226" s="43">
        <f t="shared" si="136"/>
        <v>93</v>
      </c>
      <c r="Z226" s="20">
        <f t="shared" si="137"/>
        <v>93</v>
      </c>
      <c r="AA226" s="19">
        <v>20</v>
      </c>
      <c r="AB226" s="19">
        <v>2</v>
      </c>
      <c r="AC226" s="19">
        <f t="shared" si="138"/>
        <v>40</v>
      </c>
      <c r="AD226" s="19">
        <v>20</v>
      </c>
      <c r="AE226" s="19">
        <v>4</v>
      </c>
      <c r="AF226" s="19">
        <f t="shared" si="139"/>
        <v>80</v>
      </c>
      <c r="AG226" s="19">
        <v>2</v>
      </c>
      <c r="AH226" s="19">
        <v>3</v>
      </c>
      <c r="AI226" s="20">
        <f t="shared" si="140"/>
        <v>67</v>
      </c>
      <c r="AJ226" s="43">
        <f t="shared" si="141"/>
        <v>64</v>
      </c>
      <c r="AK226" s="19">
        <v>102</v>
      </c>
      <c r="AL226" s="19">
        <v>105</v>
      </c>
      <c r="AM226" s="20">
        <f t="shared" si="142"/>
        <v>97</v>
      </c>
      <c r="AN226" s="19">
        <v>102</v>
      </c>
      <c r="AO226" s="19">
        <v>105</v>
      </c>
      <c r="AP226" s="20">
        <f t="shared" si="143"/>
        <v>97</v>
      </c>
      <c r="AQ226" s="19">
        <v>81</v>
      </c>
      <c r="AR226" s="19">
        <v>85</v>
      </c>
      <c r="AS226" s="20">
        <f t="shared" si="144"/>
        <v>95</v>
      </c>
      <c r="AT226" s="20">
        <f t="shared" si="145"/>
        <v>97</v>
      </c>
      <c r="AU226" s="19">
        <v>101</v>
      </c>
      <c r="AV226" s="19">
        <v>105</v>
      </c>
      <c r="AW226" s="20">
        <f t="shared" si="146"/>
        <v>96</v>
      </c>
      <c r="AX226" s="19">
        <v>101</v>
      </c>
      <c r="AY226" s="19">
        <v>105</v>
      </c>
      <c r="AZ226" s="20">
        <f t="shared" si="147"/>
        <v>96</v>
      </c>
      <c r="BA226" s="19">
        <v>102</v>
      </c>
      <c r="BB226" s="19">
        <v>105</v>
      </c>
      <c r="BC226" s="20">
        <f t="shared" si="148"/>
        <v>97</v>
      </c>
      <c r="BD226" s="20">
        <f t="shared" si="149"/>
        <v>97</v>
      </c>
      <c r="BE226" s="20">
        <f t="shared" si="150"/>
        <v>89</v>
      </c>
      <c r="BF226" s="24"/>
      <c r="BG226" s="19">
        <f t="shared" si="151"/>
        <v>323</v>
      </c>
      <c r="BH226" s="19">
        <f t="shared" si="152"/>
        <v>1</v>
      </c>
      <c r="BI226" s="19">
        <f t="shared" si="153"/>
        <v>181</v>
      </c>
      <c r="BJ226" s="19">
        <f t="shared" si="154"/>
        <v>1</v>
      </c>
      <c r="BK226" s="19">
        <f t="shared" si="155"/>
        <v>147</v>
      </c>
      <c r="BL226" s="19">
        <f t="shared" si="156"/>
        <v>218</v>
      </c>
      <c r="BM226" s="19">
        <f t="shared" si="157"/>
        <v>62</v>
      </c>
      <c r="BN226" s="19">
        <f t="shared" si="158"/>
        <v>41</v>
      </c>
      <c r="BO226" s="19">
        <f t="shared" si="159"/>
        <v>320</v>
      </c>
      <c r="BP226" s="19">
        <f t="shared" si="160"/>
        <v>98</v>
      </c>
      <c r="BQ226" s="19">
        <f t="shared" si="161"/>
        <v>254</v>
      </c>
      <c r="BR226" s="19">
        <f t="shared" si="162"/>
        <v>306</v>
      </c>
      <c r="BS226" s="19">
        <f t="shared" si="163"/>
        <v>203</v>
      </c>
      <c r="BT226" s="19">
        <f t="shared" si="164"/>
        <v>153</v>
      </c>
      <c r="BU226" s="19">
        <f t="shared" si="165"/>
        <v>223</v>
      </c>
      <c r="BV226" s="19">
        <f t="shared" si="166"/>
        <v>239</v>
      </c>
      <c r="BW226" s="19">
        <f t="shared" si="167"/>
        <v>147</v>
      </c>
      <c r="BX226" s="19">
        <f t="shared" si="168"/>
        <v>91</v>
      </c>
      <c r="BY226" s="19">
        <f t="shared" si="169"/>
        <v>122</v>
      </c>
      <c r="BZ226" s="19">
        <f t="shared" si="170"/>
        <v>163</v>
      </c>
      <c r="CA226" s="18">
        <f t="shared" si="129"/>
        <v>89</v>
      </c>
      <c r="CB226" s="19">
        <f t="shared" si="171"/>
        <v>9</v>
      </c>
    </row>
    <row r="227" spans="1:80" s="16" customFormat="1" ht="31.5">
      <c r="A227" s="21">
        <v>225</v>
      </c>
      <c r="B227" s="35">
        <v>6652004471</v>
      </c>
      <c r="C227" s="5" t="s">
        <v>438</v>
      </c>
      <c r="D227" s="5" t="s">
        <v>260</v>
      </c>
      <c r="E227" s="19">
        <v>9</v>
      </c>
      <c r="F227" s="19">
        <v>36</v>
      </c>
      <c r="G227" s="22">
        <v>11</v>
      </c>
      <c r="H227" s="22">
        <v>38</v>
      </c>
      <c r="I227" s="22">
        <f t="shared" si="130"/>
        <v>88</v>
      </c>
      <c r="J227" s="19">
        <v>30</v>
      </c>
      <c r="K227" s="19">
        <v>4</v>
      </c>
      <c r="L227" s="19">
        <f t="shared" si="131"/>
        <v>100</v>
      </c>
      <c r="M227" s="19">
        <v>173</v>
      </c>
      <c r="N227" s="19">
        <v>177</v>
      </c>
      <c r="O227" s="19">
        <v>177</v>
      </c>
      <c r="P227" s="19">
        <v>180</v>
      </c>
      <c r="Q227" s="19">
        <f t="shared" si="132"/>
        <v>98</v>
      </c>
      <c r="R227" s="19">
        <f t="shared" si="133"/>
        <v>96</v>
      </c>
      <c r="S227" s="19">
        <v>20</v>
      </c>
      <c r="T227" s="19">
        <v>5</v>
      </c>
      <c r="U227" s="19">
        <f t="shared" si="134"/>
        <v>100</v>
      </c>
      <c r="V227" s="19">
        <v>200</v>
      </c>
      <c r="W227" s="23">
        <v>210</v>
      </c>
      <c r="X227" s="20">
        <f t="shared" si="135"/>
        <v>95</v>
      </c>
      <c r="Y227" s="43">
        <f t="shared" si="136"/>
        <v>98</v>
      </c>
      <c r="Z227" s="20">
        <f t="shared" si="137"/>
        <v>98</v>
      </c>
      <c r="AA227" s="19">
        <v>20</v>
      </c>
      <c r="AB227" s="19">
        <v>0</v>
      </c>
      <c r="AC227" s="19">
        <f t="shared" si="138"/>
        <v>0</v>
      </c>
      <c r="AD227" s="19">
        <v>20</v>
      </c>
      <c r="AE227" s="19">
        <v>4</v>
      </c>
      <c r="AF227" s="19">
        <f t="shared" si="139"/>
        <v>80</v>
      </c>
      <c r="AG227" s="19">
        <v>28</v>
      </c>
      <c r="AH227" s="19">
        <v>29</v>
      </c>
      <c r="AI227" s="20">
        <f t="shared" si="140"/>
        <v>97</v>
      </c>
      <c r="AJ227" s="43">
        <f t="shared" si="141"/>
        <v>61</v>
      </c>
      <c r="AK227" s="19">
        <v>202</v>
      </c>
      <c r="AL227" s="19">
        <v>210</v>
      </c>
      <c r="AM227" s="20">
        <f t="shared" si="142"/>
        <v>96</v>
      </c>
      <c r="AN227" s="19">
        <v>208</v>
      </c>
      <c r="AO227" s="19">
        <v>210</v>
      </c>
      <c r="AP227" s="20">
        <f t="shared" si="143"/>
        <v>99</v>
      </c>
      <c r="AQ227" s="19">
        <v>175</v>
      </c>
      <c r="AR227" s="19">
        <v>176</v>
      </c>
      <c r="AS227" s="20">
        <f t="shared" si="144"/>
        <v>99</v>
      </c>
      <c r="AT227" s="20">
        <f t="shared" si="145"/>
        <v>98</v>
      </c>
      <c r="AU227" s="19">
        <v>207</v>
      </c>
      <c r="AV227" s="19">
        <v>210</v>
      </c>
      <c r="AW227" s="20">
        <f t="shared" si="146"/>
        <v>99</v>
      </c>
      <c r="AX227" s="19">
        <v>207</v>
      </c>
      <c r="AY227" s="19">
        <v>210</v>
      </c>
      <c r="AZ227" s="20">
        <f t="shared" si="147"/>
        <v>99</v>
      </c>
      <c r="BA227" s="19">
        <v>208</v>
      </c>
      <c r="BB227" s="19">
        <v>210</v>
      </c>
      <c r="BC227" s="20">
        <f t="shared" si="148"/>
        <v>99</v>
      </c>
      <c r="BD227" s="20">
        <f t="shared" si="149"/>
        <v>99</v>
      </c>
      <c r="BE227" s="20">
        <f t="shared" si="150"/>
        <v>90</v>
      </c>
      <c r="BF227" s="24"/>
      <c r="BG227" s="19">
        <f t="shared" si="151"/>
        <v>270</v>
      </c>
      <c r="BH227" s="19">
        <f t="shared" si="152"/>
        <v>1</v>
      </c>
      <c r="BI227" s="19">
        <f t="shared" si="153"/>
        <v>94</v>
      </c>
      <c r="BJ227" s="19">
        <f t="shared" si="154"/>
        <v>1</v>
      </c>
      <c r="BK227" s="19">
        <f t="shared" si="155"/>
        <v>30</v>
      </c>
      <c r="BL227" s="19">
        <f t="shared" si="156"/>
        <v>63</v>
      </c>
      <c r="BM227" s="19">
        <f t="shared" si="157"/>
        <v>202</v>
      </c>
      <c r="BN227" s="19">
        <f t="shared" si="158"/>
        <v>41</v>
      </c>
      <c r="BO227" s="19">
        <f t="shared" si="159"/>
        <v>185</v>
      </c>
      <c r="BP227" s="19">
        <f t="shared" si="160"/>
        <v>123</v>
      </c>
      <c r="BQ227" s="19">
        <f t="shared" si="161"/>
        <v>112</v>
      </c>
      <c r="BR227" s="19">
        <f t="shared" si="162"/>
        <v>112</v>
      </c>
      <c r="BS227" s="19">
        <f t="shared" si="163"/>
        <v>78</v>
      </c>
      <c r="BT227" s="19">
        <f t="shared" si="164"/>
        <v>54</v>
      </c>
      <c r="BU227" s="19">
        <f t="shared" si="165"/>
        <v>97</v>
      </c>
      <c r="BV227" s="19">
        <f t="shared" si="166"/>
        <v>103</v>
      </c>
      <c r="BW227" s="19">
        <f t="shared" si="167"/>
        <v>30</v>
      </c>
      <c r="BX227" s="19">
        <f t="shared" si="168"/>
        <v>106</v>
      </c>
      <c r="BY227" s="19">
        <f t="shared" si="169"/>
        <v>72</v>
      </c>
      <c r="BZ227" s="19">
        <f t="shared" si="170"/>
        <v>36</v>
      </c>
      <c r="CA227" s="18">
        <f t="shared" si="129"/>
        <v>90</v>
      </c>
      <c r="CB227" s="19">
        <f t="shared" si="171"/>
        <v>8</v>
      </c>
    </row>
    <row r="228" spans="1:80" s="16" customFormat="1" ht="15.75">
      <c r="A228" s="21">
        <v>226</v>
      </c>
      <c r="B228" s="34">
        <v>6639005500</v>
      </c>
      <c r="C228" s="40" t="s">
        <v>488</v>
      </c>
      <c r="D228" s="5" t="s">
        <v>261</v>
      </c>
      <c r="E228" s="19">
        <v>11</v>
      </c>
      <c r="F228" s="19">
        <v>35</v>
      </c>
      <c r="G228" s="22">
        <v>11</v>
      </c>
      <c r="H228" s="22">
        <v>38</v>
      </c>
      <c r="I228" s="22">
        <f t="shared" si="130"/>
        <v>96</v>
      </c>
      <c r="J228" s="19">
        <v>30</v>
      </c>
      <c r="K228" s="19">
        <v>4</v>
      </c>
      <c r="L228" s="19">
        <f t="shared" si="131"/>
        <v>100</v>
      </c>
      <c r="M228" s="19">
        <v>44</v>
      </c>
      <c r="N228" s="19">
        <v>39</v>
      </c>
      <c r="O228" s="19">
        <v>44</v>
      </c>
      <c r="P228" s="19">
        <v>40</v>
      </c>
      <c r="Q228" s="19">
        <f t="shared" si="132"/>
        <v>99</v>
      </c>
      <c r="R228" s="19">
        <f t="shared" si="133"/>
        <v>98</v>
      </c>
      <c r="S228" s="19">
        <v>20</v>
      </c>
      <c r="T228" s="19">
        <v>5</v>
      </c>
      <c r="U228" s="19">
        <f t="shared" si="134"/>
        <v>100</v>
      </c>
      <c r="V228" s="19">
        <v>52</v>
      </c>
      <c r="W228" s="23">
        <v>58</v>
      </c>
      <c r="X228" s="20">
        <f t="shared" si="135"/>
        <v>90</v>
      </c>
      <c r="Y228" s="43">
        <f t="shared" si="136"/>
        <v>95</v>
      </c>
      <c r="Z228" s="20">
        <f t="shared" si="137"/>
        <v>95</v>
      </c>
      <c r="AA228" s="19">
        <v>20</v>
      </c>
      <c r="AB228" s="19">
        <v>0</v>
      </c>
      <c r="AC228" s="19">
        <f t="shared" si="138"/>
        <v>0</v>
      </c>
      <c r="AD228" s="19">
        <v>20</v>
      </c>
      <c r="AE228" s="19">
        <v>3</v>
      </c>
      <c r="AF228" s="19">
        <f t="shared" si="139"/>
        <v>60</v>
      </c>
      <c r="AG228" s="19">
        <v>5</v>
      </c>
      <c r="AH228" s="19">
        <v>5</v>
      </c>
      <c r="AI228" s="20">
        <f t="shared" si="140"/>
        <v>100</v>
      </c>
      <c r="AJ228" s="43">
        <f t="shared" si="141"/>
        <v>54</v>
      </c>
      <c r="AK228" s="19">
        <v>55</v>
      </c>
      <c r="AL228" s="19">
        <v>58</v>
      </c>
      <c r="AM228" s="20">
        <f t="shared" si="142"/>
        <v>95</v>
      </c>
      <c r="AN228" s="19">
        <v>57</v>
      </c>
      <c r="AO228" s="19">
        <v>58</v>
      </c>
      <c r="AP228" s="20">
        <f t="shared" si="143"/>
        <v>98</v>
      </c>
      <c r="AQ228" s="19">
        <v>45</v>
      </c>
      <c r="AR228" s="19">
        <v>45</v>
      </c>
      <c r="AS228" s="20">
        <f t="shared" si="144"/>
        <v>100</v>
      </c>
      <c r="AT228" s="20">
        <f t="shared" si="145"/>
        <v>97</v>
      </c>
      <c r="AU228" s="19">
        <v>57</v>
      </c>
      <c r="AV228" s="19">
        <v>58</v>
      </c>
      <c r="AW228" s="20">
        <f t="shared" si="146"/>
        <v>98</v>
      </c>
      <c r="AX228" s="19">
        <v>53</v>
      </c>
      <c r="AY228" s="19">
        <v>58</v>
      </c>
      <c r="AZ228" s="20">
        <f t="shared" si="147"/>
        <v>91</v>
      </c>
      <c r="BA228" s="19">
        <v>57</v>
      </c>
      <c r="BB228" s="19">
        <v>58</v>
      </c>
      <c r="BC228" s="20">
        <f t="shared" si="148"/>
        <v>98</v>
      </c>
      <c r="BD228" s="20">
        <f t="shared" si="149"/>
        <v>97</v>
      </c>
      <c r="BE228" s="20">
        <f t="shared" si="150"/>
        <v>88</v>
      </c>
      <c r="BF228" s="24"/>
      <c r="BG228" s="19">
        <f t="shared" si="151"/>
        <v>35</v>
      </c>
      <c r="BH228" s="19">
        <f t="shared" si="152"/>
        <v>1</v>
      </c>
      <c r="BI228" s="19">
        <f t="shared" si="153"/>
        <v>52</v>
      </c>
      <c r="BJ228" s="19">
        <f t="shared" si="154"/>
        <v>1</v>
      </c>
      <c r="BK228" s="19">
        <f t="shared" si="155"/>
        <v>105</v>
      </c>
      <c r="BL228" s="19">
        <f t="shared" si="156"/>
        <v>159</v>
      </c>
      <c r="BM228" s="19">
        <f t="shared" si="157"/>
        <v>202</v>
      </c>
      <c r="BN228" s="19">
        <f t="shared" si="158"/>
        <v>92</v>
      </c>
      <c r="BO228" s="19">
        <f t="shared" si="159"/>
        <v>1</v>
      </c>
      <c r="BP228" s="19">
        <f t="shared" si="160"/>
        <v>151</v>
      </c>
      <c r="BQ228" s="19">
        <f t="shared" si="161"/>
        <v>198</v>
      </c>
      <c r="BR228" s="19">
        <f t="shared" si="162"/>
        <v>1</v>
      </c>
      <c r="BS228" s="19">
        <f t="shared" si="163"/>
        <v>128</v>
      </c>
      <c r="BT228" s="19">
        <f t="shared" si="164"/>
        <v>303</v>
      </c>
      <c r="BU228" s="19">
        <f t="shared" si="165"/>
        <v>159</v>
      </c>
      <c r="BV228" s="19">
        <f t="shared" si="166"/>
        <v>18</v>
      </c>
      <c r="BW228" s="19">
        <f t="shared" si="167"/>
        <v>105</v>
      </c>
      <c r="BX228" s="19">
        <f t="shared" si="168"/>
        <v>142</v>
      </c>
      <c r="BY228" s="19">
        <f t="shared" si="169"/>
        <v>122</v>
      </c>
      <c r="BZ228" s="19">
        <f t="shared" si="170"/>
        <v>163</v>
      </c>
      <c r="CA228" s="18">
        <f t="shared" si="129"/>
        <v>88</v>
      </c>
      <c r="CB228" s="19">
        <f t="shared" si="171"/>
        <v>10</v>
      </c>
    </row>
    <row r="229" spans="1:80" s="16" customFormat="1" ht="15.75">
      <c r="A229" s="21">
        <v>227</v>
      </c>
      <c r="B229" s="34">
        <v>6639010701</v>
      </c>
      <c r="C229" s="40" t="s">
        <v>488</v>
      </c>
      <c r="D229" s="5" t="s">
        <v>262</v>
      </c>
      <c r="E229" s="19">
        <v>1</v>
      </c>
      <c r="F229" s="19">
        <v>35</v>
      </c>
      <c r="G229" s="22">
        <v>9</v>
      </c>
      <c r="H229" s="22">
        <v>36</v>
      </c>
      <c r="I229" s="22">
        <f t="shared" si="130"/>
        <v>54</v>
      </c>
      <c r="J229" s="19">
        <v>30</v>
      </c>
      <c r="K229" s="19">
        <v>4</v>
      </c>
      <c r="L229" s="19">
        <f t="shared" si="131"/>
        <v>100</v>
      </c>
      <c r="M229" s="19">
        <v>225</v>
      </c>
      <c r="N229" s="19">
        <v>227</v>
      </c>
      <c r="O229" s="19">
        <v>225</v>
      </c>
      <c r="P229" s="19">
        <v>227</v>
      </c>
      <c r="Q229" s="19">
        <f t="shared" si="132"/>
        <v>100</v>
      </c>
      <c r="R229" s="19">
        <f t="shared" si="133"/>
        <v>86</v>
      </c>
      <c r="S229" s="19">
        <v>20</v>
      </c>
      <c r="T229" s="19">
        <v>2</v>
      </c>
      <c r="U229" s="19">
        <f t="shared" si="134"/>
        <v>40</v>
      </c>
      <c r="V229" s="19">
        <v>245</v>
      </c>
      <c r="W229" s="23">
        <v>252</v>
      </c>
      <c r="X229" s="20">
        <f t="shared" si="135"/>
        <v>97</v>
      </c>
      <c r="Y229" s="43">
        <f t="shared" si="136"/>
        <v>69</v>
      </c>
      <c r="Z229" s="20">
        <f t="shared" si="137"/>
        <v>69</v>
      </c>
      <c r="AA229" s="19">
        <v>20</v>
      </c>
      <c r="AB229" s="19">
        <v>0</v>
      </c>
      <c r="AC229" s="19">
        <f t="shared" si="138"/>
        <v>0</v>
      </c>
      <c r="AD229" s="19">
        <v>20</v>
      </c>
      <c r="AE229" s="19">
        <v>1</v>
      </c>
      <c r="AF229" s="19">
        <f t="shared" si="139"/>
        <v>20</v>
      </c>
      <c r="AG229" s="19">
        <v>1</v>
      </c>
      <c r="AH229" s="19">
        <v>1</v>
      </c>
      <c r="AI229" s="20">
        <f t="shared" si="140"/>
        <v>100</v>
      </c>
      <c r="AJ229" s="43">
        <f t="shared" si="141"/>
        <v>38</v>
      </c>
      <c r="AK229" s="19">
        <v>252</v>
      </c>
      <c r="AL229" s="19">
        <v>252</v>
      </c>
      <c r="AM229" s="20">
        <f t="shared" si="142"/>
        <v>100</v>
      </c>
      <c r="AN229" s="19">
        <v>252</v>
      </c>
      <c r="AO229" s="19">
        <v>252</v>
      </c>
      <c r="AP229" s="20">
        <f t="shared" si="143"/>
        <v>100</v>
      </c>
      <c r="AQ229" s="19">
        <v>235</v>
      </c>
      <c r="AR229" s="19">
        <v>235</v>
      </c>
      <c r="AS229" s="20">
        <f t="shared" si="144"/>
        <v>100</v>
      </c>
      <c r="AT229" s="20">
        <f t="shared" si="145"/>
        <v>100</v>
      </c>
      <c r="AU229" s="19">
        <v>252</v>
      </c>
      <c r="AV229" s="19">
        <v>252</v>
      </c>
      <c r="AW229" s="20">
        <f t="shared" si="146"/>
        <v>100</v>
      </c>
      <c r="AX229" s="19">
        <v>252</v>
      </c>
      <c r="AY229" s="19">
        <v>252</v>
      </c>
      <c r="AZ229" s="20">
        <f t="shared" si="147"/>
        <v>100</v>
      </c>
      <c r="BA229" s="19">
        <v>252</v>
      </c>
      <c r="BB229" s="19">
        <v>252</v>
      </c>
      <c r="BC229" s="20">
        <f t="shared" si="148"/>
        <v>100</v>
      </c>
      <c r="BD229" s="20">
        <f t="shared" si="149"/>
        <v>100</v>
      </c>
      <c r="BE229" s="20">
        <f t="shared" si="150"/>
        <v>79</v>
      </c>
      <c r="BF229" s="24"/>
      <c r="BG229" s="19">
        <f t="shared" si="151"/>
        <v>363</v>
      </c>
      <c r="BH229" s="19">
        <f t="shared" si="152"/>
        <v>1</v>
      </c>
      <c r="BI229" s="19">
        <f t="shared" si="153"/>
        <v>1</v>
      </c>
      <c r="BJ229" s="19">
        <f t="shared" si="154"/>
        <v>341</v>
      </c>
      <c r="BK229" s="19">
        <f t="shared" si="155"/>
        <v>339</v>
      </c>
      <c r="BL229" s="19">
        <f t="shared" si="156"/>
        <v>35</v>
      </c>
      <c r="BM229" s="19">
        <f t="shared" si="157"/>
        <v>202</v>
      </c>
      <c r="BN229" s="19">
        <f t="shared" si="158"/>
        <v>269</v>
      </c>
      <c r="BO229" s="19">
        <f t="shared" si="159"/>
        <v>1</v>
      </c>
      <c r="BP229" s="19">
        <f t="shared" si="160"/>
        <v>1</v>
      </c>
      <c r="BQ229" s="19">
        <f t="shared" si="161"/>
        <v>1</v>
      </c>
      <c r="BR229" s="19">
        <f t="shared" si="162"/>
        <v>1</v>
      </c>
      <c r="BS229" s="19">
        <f t="shared" si="163"/>
        <v>1</v>
      </c>
      <c r="BT229" s="19">
        <f t="shared" si="164"/>
        <v>1</v>
      </c>
      <c r="BU229" s="19">
        <f t="shared" si="165"/>
        <v>1</v>
      </c>
      <c r="BV229" s="19">
        <f t="shared" si="166"/>
        <v>338</v>
      </c>
      <c r="BW229" s="19">
        <f t="shared" si="167"/>
        <v>339</v>
      </c>
      <c r="BX229" s="19">
        <f t="shared" si="168"/>
        <v>280</v>
      </c>
      <c r="BY229" s="19">
        <f t="shared" si="169"/>
        <v>1</v>
      </c>
      <c r="BZ229" s="19">
        <f t="shared" si="170"/>
        <v>1</v>
      </c>
      <c r="CA229" s="18">
        <f t="shared" si="129"/>
        <v>79</v>
      </c>
      <c r="CB229" s="19">
        <f t="shared" si="171"/>
        <v>19</v>
      </c>
    </row>
    <row r="230" spans="1:80" s="16" customFormat="1" ht="15.75">
      <c r="A230" s="21">
        <v>228</v>
      </c>
      <c r="B230" s="34">
        <v>6639005370</v>
      </c>
      <c r="C230" s="40" t="s">
        <v>488</v>
      </c>
      <c r="D230" s="5" t="s">
        <v>263</v>
      </c>
      <c r="E230" s="19">
        <v>8</v>
      </c>
      <c r="F230" s="19">
        <v>33</v>
      </c>
      <c r="G230" s="22">
        <v>9</v>
      </c>
      <c r="H230" s="22">
        <v>36</v>
      </c>
      <c r="I230" s="22">
        <f t="shared" si="130"/>
        <v>90</v>
      </c>
      <c r="J230" s="19">
        <v>30</v>
      </c>
      <c r="K230" s="19">
        <v>3</v>
      </c>
      <c r="L230" s="19">
        <f t="shared" si="131"/>
        <v>90</v>
      </c>
      <c r="M230" s="19">
        <v>138</v>
      </c>
      <c r="N230" s="19">
        <v>133</v>
      </c>
      <c r="O230" s="19">
        <v>147</v>
      </c>
      <c r="P230" s="19">
        <v>147</v>
      </c>
      <c r="Q230" s="19">
        <f t="shared" si="132"/>
        <v>92</v>
      </c>
      <c r="R230" s="19">
        <f t="shared" si="133"/>
        <v>91</v>
      </c>
      <c r="S230" s="19">
        <v>20</v>
      </c>
      <c r="T230" s="19">
        <v>5</v>
      </c>
      <c r="U230" s="19">
        <f t="shared" si="134"/>
        <v>100</v>
      </c>
      <c r="V230" s="19">
        <v>146</v>
      </c>
      <c r="W230" s="23">
        <v>170</v>
      </c>
      <c r="X230" s="20">
        <f t="shared" si="135"/>
        <v>86</v>
      </c>
      <c r="Y230" s="43">
        <f t="shared" si="136"/>
        <v>93</v>
      </c>
      <c r="Z230" s="20">
        <f t="shared" si="137"/>
        <v>93</v>
      </c>
      <c r="AA230" s="19">
        <v>20</v>
      </c>
      <c r="AB230" s="19">
        <v>0</v>
      </c>
      <c r="AC230" s="19">
        <f t="shared" si="138"/>
        <v>0</v>
      </c>
      <c r="AD230" s="19">
        <v>20</v>
      </c>
      <c r="AE230" s="19">
        <v>5</v>
      </c>
      <c r="AF230" s="19">
        <f t="shared" si="139"/>
        <v>100</v>
      </c>
      <c r="AG230" s="19">
        <v>1</v>
      </c>
      <c r="AH230" s="19">
        <v>1</v>
      </c>
      <c r="AI230" s="20">
        <f t="shared" si="140"/>
        <v>100</v>
      </c>
      <c r="AJ230" s="43">
        <f t="shared" si="141"/>
        <v>70</v>
      </c>
      <c r="AK230" s="19">
        <v>160</v>
      </c>
      <c r="AL230" s="19">
        <v>170</v>
      </c>
      <c r="AM230" s="20">
        <f t="shared" si="142"/>
        <v>94</v>
      </c>
      <c r="AN230" s="19">
        <v>161</v>
      </c>
      <c r="AO230" s="19">
        <v>170</v>
      </c>
      <c r="AP230" s="20">
        <f t="shared" si="143"/>
        <v>95</v>
      </c>
      <c r="AQ230" s="19">
        <v>129</v>
      </c>
      <c r="AR230" s="19">
        <v>138</v>
      </c>
      <c r="AS230" s="20">
        <f t="shared" si="144"/>
        <v>93</v>
      </c>
      <c r="AT230" s="20">
        <f t="shared" si="145"/>
        <v>94</v>
      </c>
      <c r="AU230" s="19">
        <v>157</v>
      </c>
      <c r="AV230" s="19">
        <v>170</v>
      </c>
      <c r="AW230" s="20">
        <f t="shared" si="146"/>
        <v>92</v>
      </c>
      <c r="AX230" s="19">
        <v>156</v>
      </c>
      <c r="AY230" s="19">
        <v>170</v>
      </c>
      <c r="AZ230" s="20">
        <f t="shared" si="147"/>
        <v>92</v>
      </c>
      <c r="BA230" s="19">
        <v>161</v>
      </c>
      <c r="BB230" s="19">
        <v>170</v>
      </c>
      <c r="BC230" s="20">
        <f t="shared" si="148"/>
        <v>95</v>
      </c>
      <c r="BD230" s="20">
        <f t="shared" si="149"/>
        <v>94</v>
      </c>
      <c r="BE230" s="20">
        <f t="shared" si="150"/>
        <v>88</v>
      </c>
      <c r="BF230" s="24"/>
      <c r="BG230" s="19">
        <f t="shared" si="151"/>
        <v>228</v>
      </c>
      <c r="BH230" s="19">
        <f t="shared" si="152"/>
        <v>239</v>
      </c>
      <c r="BI230" s="19">
        <f t="shared" si="153"/>
        <v>319</v>
      </c>
      <c r="BJ230" s="19">
        <f t="shared" si="154"/>
        <v>1</v>
      </c>
      <c r="BK230" s="19">
        <f t="shared" si="155"/>
        <v>147</v>
      </c>
      <c r="BL230" s="19">
        <f t="shared" si="156"/>
        <v>218</v>
      </c>
      <c r="BM230" s="19">
        <f t="shared" si="157"/>
        <v>202</v>
      </c>
      <c r="BN230" s="19">
        <f t="shared" si="158"/>
        <v>1</v>
      </c>
      <c r="BO230" s="19">
        <f t="shared" si="159"/>
        <v>1</v>
      </c>
      <c r="BP230" s="19">
        <f t="shared" si="160"/>
        <v>175</v>
      </c>
      <c r="BQ230" s="19">
        <f t="shared" si="161"/>
        <v>338</v>
      </c>
      <c r="BR230" s="19">
        <f t="shared" si="162"/>
        <v>339</v>
      </c>
      <c r="BS230" s="19">
        <f t="shared" si="163"/>
        <v>299</v>
      </c>
      <c r="BT230" s="19">
        <f t="shared" si="164"/>
        <v>281</v>
      </c>
      <c r="BU230" s="19">
        <f t="shared" si="165"/>
        <v>309</v>
      </c>
      <c r="BV230" s="19">
        <f t="shared" si="166"/>
        <v>290</v>
      </c>
      <c r="BW230" s="19">
        <f t="shared" si="167"/>
        <v>147</v>
      </c>
      <c r="BX230" s="19">
        <f t="shared" si="168"/>
        <v>65</v>
      </c>
      <c r="BY230" s="19">
        <f t="shared" si="169"/>
        <v>221</v>
      </c>
      <c r="BZ230" s="19">
        <f t="shared" si="170"/>
        <v>284</v>
      </c>
      <c r="CA230" s="18">
        <f t="shared" si="129"/>
        <v>88</v>
      </c>
      <c r="CB230" s="19">
        <f t="shared" si="171"/>
        <v>10</v>
      </c>
    </row>
    <row r="231" spans="1:80" s="16" customFormat="1" ht="30">
      <c r="A231" s="21">
        <v>229</v>
      </c>
      <c r="B231" s="34">
        <v>6639008847</v>
      </c>
      <c r="C231" s="40" t="s">
        <v>496</v>
      </c>
      <c r="D231" s="5" t="s">
        <v>264</v>
      </c>
      <c r="E231" s="19">
        <v>10</v>
      </c>
      <c r="F231" s="19">
        <v>36</v>
      </c>
      <c r="G231" s="22">
        <v>11</v>
      </c>
      <c r="H231" s="22">
        <v>38</v>
      </c>
      <c r="I231" s="22">
        <f t="shared" si="130"/>
        <v>93</v>
      </c>
      <c r="J231" s="19">
        <v>30</v>
      </c>
      <c r="K231" s="19">
        <v>4</v>
      </c>
      <c r="L231" s="19">
        <f t="shared" si="131"/>
        <v>100</v>
      </c>
      <c r="M231" s="19">
        <v>17</v>
      </c>
      <c r="N231" s="19">
        <v>17</v>
      </c>
      <c r="O231" s="19">
        <v>17</v>
      </c>
      <c r="P231" s="19">
        <v>17</v>
      </c>
      <c r="Q231" s="19">
        <f t="shared" si="132"/>
        <v>100</v>
      </c>
      <c r="R231" s="19">
        <f t="shared" si="133"/>
        <v>98</v>
      </c>
      <c r="S231" s="19">
        <v>20</v>
      </c>
      <c r="T231" s="19">
        <v>3</v>
      </c>
      <c r="U231" s="19">
        <f t="shared" si="134"/>
        <v>60</v>
      </c>
      <c r="V231" s="19">
        <v>17</v>
      </c>
      <c r="W231" s="23">
        <v>17</v>
      </c>
      <c r="X231" s="20">
        <f t="shared" si="135"/>
        <v>100</v>
      </c>
      <c r="Y231" s="43">
        <f t="shared" si="136"/>
        <v>80</v>
      </c>
      <c r="Z231" s="20">
        <f t="shared" si="137"/>
        <v>80</v>
      </c>
      <c r="AA231" s="19">
        <v>20</v>
      </c>
      <c r="AB231" s="19">
        <v>0</v>
      </c>
      <c r="AC231" s="19">
        <f t="shared" si="138"/>
        <v>0</v>
      </c>
      <c r="AD231" s="19">
        <v>20</v>
      </c>
      <c r="AE231" s="19">
        <v>2</v>
      </c>
      <c r="AF231" s="19">
        <f t="shared" si="139"/>
        <v>40</v>
      </c>
      <c r="AG231" s="19">
        <v>1</v>
      </c>
      <c r="AH231" s="19">
        <v>1</v>
      </c>
      <c r="AI231" s="20">
        <f t="shared" si="140"/>
        <v>100</v>
      </c>
      <c r="AJ231" s="43">
        <f t="shared" si="141"/>
        <v>46</v>
      </c>
      <c r="AK231" s="19">
        <v>17</v>
      </c>
      <c r="AL231" s="19">
        <v>17</v>
      </c>
      <c r="AM231" s="20">
        <f t="shared" si="142"/>
        <v>100</v>
      </c>
      <c r="AN231" s="19">
        <v>17</v>
      </c>
      <c r="AO231" s="19">
        <v>17</v>
      </c>
      <c r="AP231" s="20">
        <f t="shared" si="143"/>
        <v>100</v>
      </c>
      <c r="AQ231" s="19">
        <v>17</v>
      </c>
      <c r="AR231" s="19">
        <v>17</v>
      </c>
      <c r="AS231" s="20">
        <f t="shared" si="144"/>
        <v>100</v>
      </c>
      <c r="AT231" s="20">
        <f t="shared" si="145"/>
        <v>100</v>
      </c>
      <c r="AU231" s="19">
        <v>17</v>
      </c>
      <c r="AV231" s="19">
        <v>17</v>
      </c>
      <c r="AW231" s="20">
        <f t="shared" si="146"/>
        <v>100</v>
      </c>
      <c r="AX231" s="19">
        <v>17</v>
      </c>
      <c r="AY231" s="19">
        <v>17</v>
      </c>
      <c r="AZ231" s="20">
        <f t="shared" si="147"/>
        <v>100</v>
      </c>
      <c r="BA231" s="19">
        <v>17</v>
      </c>
      <c r="BB231" s="19">
        <v>17</v>
      </c>
      <c r="BC231" s="20">
        <f t="shared" si="148"/>
        <v>100</v>
      </c>
      <c r="BD231" s="20">
        <f t="shared" si="149"/>
        <v>100</v>
      </c>
      <c r="BE231" s="20">
        <f t="shared" si="150"/>
        <v>85</v>
      </c>
      <c r="BF231" s="24"/>
      <c r="BG231" s="19">
        <f t="shared" si="151"/>
        <v>127</v>
      </c>
      <c r="BH231" s="19">
        <f t="shared" si="152"/>
        <v>1</v>
      </c>
      <c r="BI231" s="19">
        <f t="shared" si="153"/>
        <v>1</v>
      </c>
      <c r="BJ231" s="19">
        <f t="shared" si="154"/>
        <v>319</v>
      </c>
      <c r="BK231" s="19">
        <f t="shared" si="155"/>
        <v>309</v>
      </c>
      <c r="BL231" s="19">
        <f t="shared" si="156"/>
        <v>1</v>
      </c>
      <c r="BM231" s="19">
        <f t="shared" si="157"/>
        <v>202</v>
      </c>
      <c r="BN231" s="19">
        <f t="shared" si="158"/>
        <v>185</v>
      </c>
      <c r="BO231" s="19">
        <f t="shared" si="159"/>
        <v>1</v>
      </c>
      <c r="BP231" s="19">
        <f t="shared" si="160"/>
        <v>1</v>
      </c>
      <c r="BQ231" s="19">
        <f t="shared" si="161"/>
        <v>1</v>
      </c>
      <c r="BR231" s="19">
        <f t="shared" si="162"/>
        <v>1</v>
      </c>
      <c r="BS231" s="19">
        <f t="shared" si="163"/>
        <v>1</v>
      </c>
      <c r="BT231" s="19">
        <f t="shared" si="164"/>
        <v>1</v>
      </c>
      <c r="BU231" s="19">
        <f t="shared" si="165"/>
        <v>1</v>
      </c>
      <c r="BV231" s="19">
        <f t="shared" si="166"/>
        <v>18</v>
      </c>
      <c r="BW231" s="19">
        <f t="shared" si="167"/>
        <v>309</v>
      </c>
      <c r="BX231" s="19">
        <f t="shared" si="168"/>
        <v>217</v>
      </c>
      <c r="BY231" s="19">
        <f t="shared" si="169"/>
        <v>1</v>
      </c>
      <c r="BZ231" s="19">
        <f t="shared" si="170"/>
        <v>1</v>
      </c>
      <c r="CA231" s="18">
        <f t="shared" si="129"/>
        <v>85</v>
      </c>
      <c r="CB231" s="19">
        <f t="shared" si="171"/>
        <v>13</v>
      </c>
    </row>
    <row r="232" spans="1:80" s="16" customFormat="1" ht="31.5">
      <c r="A232" s="21">
        <v>230</v>
      </c>
      <c r="B232" s="34">
        <v>6606015060</v>
      </c>
      <c r="C232" s="5" t="s">
        <v>439</v>
      </c>
      <c r="D232" s="5" t="s">
        <v>265</v>
      </c>
      <c r="E232" s="19">
        <v>10</v>
      </c>
      <c r="F232" s="19">
        <v>34</v>
      </c>
      <c r="G232" s="22">
        <v>11</v>
      </c>
      <c r="H232" s="22">
        <v>38</v>
      </c>
      <c r="I232" s="22">
        <f t="shared" si="130"/>
        <v>90</v>
      </c>
      <c r="J232" s="19">
        <v>30</v>
      </c>
      <c r="K232" s="19">
        <v>2</v>
      </c>
      <c r="L232" s="19">
        <f t="shared" si="131"/>
        <v>60</v>
      </c>
      <c r="M232" s="19">
        <v>134</v>
      </c>
      <c r="N232" s="19">
        <v>98</v>
      </c>
      <c r="O232" s="19">
        <v>142</v>
      </c>
      <c r="P232" s="19">
        <v>105</v>
      </c>
      <c r="Q232" s="19">
        <f t="shared" si="132"/>
        <v>94</v>
      </c>
      <c r="R232" s="19">
        <f t="shared" si="133"/>
        <v>83</v>
      </c>
      <c r="S232" s="19">
        <v>20</v>
      </c>
      <c r="T232" s="19">
        <v>5</v>
      </c>
      <c r="U232" s="19">
        <f t="shared" si="134"/>
        <v>100</v>
      </c>
      <c r="V232" s="19">
        <v>146</v>
      </c>
      <c r="W232" s="23">
        <v>171</v>
      </c>
      <c r="X232" s="20">
        <f t="shared" si="135"/>
        <v>85</v>
      </c>
      <c r="Y232" s="43">
        <f t="shared" si="136"/>
        <v>93</v>
      </c>
      <c r="Z232" s="20">
        <f t="shared" si="137"/>
        <v>93</v>
      </c>
      <c r="AA232" s="19">
        <v>20</v>
      </c>
      <c r="AB232" s="19">
        <v>2</v>
      </c>
      <c r="AC232" s="19">
        <f t="shared" si="138"/>
        <v>40</v>
      </c>
      <c r="AD232" s="19">
        <v>20</v>
      </c>
      <c r="AE232" s="19">
        <v>3</v>
      </c>
      <c r="AF232" s="19">
        <f t="shared" si="139"/>
        <v>60</v>
      </c>
      <c r="AG232" s="19">
        <v>26</v>
      </c>
      <c r="AH232" s="19">
        <v>30</v>
      </c>
      <c r="AI232" s="20">
        <f t="shared" si="140"/>
        <v>87</v>
      </c>
      <c r="AJ232" s="43">
        <f t="shared" si="141"/>
        <v>62</v>
      </c>
      <c r="AK232" s="19">
        <v>105</v>
      </c>
      <c r="AL232" s="19">
        <v>171</v>
      </c>
      <c r="AM232" s="20">
        <f t="shared" si="142"/>
        <v>61</v>
      </c>
      <c r="AN232" s="19">
        <v>166</v>
      </c>
      <c r="AO232" s="19">
        <v>171</v>
      </c>
      <c r="AP232" s="20">
        <f t="shared" si="143"/>
        <v>97</v>
      </c>
      <c r="AQ232" s="19">
        <v>108</v>
      </c>
      <c r="AR232" s="19">
        <v>112</v>
      </c>
      <c r="AS232" s="20">
        <f t="shared" si="144"/>
        <v>96</v>
      </c>
      <c r="AT232" s="20">
        <f t="shared" si="145"/>
        <v>82</v>
      </c>
      <c r="AU232" s="19">
        <v>151</v>
      </c>
      <c r="AV232" s="19">
        <v>171</v>
      </c>
      <c r="AW232" s="20">
        <f t="shared" si="146"/>
        <v>88</v>
      </c>
      <c r="AX232" s="19">
        <v>162</v>
      </c>
      <c r="AY232" s="19">
        <v>171</v>
      </c>
      <c r="AZ232" s="20">
        <f t="shared" si="147"/>
        <v>95</v>
      </c>
      <c r="BA232" s="19">
        <v>167</v>
      </c>
      <c r="BB232" s="19">
        <v>171</v>
      </c>
      <c r="BC232" s="20">
        <f t="shared" si="148"/>
        <v>98</v>
      </c>
      <c r="BD232" s="20">
        <f t="shared" si="149"/>
        <v>94</v>
      </c>
      <c r="BE232" s="20">
        <f t="shared" si="150"/>
        <v>83</v>
      </c>
      <c r="BF232" s="24"/>
      <c r="BG232" s="19">
        <f t="shared" si="151"/>
        <v>228</v>
      </c>
      <c r="BH232" s="19">
        <f t="shared" si="152"/>
        <v>355</v>
      </c>
      <c r="BI232" s="19">
        <f t="shared" si="153"/>
        <v>272</v>
      </c>
      <c r="BJ232" s="19">
        <f t="shared" si="154"/>
        <v>1</v>
      </c>
      <c r="BK232" s="19">
        <f t="shared" si="155"/>
        <v>147</v>
      </c>
      <c r="BL232" s="19">
        <f t="shared" si="156"/>
        <v>232</v>
      </c>
      <c r="BM232" s="19">
        <f t="shared" si="157"/>
        <v>62</v>
      </c>
      <c r="BN232" s="19">
        <f t="shared" si="158"/>
        <v>92</v>
      </c>
      <c r="BO232" s="19">
        <f t="shared" si="159"/>
        <v>250</v>
      </c>
      <c r="BP232" s="19">
        <f t="shared" si="160"/>
        <v>336</v>
      </c>
      <c r="BQ232" s="19">
        <f t="shared" si="161"/>
        <v>254</v>
      </c>
      <c r="BR232" s="19">
        <f t="shared" si="162"/>
        <v>270</v>
      </c>
      <c r="BS232" s="19">
        <f t="shared" si="163"/>
        <v>331</v>
      </c>
      <c r="BT232" s="19">
        <f t="shared" si="164"/>
        <v>192</v>
      </c>
      <c r="BU232" s="19">
        <f t="shared" si="165"/>
        <v>159</v>
      </c>
      <c r="BV232" s="19">
        <f t="shared" si="166"/>
        <v>349</v>
      </c>
      <c r="BW232" s="19">
        <f t="shared" si="167"/>
        <v>147</v>
      </c>
      <c r="BX232" s="19">
        <f t="shared" si="168"/>
        <v>98</v>
      </c>
      <c r="BY232" s="19">
        <f t="shared" si="169"/>
        <v>336</v>
      </c>
      <c r="BZ232" s="19">
        <f t="shared" si="170"/>
        <v>284</v>
      </c>
      <c r="CA232" s="18">
        <f t="shared" si="129"/>
        <v>83</v>
      </c>
      <c r="CB232" s="19">
        <f t="shared" si="171"/>
        <v>15</v>
      </c>
    </row>
    <row r="233" spans="1:80" s="16" customFormat="1" ht="31.5">
      <c r="A233" s="21">
        <v>231</v>
      </c>
      <c r="B233" s="34">
        <v>6606009309</v>
      </c>
      <c r="C233" s="5" t="s">
        <v>439</v>
      </c>
      <c r="D233" s="5" t="s">
        <v>266</v>
      </c>
      <c r="E233" s="19">
        <v>10</v>
      </c>
      <c r="F233" s="19">
        <v>34</v>
      </c>
      <c r="G233" s="22">
        <v>11</v>
      </c>
      <c r="H233" s="22">
        <v>38</v>
      </c>
      <c r="I233" s="22">
        <f t="shared" si="130"/>
        <v>90</v>
      </c>
      <c r="J233" s="19">
        <v>30</v>
      </c>
      <c r="K233" s="19">
        <v>4</v>
      </c>
      <c r="L233" s="19">
        <f t="shared" si="131"/>
        <v>100</v>
      </c>
      <c r="M233" s="19">
        <v>64</v>
      </c>
      <c r="N233" s="19">
        <v>67</v>
      </c>
      <c r="O233" s="19">
        <v>64</v>
      </c>
      <c r="P233" s="19">
        <v>67</v>
      </c>
      <c r="Q233" s="19">
        <f t="shared" si="132"/>
        <v>100</v>
      </c>
      <c r="R233" s="19">
        <f t="shared" si="133"/>
        <v>97</v>
      </c>
      <c r="S233" s="19">
        <v>20</v>
      </c>
      <c r="T233" s="19">
        <v>5</v>
      </c>
      <c r="U233" s="19">
        <f t="shared" si="134"/>
        <v>100</v>
      </c>
      <c r="V233" s="19">
        <v>70</v>
      </c>
      <c r="W233" s="23">
        <v>74</v>
      </c>
      <c r="X233" s="20">
        <f t="shared" si="135"/>
        <v>95</v>
      </c>
      <c r="Y233" s="43">
        <f t="shared" si="136"/>
        <v>98</v>
      </c>
      <c r="Z233" s="20">
        <f t="shared" si="137"/>
        <v>98</v>
      </c>
      <c r="AA233" s="19">
        <v>20</v>
      </c>
      <c r="AB233" s="19">
        <v>1</v>
      </c>
      <c r="AC233" s="19">
        <f t="shared" si="138"/>
        <v>20</v>
      </c>
      <c r="AD233" s="19">
        <v>20</v>
      </c>
      <c r="AE233" s="19">
        <v>0</v>
      </c>
      <c r="AF233" s="19">
        <f t="shared" si="139"/>
        <v>0</v>
      </c>
      <c r="AG233" s="19">
        <v>0</v>
      </c>
      <c r="AH233" s="19">
        <v>1</v>
      </c>
      <c r="AI233" s="20">
        <f t="shared" si="140"/>
        <v>0</v>
      </c>
      <c r="AJ233" s="43">
        <f t="shared" si="141"/>
        <v>6</v>
      </c>
      <c r="AK233" s="19">
        <v>62</v>
      </c>
      <c r="AL233" s="19">
        <v>74</v>
      </c>
      <c r="AM233" s="20">
        <f t="shared" si="142"/>
        <v>84</v>
      </c>
      <c r="AN233" s="19">
        <v>74</v>
      </c>
      <c r="AO233" s="19">
        <v>74</v>
      </c>
      <c r="AP233" s="20">
        <f t="shared" si="143"/>
        <v>100</v>
      </c>
      <c r="AQ233" s="19">
        <v>61</v>
      </c>
      <c r="AR233" s="19">
        <v>62</v>
      </c>
      <c r="AS233" s="20">
        <f t="shared" si="144"/>
        <v>98</v>
      </c>
      <c r="AT233" s="20">
        <f t="shared" si="145"/>
        <v>93</v>
      </c>
      <c r="AU233" s="19">
        <v>74</v>
      </c>
      <c r="AV233" s="19">
        <v>74</v>
      </c>
      <c r="AW233" s="20">
        <f t="shared" si="146"/>
        <v>100</v>
      </c>
      <c r="AX233" s="19">
        <v>72</v>
      </c>
      <c r="AY233" s="19">
        <v>74</v>
      </c>
      <c r="AZ233" s="20">
        <f t="shared" si="147"/>
        <v>97</v>
      </c>
      <c r="BA233" s="19">
        <v>73</v>
      </c>
      <c r="BB233" s="19">
        <v>74</v>
      </c>
      <c r="BC233" s="20">
        <f t="shared" si="148"/>
        <v>99</v>
      </c>
      <c r="BD233" s="20">
        <f t="shared" si="149"/>
        <v>99</v>
      </c>
      <c r="BE233" s="20">
        <f t="shared" si="150"/>
        <v>79</v>
      </c>
      <c r="BF233" s="24"/>
      <c r="BG233" s="19">
        <f t="shared" si="151"/>
        <v>228</v>
      </c>
      <c r="BH233" s="19">
        <f t="shared" si="152"/>
        <v>1</v>
      </c>
      <c r="BI233" s="19">
        <f t="shared" si="153"/>
        <v>1</v>
      </c>
      <c r="BJ233" s="19">
        <f t="shared" si="154"/>
        <v>1</v>
      </c>
      <c r="BK233" s="19">
        <f t="shared" si="155"/>
        <v>30</v>
      </c>
      <c r="BL233" s="19">
        <f t="shared" si="156"/>
        <v>63</v>
      </c>
      <c r="BM233" s="19">
        <f t="shared" si="157"/>
        <v>117</v>
      </c>
      <c r="BN233" s="19">
        <f t="shared" si="158"/>
        <v>339</v>
      </c>
      <c r="BO233" s="19">
        <f t="shared" si="159"/>
        <v>367</v>
      </c>
      <c r="BP233" s="19">
        <f t="shared" si="160"/>
        <v>268</v>
      </c>
      <c r="BQ233" s="19">
        <f t="shared" si="161"/>
        <v>1</v>
      </c>
      <c r="BR233" s="19">
        <f t="shared" si="162"/>
        <v>172</v>
      </c>
      <c r="BS233" s="19">
        <f t="shared" si="163"/>
        <v>1</v>
      </c>
      <c r="BT233" s="19">
        <f t="shared" si="164"/>
        <v>109</v>
      </c>
      <c r="BU233" s="19">
        <f t="shared" si="165"/>
        <v>97</v>
      </c>
      <c r="BV233" s="19">
        <f t="shared" si="166"/>
        <v>59</v>
      </c>
      <c r="BW233" s="19">
        <f t="shared" si="167"/>
        <v>30</v>
      </c>
      <c r="BX233" s="19">
        <f t="shared" si="168"/>
        <v>377</v>
      </c>
      <c r="BY233" s="19">
        <f t="shared" si="169"/>
        <v>240</v>
      </c>
      <c r="BZ233" s="19">
        <f t="shared" si="170"/>
        <v>36</v>
      </c>
      <c r="CA233" s="18">
        <f t="shared" si="129"/>
        <v>79</v>
      </c>
      <c r="CB233" s="19">
        <f t="shared" si="171"/>
        <v>19</v>
      </c>
    </row>
    <row r="234" spans="1:80" s="16" customFormat="1" ht="30">
      <c r="A234" s="21">
        <v>232</v>
      </c>
      <c r="B234" s="34">
        <v>6606026953</v>
      </c>
      <c r="C234" s="40" t="s">
        <v>502</v>
      </c>
      <c r="D234" s="7" t="s">
        <v>267</v>
      </c>
      <c r="E234" s="19">
        <v>10</v>
      </c>
      <c r="F234" s="19">
        <v>35</v>
      </c>
      <c r="G234" s="22">
        <v>11</v>
      </c>
      <c r="H234" s="22">
        <v>38</v>
      </c>
      <c r="I234" s="22">
        <f t="shared" si="130"/>
        <v>92</v>
      </c>
      <c r="J234" s="19">
        <v>30</v>
      </c>
      <c r="K234" s="19">
        <v>4</v>
      </c>
      <c r="L234" s="19">
        <f t="shared" si="131"/>
        <v>100</v>
      </c>
      <c r="M234" s="19">
        <v>4</v>
      </c>
      <c r="N234" s="19">
        <v>7</v>
      </c>
      <c r="O234" s="19">
        <v>5</v>
      </c>
      <c r="P234" s="19">
        <v>7</v>
      </c>
      <c r="Q234" s="19">
        <f t="shared" si="132"/>
        <v>90</v>
      </c>
      <c r="R234" s="19">
        <f t="shared" si="133"/>
        <v>94</v>
      </c>
      <c r="S234" s="19">
        <v>20</v>
      </c>
      <c r="T234" s="19">
        <v>5</v>
      </c>
      <c r="U234" s="19">
        <f t="shared" si="134"/>
        <v>100</v>
      </c>
      <c r="V234" s="19">
        <v>7</v>
      </c>
      <c r="W234" s="23">
        <v>8</v>
      </c>
      <c r="X234" s="20">
        <f t="shared" si="135"/>
        <v>88</v>
      </c>
      <c r="Y234" s="43">
        <f t="shared" si="136"/>
        <v>94</v>
      </c>
      <c r="Z234" s="20">
        <f t="shared" si="137"/>
        <v>94</v>
      </c>
      <c r="AA234" s="19">
        <v>20</v>
      </c>
      <c r="AB234" s="19">
        <v>4</v>
      </c>
      <c r="AC234" s="19">
        <f t="shared" si="138"/>
        <v>80</v>
      </c>
      <c r="AD234" s="19">
        <v>20</v>
      </c>
      <c r="AE234" s="19">
        <v>2</v>
      </c>
      <c r="AF234" s="19">
        <f t="shared" si="139"/>
        <v>40</v>
      </c>
      <c r="AG234" s="19">
        <v>0</v>
      </c>
      <c r="AH234" s="19">
        <v>1</v>
      </c>
      <c r="AI234" s="20">
        <f t="shared" si="140"/>
        <v>0</v>
      </c>
      <c r="AJ234" s="43">
        <f t="shared" si="141"/>
        <v>40</v>
      </c>
      <c r="AK234" s="19">
        <v>6</v>
      </c>
      <c r="AL234" s="19">
        <v>8</v>
      </c>
      <c r="AM234" s="20">
        <f t="shared" si="142"/>
        <v>75</v>
      </c>
      <c r="AN234" s="19">
        <v>8</v>
      </c>
      <c r="AO234" s="19">
        <v>8</v>
      </c>
      <c r="AP234" s="20">
        <f t="shared" si="143"/>
        <v>100</v>
      </c>
      <c r="AQ234" s="19">
        <v>5</v>
      </c>
      <c r="AR234" s="19">
        <v>6</v>
      </c>
      <c r="AS234" s="20">
        <f t="shared" si="144"/>
        <v>83</v>
      </c>
      <c r="AT234" s="20">
        <f t="shared" si="145"/>
        <v>87</v>
      </c>
      <c r="AU234" s="19">
        <v>8</v>
      </c>
      <c r="AV234" s="19">
        <v>8</v>
      </c>
      <c r="AW234" s="20">
        <f t="shared" si="146"/>
        <v>100</v>
      </c>
      <c r="AX234" s="19">
        <v>7</v>
      </c>
      <c r="AY234" s="19">
        <v>8</v>
      </c>
      <c r="AZ234" s="20">
        <f t="shared" si="147"/>
        <v>88</v>
      </c>
      <c r="BA234" s="19">
        <v>8</v>
      </c>
      <c r="BB234" s="19">
        <v>8</v>
      </c>
      <c r="BC234" s="20">
        <f t="shared" si="148"/>
        <v>100</v>
      </c>
      <c r="BD234" s="20">
        <f t="shared" si="149"/>
        <v>98</v>
      </c>
      <c r="BE234" s="20">
        <f t="shared" si="150"/>
        <v>83</v>
      </c>
      <c r="BF234" s="24"/>
      <c r="BG234" s="19">
        <f t="shared" si="151"/>
        <v>186</v>
      </c>
      <c r="BH234" s="19">
        <f t="shared" si="152"/>
        <v>1</v>
      </c>
      <c r="BI234" s="19">
        <f t="shared" si="153"/>
        <v>337</v>
      </c>
      <c r="BJ234" s="19">
        <f t="shared" si="154"/>
        <v>1</v>
      </c>
      <c r="BK234" s="19">
        <f t="shared" si="155"/>
        <v>124</v>
      </c>
      <c r="BL234" s="19">
        <f t="shared" si="156"/>
        <v>187</v>
      </c>
      <c r="BM234" s="19">
        <f t="shared" si="157"/>
        <v>6</v>
      </c>
      <c r="BN234" s="19">
        <f t="shared" si="158"/>
        <v>185</v>
      </c>
      <c r="BO234" s="19">
        <f t="shared" si="159"/>
        <v>367</v>
      </c>
      <c r="BP234" s="19">
        <f t="shared" si="160"/>
        <v>302</v>
      </c>
      <c r="BQ234" s="19">
        <f t="shared" si="161"/>
        <v>1</v>
      </c>
      <c r="BR234" s="19">
        <f t="shared" si="162"/>
        <v>375</v>
      </c>
      <c r="BS234" s="19">
        <f t="shared" si="163"/>
        <v>1</v>
      </c>
      <c r="BT234" s="19">
        <f t="shared" si="164"/>
        <v>346</v>
      </c>
      <c r="BU234" s="19">
        <f t="shared" si="165"/>
        <v>1</v>
      </c>
      <c r="BV234" s="19">
        <f t="shared" si="166"/>
        <v>199</v>
      </c>
      <c r="BW234" s="19">
        <f t="shared" si="167"/>
        <v>124</v>
      </c>
      <c r="BX234" s="19">
        <f t="shared" si="168"/>
        <v>274</v>
      </c>
      <c r="BY234" s="19">
        <f t="shared" si="169"/>
        <v>308</v>
      </c>
      <c r="BZ234" s="19">
        <f t="shared" si="170"/>
        <v>96</v>
      </c>
      <c r="CA234" s="18">
        <f t="shared" si="129"/>
        <v>83</v>
      </c>
      <c r="CB234" s="19">
        <f t="shared" si="171"/>
        <v>15</v>
      </c>
    </row>
    <row r="235" spans="1:80" s="16" customFormat="1" ht="30">
      <c r="A235" s="21">
        <v>233</v>
      </c>
      <c r="B235" s="34">
        <v>6606003530</v>
      </c>
      <c r="C235" s="40" t="s">
        <v>502</v>
      </c>
      <c r="D235" s="5" t="s">
        <v>268</v>
      </c>
      <c r="E235" s="19">
        <v>11</v>
      </c>
      <c r="F235" s="19">
        <v>34</v>
      </c>
      <c r="G235" s="22">
        <v>11</v>
      </c>
      <c r="H235" s="22">
        <v>38</v>
      </c>
      <c r="I235" s="22">
        <f t="shared" si="130"/>
        <v>95</v>
      </c>
      <c r="J235" s="19">
        <v>30</v>
      </c>
      <c r="K235" s="19">
        <v>3</v>
      </c>
      <c r="L235" s="19">
        <f t="shared" si="131"/>
        <v>90</v>
      </c>
      <c r="M235" s="19">
        <v>106</v>
      </c>
      <c r="N235" s="19">
        <v>98</v>
      </c>
      <c r="O235" s="19">
        <v>125</v>
      </c>
      <c r="P235" s="19">
        <v>111</v>
      </c>
      <c r="Q235" s="19">
        <f t="shared" si="132"/>
        <v>87</v>
      </c>
      <c r="R235" s="19">
        <f t="shared" si="133"/>
        <v>90</v>
      </c>
      <c r="S235" s="19">
        <v>20</v>
      </c>
      <c r="T235" s="19">
        <v>5</v>
      </c>
      <c r="U235" s="19">
        <f t="shared" si="134"/>
        <v>100</v>
      </c>
      <c r="V235" s="19">
        <v>119</v>
      </c>
      <c r="W235" s="23">
        <v>147</v>
      </c>
      <c r="X235" s="20">
        <f t="shared" si="135"/>
        <v>81</v>
      </c>
      <c r="Y235" s="43">
        <f t="shared" si="136"/>
        <v>91</v>
      </c>
      <c r="Z235" s="20">
        <f t="shared" si="137"/>
        <v>91</v>
      </c>
      <c r="AA235" s="19">
        <v>20</v>
      </c>
      <c r="AB235" s="19">
        <v>3</v>
      </c>
      <c r="AC235" s="19">
        <f t="shared" si="138"/>
        <v>60</v>
      </c>
      <c r="AD235" s="19">
        <v>20</v>
      </c>
      <c r="AE235" s="19">
        <v>2</v>
      </c>
      <c r="AF235" s="19">
        <f t="shared" si="139"/>
        <v>40</v>
      </c>
      <c r="AG235" s="19">
        <v>5</v>
      </c>
      <c r="AH235" s="19">
        <v>6</v>
      </c>
      <c r="AI235" s="20">
        <f t="shared" si="140"/>
        <v>83</v>
      </c>
      <c r="AJ235" s="43">
        <f t="shared" si="141"/>
        <v>59</v>
      </c>
      <c r="AK235" s="19">
        <v>109</v>
      </c>
      <c r="AL235" s="19">
        <v>147</v>
      </c>
      <c r="AM235" s="20">
        <f t="shared" si="142"/>
        <v>74</v>
      </c>
      <c r="AN235" s="19">
        <v>142</v>
      </c>
      <c r="AO235" s="19">
        <v>147</v>
      </c>
      <c r="AP235" s="20">
        <f t="shared" si="143"/>
        <v>97</v>
      </c>
      <c r="AQ235" s="19">
        <v>91</v>
      </c>
      <c r="AR235" s="19">
        <v>93</v>
      </c>
      <c r="AS235" s="20">
        <f t="shared" si="144"/>
        <v>98</v>
      </c>
      <c r="AT235" s="20">
        <f t="shared" si="145"/>
        <v>88</v>
      </c>
      <c r="AU235" s="19">
        <v>131</v>
      </c>
      <c r="AV235" s="19">
        <v>147</v>
      </c>
      <c r="AW235" s="20">
        <f t="shared" si="146"/>
        <v>89</v>
      </c>
      <c r="AX235" s="19">
        <v>134</v>
      </c>
      <c r="AY235" s="19">
        <v>147</v>
      </c>
      <c r="AZ235" s="20">
        <f t="shared" si="147"/>
        <v>91</v>
      </c>
      <c r="BA235" s="19">
        <v>141</v>
      </c>
      <c r="BB235" s="19">
        <v>147</v>
      </c>
      <c r="BC235" s="20">
        <f t="shared" si="148"/>
        <v>96</v>
      </c>
      <c r="BD235" s="20">
        <f t="shared" si="149"/>
        <v>93</v>
      </c>
      <c r="BE235" s="20">
        <f t="shared" si="150"/>
        <v>84</v>
      </c>
      <c r="BF235" s="24"/>
      <c r="BG235" s="19">
        <f t="shared" si="151"/>
        <v>41</v>
      </c>
      <c r="BH235" s="19">
        <f t="shared" si="152"/>
        <v>239</v>
      </c>
      <c r="BI235" s="19">
        <f t="shared" si="153"/>
        <v>363</v>
      </c>
      <c r="BJ235" s="19">
        <f t="shared" si="154"/>
        <v>1</v>
      </c>
      <c r="BK235" s="19">
        <f t="shared" si="155"/>
        <v>187</v>
      </c>
      <c r="BL235" s="19">
        <f t="shared" si="156"/>
        <v>295</v>
      </c>
      <c r="BM235" s="19">
        <f t="shared" si="157"/>
        <v>28</v>
      </c>
      <c r="BN235" s="19">
        <f t="shared" si="158"/>
        <v>185</v>
      </c>
      <c r="BO235" s="19">
        <f t="shared" si="159"/>
        <v>266</v>
      </c>
      <c r="BP235" s="19">
        <f t="shared" si="160"/>
        <v>305</v>
      </c>
      <c r="BQ235" s="19">
        <f t="shared" si="161"/>
        <v>254</v>
      </c>
      <c r="BR235" s="19">
        <f t="shared" si="162"/>
        <v>172</v>
      </c>
      <c r="BS235" s="19">
        <f t="shared" si="163"/>
        <v>322</v>
      </c>
      <c r="BT235" s="19">
        <f t="shared" si="164"/>
        <v>303</v>
      </c>
      <c r="BU235" s="19">
        <f t="shared" si="165"/>
        <v>270</v>
      </c>
      <c r="BV235" s="19">
        <f t="shared" si="166"/>
        <v>310</v>
      </c>
      <c r="BW235" s="19">
        <f t="shared" si="167"/>
        <v>187</v>
      </c>
      <c r="BX235" s="19">
        <f t="shared" si="168"/>
        <v>124</v>
      </c>
      <c r="BY235" s="19">
        <f t="shared" si="169"/>
        <v>296</v>
      </c>
      <c r="BZ235" s="19">
        <f t="shared" si="170"/>
        <v>314</v>
      </c>
      <c r="CA235" s="18">
        <f t="shared" si="129"/>
        <v>84</v>
      </c>
      <c r="CB235" s="19">
        <f t="shared" si="171"/>
        <v>14</v>
      </c>
    </row>
    <row r="236" spans="1:80" s="16" customFormat="1" ht="30">
      <c r="A236" s="21">
        <v>234</v>
      </c>
      <c r="B236" s="34">
        <v>6606004244</v>
      </c>
      <c r="C236" s="40" t="s">
        <v>502</v>
      </c>
      <c r="D236" s="5" t="s">
        <v>269</v>
      </c>
      <c r="E236" s="19">
        <v>10</v>
      </c>
      <c r="F236" s="19">
        <v>35</v>
      </c>
      <c r="G236" s="22">
        <v>11</v>
      </c>
      <c r="H236" s="22">
        <v>38</v>
      </c>
      <c r="I236" s="22">
        <f t="shared" si="130"/>
        <v>92</v>
      </c>
      <c r="J236" s="19">
        <v>30</v>
      </c>
      <c r="K236" s="19">
        <v>4</v>
      </c>
      <c r="L236" s="19">
        <f t="shared" si="131"/>
        <v>100</v>
      </c>
      <c r="M236" s="19">
        <v>263</v>
      </c>
      <c r="N236" s="19">
        <v>315</v>
      </c>
      <c r="O236" s="19">
        <v>302</v>
      </c>
      <c r="P236" s="19">
        <v>367</v>
      </c>
      <c r="Q236" s="19">
        <f t="shared" si="132"/>
        <v>86</v>
      </c>
      <c r="R236" s="19">
        <f t="shared" si="133"/>
        <v>92</v>
      </c>
      <c r="S236" s="19">
        <v>20</v>
      </c>
      <c r="T236" s="19">
        <v>5</v>
      </c>
      <c r="U236" s="19">
        <f t="shared" si="134"/>
        <v>100</v>
      </c>
      <c r="V236" s="19">
        <v>340</v>
      </c>
      <c r="W236" s="23">
        <v>432</v>
      </c>
      <c r="X236" s="20">
        <f t="shared" si="135"/>
        <v>79</v>
      </c>
      <c r="Y236" s="43">
        <f t="shared" si="136"/>
        <v>90</v>
      </c>
      <c r="Z236" s="20">
        <f t="shared" si="137"/>
        <v>90</v>
      </c>
      <c r="AA236" s="19">
        <v>20</v>
      </c>
      <c r="AB236" s="19">
        <v>4</v>
      </c>
      <c r="AC236" s="19">
        <f t="shared" si="138"/>
        <v>80</v>
      </c>
      <c r="AD236" s="19">
        <v>20</v>
      </c>
      <c r="AE236" s="19">
        <v>0</v>
      </c>
      <c r="AF236" s="19">
        <f t="shared" si="139"/>
        <v>0</v>
      </c>
      <c r="AG236" s="19">
        <v>1</v>
      </c>
      <c r="AH236" s="19">
        <v>1</v>
      </c>
      <c r="AI236" s="20">
        <f t="shared" si="140"/>
        <v>100</v>
      </c>
      <c r="AJ236" s="43">
        <f t="shared" si="141"/>
        <v>54</v>
      </c>
      <c r="AK236" s="19">
        <v>419</v>
      </c>
      <c r="AL236" s="19">
        <v>432</v>
      </c>
      <c r="AM236" s="20">
        <f t="shared" si="142"/>
        <v>97</v>
      </c>
      <c r="AN236" s="19">
        <v>432</v>
      </c>
      <c r="AO236" s="19">
        <v>432</v>
      </c>
      <c r="AP236" s="20">
        <f t="shared" si="143"/>
        <v>100</v>
      </c>
      <c r="AQ236" s="19">
        <v>328</v>
      </c>
      <c r="AR236" s="19">
        <v>354</v>
      </c>
      <c r="AS236" s="20">
        <f t="shared" si="144"/>
        <v>93</v>
      </c>
      <c r="AT236" s="20">
        <f t="shared" si="145"/>
        <v>97</v>
      </c>
      <c r="AU236" s="19">
        <v>432</v>
      </c>
      <c r="AV236" s="19">
        <v>432</v>
      </c>
      <c r="AW236" s="20">
        <f t="shared" si="146"/>
        <v>100</v>
      </c>
      <c r="AX236" s="19">
        <v>406</v>
      </c>
      <c r="AY236" s="19">
        <v>432</v>
      </c>
      <c r="AZ236" s="20">
        <f t="shared" si="147"/>
        <v>94</v>
      </c>
      <c r="BA236" s="19">
        <v>432</v>
      </c>
      <c r="BB236" s="19">
        <v>432</v>
      </c>
      <c r="BC236" s="20">
        <f t="shared" si="148"/>
        <v>100</v>
      </c>
      <c r="BD236" s="20">
        <f t="shared" si="149"/>
        <v>99</v>
      </c>
      <c r="BE236" s="20">
        <f t="shared" si="150"/>
        <v>86</v>
      </c>
      <c r="BF236" s="24"/>
      <c r="BG236" s="19">
        <f t="shared" si="151"/>
        <v>186</v>
      </c>
      <c r="BH236" s="19">
        <f t="shared" si="152"/>
        <v>1</v>
      </c>
      <c r="BI236" s="19">
        <f t="shared" si="153"/>
        <v>368</v>
      </c>
      <c r="BJ236" s="19">
        <f t="shared" si="154"/>
        <v>1</v>
      </c>
      <c r="BK236" s="19">
        <f t="shared" si="155"/>
        <v>204</v>
      </c>
      <c r="BL236" s="19">
        <f t="shared" si="156"/>
        <v>314</v>
      </c>
      <c r="BM236" s="19">
        <f t="shared" si="157"/>
        <v>6</v>
      </c>
      <c r="BN236" s="19">
        <f t="shared" si="158"/>
        <v>339</v>
      </c>
      <c r="BO236" s="19">
        <f t="shared" si="159"/>
        <v>1</v>
      </c>
      <c r="BP236" s="19">
        <f t="shared" si="160"/>
        <v>98</v>
      </c>
      <c r="BQ236" s="19">
        <f t="shared" si="161"/>
        <v>1</v>
      </c>
      <c r="BR236" s="19">
        <f t="shared" si="162"/>
        <v>339</v>
      </c>
      <c r="BS236" s="19">
        <f t="shared" si="163"/>
        <v>1</v>
      </c>
      <c r="BT236" s="19">
        <f t="shared" si="164"/>
        <v>227</v>
      </c>
      <c r="BU236" s="19">
        <f t="shared" si="165"/>
        <v>1</v>
      </c>
      <c r="BV236" s="19">
        <f t="shared" si="166"/>
        <v>268</v>
      </c>
      <c r="BW236" s="19">
        <f t="shared" si="167"/>
        <v>204</v>
      </c>
      <c r="BX236" s="19">
        <f t="shared" si="168"/>
        <v>142</v>
      </c>
      <c r="BY236" s="19">
        <f t="shared" si="169"/>
        <v>122</v>
      </c>
      <c r="BZ236" s="19">
        <f t="shared" si="170"/>
        <v>36</v>
      </c>
      <c r="CA236" s="18">
        <f t="shared" si="129"/>
        <v>86</v>
      </c>
      <c r="CB236" s="19">
        <f t="shared" si="171"/>
        <v>12</v>
      </c>
    </row>
    <row r="237" spans="1:80" s="16" customFormat="1" ht="30">
      <c r="A237" s="21">
        <v>235</v>
      </c>
      <c r="B237" s="34">
        <v>6606012929</v>
      </c>
      <c r="C237" s="40" t="s">
        <v>502</v>
      </c>
      <c r="D237" s="5" t="s">
        <v>270</v>
      </c>
      <c r="E237" s="19">
        <v>8</v>
      </c>
      <c r="F237" s="19">
        <v>34</v>
      </c>
      <c r="G237" s="22">
        <v>9</v>
      </c>
      <c r="H237" s="22">
        <v>36</v>
      </c>
      <c r="I237" s="22">
        <f t="shared" si="130"/>
        <v>92</v>
      </c>
      <c r="J237" s="19">
        <v>30</v>
      </c>
      <c r="K237" s="19">
        <v>3</v>
      </c>
      <c r="L237" s="19">
        <f t="shared" si="131"/>
        <v>90</v>
      </c>
      <c r="M237" s="19">
        <v>247</v>
      </c>
      <c r="N237" s="19">
        <v>224</v>
      </c>
      <c r="O237" s="19">
        <v>270</v>
      </c>
      <c r="P237" s="19">
        <v>251</v>
      </c>
      <c r="Q237" s="19">
        <f t="shared" si="132"/>
        <v>90</v>
      </c>
      <c r="R237" s="19">
        <f t="shared" si="133"/>
        <v>91</v>
      </c>
      <c r="S237" s="19">
        <v>20</v>
      </c>
      <c r="T237" s="19">
        <v>5</v>
      </c>
      <c r="U237" s="19">
        <f t="shared" si="134"/>
        <v>100</v>
      </c>
      <c r="V237" s="19">
        <v>250</v>
      </c>
      <c r="W237" s="23">
        <v>306</v>
      </c>
      <c r="X237" s="20">
        <f t="shared" si="135"/>
        <v>82</v>
      </c>
      <c r="Y237" s="43">
        <f t="shared" si="136"/>
        <v>91</v>
      </c>
      <c r="Z237" s="20">
        <f t="shared" si="137"/>
        <v>91</v>
      </c>
      <c r="AA237" s="19">
        <v>20</v>
      </c>
      <c r="AB237" s="19">
        <v>5</v>
      </c>
      <c r="AC237" s="19">
        <f t="shared" si="138"/>
        <v>100</v>
      </c>
      <c r="AD237" s="19">
        <v>20</v>
      </c>
      <c r="AE237" s="19">
        <v>6</v>
      </c>
      <c r="AF237" s="19">
        <f t="shared" si="139"/>
        <v>100</v>
      </c>
      <c r="AG237" s="19">
        <v>10</v>
      </c>
      <c r="AH237" s="19">
        <v>14</v>
      </c>
      <c r="AI237" s="20">
        <f t="shared" si="140"/>
        <v>71</v>
      </c>
      <c r="AJ237" s="43">
        <f t="shared" si="141"/>
        <v>91</v>
      </c>
      <c r="AK237" s="19">
        <v>286</v>
      </c>
      <c r="AL237" s="19">
        <v>306</v>
      </c>
      <c r="AM237" s="20">
        <f t="shared" si="142"/>
        <v>93</v>
      </c>
      <c r="AN237" s="19">
        <v>300</v>
      </c>
      <c r="AO237" s="19">
        <v>306</v>
      </c>
      <c r="AP237" s="20">
        <f t="shared" si="143"/>
        <v>98</v>
      </c>
      <c r="AQ237" s="19">
        <v>187</v>
      </c>
      <c r="AR237" s="19">
        <v>194</v>
      </c>
      <c r="AS237" s="20">
        <f t="shared" si="144"/>
        <v>96</v>
      </c>
      <c r="AT237" s="20">
        <f t="shared" si="145"/>
        <v>96</v>
      </c>
      <c r="AU237" s="19">
        <v>301</v>
      </c>
      <c r="AV237" s="19">
        <v>306</v>
      </c>
      <c r="AW237" s="20">
        <f t="shared" si="146"/>
        <v>98</v>
      </c>
      <c r="AX237" s="19">
        <v>292</v>
      </c>
      <c r="AY237" s="19">
        <v>306</v>
      </c>
      <c r="AZ237" s="20">
        <f t="shared" si="147"/>
        <v>95</v>
      </c>
      <c r="BA237" s="19">
        <v>301</v>
      </c>
      <c r="BB237" s="19">
        <v>306</v>
      </c>
      <c r="BC237" s="20">
        <f t="shared" si="148"/>
        <v>98</v>
      </c>
      <c r="BD237" s="20">
        <f t="shared" si="149"/>
        <v>97</v>
      </c>
      <c r="BE237" s="20">
        <f t="shared" si="150"/>
        <v>93</v>
      </c>
      <c r="BF237" s="24"/>
      <c r="BG237" s="19">
        <f t="shared" si="151"/>
        <v>186</v>
      </c>
      <c r="BH237" s="19">
        <f t="shared" si="152"/>
        <v>239</v>
      </c>
      <c r="BI237" s="19">
        <f t="shared" si="153"/>
        <v>337</v>
      </c>
      <c r="BJ237" s="19">
        <f t="shared" si="154"/>
        <v>1</v>
      </c>
      <c r="BK237" s="19">
        <f t="shared" si="155"/>
        <v>187</v>
      </c>
      <c r="BL237" s="19">
        <f t="shared" si="156"/>
        <v>286</v>
      </c>
      <c r="BM237" s="19">
        <f t="shared" si="157"/>
        <v>1</v>
      </c>
      <c r="BN237" s="19">
        <f t="shared" si="158"/>
        <v>1</v>
      </c>
      <c r="BO237" s="19">
        <f t="shared" si="159"/>
        <v>312</v>
      </c>
      <c r="BP237" s="19">
        <f t="shared" si="160"/>
        <v>189</v>
      </c>
      <c r="BQ237" s="19">
        <f t="shared" si="161"/>
        <v>198</v>
      </c>
      <c r="BR237" s="19">
        <f t="shared" si="162"/>
        <v>270</v>
      </c>
      <c r="BS237" s="19">
        <f t="shared" si="163"/>
        <v>128</v>
      </c>
      <c r="BT237" s="19">
        <f t="shared" si="164"/>
        <v>192</v>
      </c>
      <c r="BU237" s="19">
        <f t="shared" si="165"/>
        <v>159</v>
      </c>
      <c r="BV237" s="19">
        <f t="shared" si="166"/>
        <v>290</v>
      </c>
      <c r="BW237" s="19">
        <f t="shared" si="167"/>
        <v>187</v>
      </c>
      <c r="BX237" s="19">
        <f t="shared" si="168"/>
        <v>7</v>
      </c>
      <c r="BY237" s="19">
        <f t="shared" si="169"/>
        <v>160</v>
      </c>
      <c r="BZ237" s="19">
        <f t="shared" si="170"/>
        <v>163</v>
      </c>
      <c r="CA237" s="18">
        <f t="shared" si="129"/>
        <v>93</v>
      </c>
      <c r="CB237" s="19">
        <f t="shared" si="171"/>
        <v>5</v>
      </c>
    </row>
    <row r="238" spans="1:80" s="16" customFormat="1" ht="31.5">
      <c r="A238" s="21">
        <v>236</v>
      </c>
      <c r="B238" s="34">
        <v>6606011347</v>
      </c>
      <c r="C238" s="40" t="s">
        <v>502</v>
      </c>
      <c r="D238" s="5" t="s">
        <v>271</v>
      </c>
      <c r="E238" s="19">
        <v>10</v>
      </c>
      <c r="F238" s="19">
        <v>35</v>
      </c>
      <c r="G238" s="22">
        <v>11</v>
      </c>
      <c r="H238" s="22">
        <v>38</v>
      </c>
      <c r="I238" s="22">
        <f t="shared" si="130"/>
        <v>92</v>
      </c>
      <c r="J238" s="19">
        <v>30</v>
      </c>
      <c r="K238" s="19">
        <v>4</v>
      </c>
      <c r="L238" s="19">
        <f t="shared" si="131"/>
        <v>100</v>
      </c>
      <c r="M238" s="19">
        <v>116</v>
      </c>
      <c r="N238" s="19">
        <v>102</v>
      </c>
      <c r="O238" s="19">
        <v>133</v>
      </c>
      <c r="P238" s="19">
        <v>117</v>
      </c>
      <c r="Q238" s="19">
        <f t="shared" si="132"/>
        <v>87</v>
      </c>
      <c r="R238" s="19">
        <f t="shared" si="133"/>
        <v>92</v>
      </c>
      <c r="S238" s="19">
        <v>20</v>
      </c>
      <c r="T238" s="19">
        <v>5</v>
      </c>
      <c r="U238" s="19">
        <f t="shared" si="134"/>
        <v>100</v>
      </c>
      <c r="V238" s="19">
        <v>130</v>
      </c>
      <c r="W238" s="23">
        <v>159</v>
      </c>
      <c r="X238" s="20">
        <f t="shared" si="135"/>
        <v>82</v>
      </c>
      <c r="Y238" s="43">
        <f t="shared" si="136"/>
        <v>91</v>
      </c>
      <c r="Z238" s="20">
        <f t="shared" si="137"/>
        <v>91</v>
      </c>
      <c r="AA238" s="19">
        <v>20</v>
      </c>
      <c r="AB238" s="19">
        <v>2</v>
      </c>
      <c r="AC238" s="19">
        <f t="shared" si="138"/>
        <v>40</v>
      </c>
      <c r="AD238" s="19">
        <v>20</v>
      </c>
      <c r="AE238" s="19">
        <v>3</v>
      </c>
      <c r="AF238" s="19">
        <f t="shared" si="139"/>
        <v>60</v>
      </c>
      <c r="AG238" s="19">
        <v>2</v>
      </c>
      <c r="AH238" s="19">
        <v>2</v>
      </c>
      <c r="AI238" s="20">
        <f t="shared" si="140"/>
        <v>100</v>
      </c>
      <c r="AJ238" s="43">
        <f t="shared" si="141"/>
        <v>66</v>
      </c>
      <c r="AK238" s="19">
        <v>73</v>
      </c>
      <c r="AL238" s="19">
        <v>159</v>
      </c>
      <c r="AM238" s="20">
        <f t="shared" si="142"/>
        <v>46</v>
      </c>
      <c r="AN238" s="19">
        <v>154</v>
      </c>
      <c r="AO238" s="19">
        <v>159</v>
      </c>
      <c r="AP238" s="20">
        <f t="shared" si="143"/>
        <v>97</v>
      </c>
      <c r="AQ238" s="19">
        <v>98</v>
      </c>
      <c r="AR238" s="19">
        <v>104</v>
      </c>
      <c r="AS238" s="20">
        <f t="shared" si="144"/>
        <v>94</v>
      </c>
      <c r="AT238" s="20">
        <f t="shared" si="145"/>
        <v>76</v>
      </c>
      <c r="AU238" s="19">
        <v>127</v>
      </c>
      <c r="AV238" s="19">
        <v>159</v>
      </c>
      <c r="AW238" s="20">
        <f t="shared" si="146"/>
        <v>80</v>
      </c>
      <c r="AX238" s="19">
        <v>143</v>
      </c>
      <c r="AY238" s="19">
        <v>159</v>
      </c>
      <c r="AZ238" s="20">
        <f t="shared" si="147"/>
        <v>90</v>
      </c>
      <c r="BA238" s="19">
        <v>152</v>
      </c>
      <c r="BB238" s="19">
        <v>159</v>
      </c>
      <c r="BC238" s="20">
        <f t="shared" si="148"/>
        <v>96</v>
      </c>
      <c r="BD238" s="20">
        <f t="shared" si="149"/>
        <v>90</v>
      </c>
      <c r="BE238" s="20">
        <f t="shared" si="150"/>
        <v>83</v>
      </c>
      <c r="BF238" s="24"/>
      <c r="BG238" s="19">
        <f t="shared" si="151"/>
        <v>186</v>
      </c>
      <c r="BH238" s="19">
        <f t="shared" si="152"/>
        <v>1</v>
      </c>
      <c r="BI238" s="19">
        <f t="shared" si="153"/>
        <v>363</v>
      </c>
      <c r="BJ238" s="19">
        <f t="shared" si="154"/>
        <v>1</v>
      </c>
      <c r="BK238" s="19">
        <f t="shared" si="155"/>
        <v>187</v>
      </c>
      <c r="BL238" s="19">
        <f t="shared" si="156"/>
        <v>286</v>
      </c>
      <c r="BM238" s="19">
        <f t="shared" si="157"/>
        <v>62</v>
      </c>
      <c r="BN238" s="19">
        <f t="shared" si="158"/>
        <v>92</v>
      </c>
      <c r="BO238" s="19">
        <f t="shared" si="159"/>
        <v>1</v>
      </c>
      <c r="BP238" s="19">
        <f t="shared" si="160"/>
        <v>368</v>
      </c>
      <c r="BQ238" s="19">
        <f t="shared" si="161"/>
        <v>254</v>
      </c>
      <c r="BR238" s="19">
        <f t="shared" si="162"/>
        <v>328</v>
      </c>
      <c r="BS238" s="19">
        <f t="shared" si="163"/>
        <v>360</v>
      </c>
      <c r="BT238" s="19">
        <f t="shared" si="164"/>
        <v>325</v>
      </c>
      <c r="BU238" s="19">
        <f t="shared" si="165"/>
        <v>270</v>
      </c>
      <c r="BV238" s="19">
        <f t="shared" si="166"/>
        <v>268</v>
      </c>
      <c r="BW238" s="19">
        <f t="shared" si="167"/>
        <v>187</v>
      </c>
      <c r="BX238" s="19">
        <f t="shared" si="168"/>
        <v>80</v>
      </c>
      <c r="BY238" s="19">
        <f t="shared" si="169"/>
        <v>367</v>
      </c>
      <c r="BZ238" s="19">
        <f t="shared" si="170"/>
        <v>357</v>
      </c>
      <c r="CA238" s="18">
        <f t="shared" si="129"/>
        <v>83</v>
      </c>
      <c r="CB238" s="19">
        <f t="shared" si="171"/>
        <v>15</v>
      </c>
    </row>
    <row r="239" spans="1:80" s="16" customFormat="1" ht="30">
      <c r="A239" s="21">
        <v>237</v>
      </c>
      <c r="B239" s="34">
        <v>6606026738</v>
      </c>
      <c r="C239" s="40" t="s">
        <v>502</v>
      </c>
      <c r="D239" s="6" t="s">
        <v>272</v>
      </c>
      <c r="E239" s="19">
        <v>8</v>
      </c>
      <c r="F239" s="19">
        <v>33</v>
      </c>
      <c r="G239" s="22">
        <v>9</v>
      </c>
      <c r="H239" s="22">
        <v>36</v>
      </c>
      <c r="I239" s="22">
        <f t="shared" si="130"/>
        <v>90</v>
      </c>
      <c r="J239" s="19">
        <v>30</v>
      </c>
      <c r="K239" s="19">
        <v>3</v>
      </c>
      <c r="L239" s="19">
        <f t="shared" si="131"/>
        <v>90</v>
      </c>
      <c r="M239" s="19">
        <v>101</v>
      </c>
      <c r="N239" s="19">
        <v>90</v>
      </c>
      <c r="O239" s="19">
        <v>104</v>
      </c>
      <c r="P239" s="19">
        <v>93</v>
      </c>
      <c r="Q239" s="19">
        <f t="shared" si="132"/>
        <v>97</v>
      </c>
      <c r="R239" s="19">
        <f t="shared" si="133"/>
        <v>93</v>
      </c>
      <c r="S239" s="19">
        <v>20</v>
      </c>
      <c r="T239" s="19">
        <v>5</v>
      </c>
      <c r="U239" s="19">
        <f t="shared" si="134"/>
        <v>100</v>
      </c>
      <c r="V239" s="19">
        <v>106</v>
      </c>
      <c r="W239" s="23">
        <v>160</v>
      </c>
      <c r="X239" s="20">
        <f t="shared" si="135"/>
        <v>66</v>
      </c>
      <c r="Y239" s="43">
        <f t="shared" si="136"/>
        <v>83</v>
      </c>
      <c r="Z239" s="20">
        <f t="shared" si="137"/>
        <v>83</v>
      </c>
      <c r="AA239" s="19">
        <v>20</v>
      </c>
      <c r="AB239" s="19">
        <v>2</v>
      </c>
      <c r="AC239" s="19">
        <f t="shared" si="138"/>
        <v>40</v>
      </c>
      <c r="AD239" s="19">
        <v>20</v>
      </c>
      <c r="AE239" s="19">
        <v>5</v>
      </c>
      <c r="AF239" s="19">
        <f t="shared" si="139"/>
        <v>100</v>
      </c>
      <c r="AG239" s="19">
        <v>6</v>
      </c>
      <c r="AH239" s="19">
        <v>6</v>
      </c>
      <c r="AI239" s="20">
        <f t="shared" si="140"/>
        <v>100</v>
      </c>
      <c r="AJ239" s="43">
        <f t="shared" si="141"/>
        <v>82</v>
      </c>
      <c r="AK239" s="19">
        <v>108</v>
      </c>
      <c r="AL239" s="19">
        <v>160</v>
      </c>
      <c r="AM239" s="20">
        <f t="shared" si="142"/>
        <v>68</v>
      </c>
      <c r="AN239" s="19">
        <v>111</v>
      </c>
      <c r="AO239" s="19">
        <v>160</v>
      </c>
      <c r="AP239" s="20">
        <f t="shared" si="143"/>
        <v>69</v>
      </c>
      <c r="AQ239" s="19">
        <v>87</v>
      </c>
      <c r="AR239" s="19">
        <v>87</v>
      </c>
      <c r="AS239" s="20">
        <f t="shared" si="144"/>
        <v>100</v>
      </c>
      <c r="AT239" s="20">
        <f t="shared" si="145"/>
        <v>75</v>
      </c>
      <c r="AU239" s="19">
        <v>112</v>
      </c>
      <c r="AV239" s="19">
        <v>160</v>
      </c>
      <c r="AW239" s="20">
        <f t="shared" si="146"/>
        <v>70</v>
      </c>
      <c r="AX239" s="19">
        <v>112</v>
      </c>
      <c r="AY239" s="19">
        <v>160</v>
      </c>
      <c r="AZ239" s="20">
        <f t="shared" si="147"/>
        <v>70</v>
      </c>
      <c r="BA239" s="19">
        <v>114</v>
      </c>
      <c r="BB239" s="19">
        <v>160</v>
      </c>
      <c r="BC239" s="20">
        <f t="shared" si="148"/>
        <v>71</v>
      </c>
      <c r="BD239" s="20">
        <f t="shared" si="149"/>
        <v>71</v>
      </c>
      <c r="BE239" s="20">
        <f t="shared" si="150"/>
        <v>81</v>
      </c>
      <c r="BF239" s="24"/>
      <c r="BG239" s="19">
        <f t="shared" si="151"/>
        <v>228</v>
      </c>
      <c r="BH239" s="19">
        <f t="shared" si="152"/>
        <v>239</v>
      </c>
      <c r="BI239" s="19">
        <f t="shared" si="153"/>
        <v>144</v>
      </c>
      <c r="BJ239" s="19">
        <f t="shared" si="154"/>
        <v>1</v>
      </c>
      <c r="BK239" s="19">
        <f t="shared" si="155"/>
        <v>285</v>
      </c>
      <c r="BL239" s="19">
        <f t="shared" si="156"/>
        <v>368</v>
      </c>
      <c r="BM239" s="19">
        <f t="shared" si="157"/>
        <v>62</v>
      </c>
      <c r="BN239" s="19">
        <f t="shared" si="158"/>
        <v>1</v>
      </c>
      <c r="BO239" s="19">
        <f t="shared" si="159"/>
        <v>1</v>
      </c>
      <c r="BP239" s="19">
        <f t="shared" si="160"/>
        <v>320</v>
      </c>
      <c r="BQ239" s="19">
        <f t="shared" si="161"/>
        <v>378</v>
      </c>
      <c r="BR239" s="19">
        <f t="shared" si="162"/>
        <v>1</v>
      </c>
      <c r="BS239" s="19">
        <f t="shared" si="163"/>
        <v>378</v>
      </c>
      <c r="BT239" s="19">
        <f t="shared" si="164"/>
        <v>378</v>
      </c>
      <c r="BU239" s="19">
        <f t="shared" si="165"/>
        <v>379</v>
      </c>
      <c r="BV239" s="19">
        <f t="shared" si="166"/>
        <v>239</v>
      </c>
      <c r="BW239" s="19">
        <f t="shared" si="167"/>
        <v>285</v>
      </c>
      <c r="BX239" s="19">
        <f t="shared" si="168"/>
        <v>19</v>
      </c>
      <c r="BY239" s="19">
        <f t="shared" si="169"/>
        <v>372</v>
      </c>
      <c r="BZ239" s="19">
        <f t="shared" si="170"/>
        <v>379</v>
      </c>
      <c r="CA239" s="18">
        <f t="shared" si="129"/>
        <v>81</v>
      </c>
      <c r="CB239" s="19">
        <f t="shared" si="171"/>
        <v>17</v>
      </c>
    </row>
    <row r="240" spans="1:80" s="16" customFormat="1" ht="30">
      <c r="A240" s="21">
        <v>238</v>
      </c>
      <c r="B240" s="34">
        <v>6606015020</v>
      </c>
      <c r="C240" s="40" t="s">
        <v>502</v>
      </c>
      <c r="D240" s="5" t="s">
        <v>273</v>
      </c>
      <c r="E240" s="19">
        <v>10</v>
      </c>
      <c r="F240" s="19">
        <v>36</v>
      </c>
      <c r="G240" s="22">
        <v>11</v>
      </c>
      <c r="H240" s="22">
        <v>38</v>
      </c>
      <c r="I240" s="22">
        <f t="shared" si="130"/>
        <v>93</v>
      </c>
      <c r="J240" s="19">
        <v>30</v>
      </c>
      <c r="K240" s="19">
        <v>2</v>
      </c>
      <c r="L240" s="19">
        <f t="shared" si="131"/>
        <v>60</v>
      </c>
      <c r="M240" s="19">
        <v>97</v>
      </c>
      <c r="N240" s="19">
        <v>116</v>
      </c>
      <c r="O240" s="19">
        <v>112</v>
      </c>
      <c r="P240" s="19">
        <v>134</v>
      </c>
      <c r="Q240" s="19">
        <f t="shared" si="132"/>
        <v>87</v>
      </c>
      <c r="R240" s="19">
        <f t="shared" si="133"/>
        <v>81</v>
      </c>
      <c r="S240" s="19">
        <v>20</v>
      </c>
      <c r="T240" s="19">
        <v>5</v>
      </c>
      <c r="U240" s="19">
        <f t="shared" si="134"/>
        <v>100</v>
      </c>
      <c r="V240" s="19">
        <v>131</v>
      </c>
      <c r="W240" s="23">
        <v>150</v>
      </c>
      <c r="X240" s="20">
        <f t="shared" si="135"/>
        <v>87</v>
      </c>
      <c r="Y240" s="43">
        <f t="shared" si="136"/>
        <v>94</v>
      </c>
      <c r="Z240" s="20">
        <f t="shared" si="137"/>
        <v>94</v>
      </c>
      <c r="AA240" s="19">
        <v>20</v>
      </c>
      <c r="AB240" s="19">
        <v>3</v>
      </c>
      <c r="AC240" s="19">
        <f t="shared" si="138"/>
        <v>60</v>
      </c>
      <c r="AD240" s="19">
        <v>20</v>
      </c>
      <c r="AE240" s="19">
        <v>5</v>
      </c>
      <c r="AF240" s="19">
        <f t="shared" si="139"/>
        <v>100</v>
      </c>
      <c r="AG240" s="19">
        <v>4</v>
      </c>
      <c r="AH240" s="19">
        <v>4</v>
      </c>
      <c r="AI240" s="20">
        <f t="shared" si="140"/>
        <v>100</v>
      </c>
      <c r="AJ240" s="43">
        <f t="shared" si="141"/>
        <v>88</v>
      </c>
      <c r="AK240" s="19">
        <v>104</v>
      </c>
      <c r="AL240" s="19">
        <v>150</v>
      </c>
      <c r="AM240" s="20">
        <f t="shared" si="142"/>
        <v>69</v>
      </c>
      <c r="AN240" s="19">
        <v>140</v>
      </c>
      <c r="AO240" s="19">
        <v>150</v>
      </c>
      <c r="AP240" s="20">
        <f t="shared" si="143"/>
        <v>93</v>
      </c>
      <c r="AQ240" s="19">
        <v>101</v>
      </c>
      <c r="AR240" s="19">
        <v>112</v>
      </c>
      <c r="AS240" s="20">
        <f t="shared" si="144"/>
        <v>90</v>
      </c>
      <c r="AT240" s="20">
        <f t="shared" si="145"/>
        <v>83</v>
      </c>
      <c r="AU240" s="19">
        <v>136</v>
      </c>
      <c r="AV240" s="19">
        <v>150</v>
      </c>
      <c r="AW240" s="20">
        <f t="shared" si="146"/>
        <v>91</v>
      </c>
      <c r="AX240" s="19">
        <v>134</v>
      </c>
      <c r="AY240" s="19">
        <v>150</v>
      </c>
      <c r="AZ240" s="20">
        <f t="shared" si="147"/>
        <v>89</v>
      </c>
      <c r="BA240" s="19">
        <v>148</v>
      </c>
      <c r="BB240" s="19">
        <v>150</v>
      </c>
      <c r="BC240" s="20">
        <f t="shared" si="148"/>
        <v>99</v>
      </c>
      <c r="BD240" s="20">
        <f t="shared" si="149"/>
        <v>95</v>
      </c>
      <c r="BE240" s="20">
        <f t="shared" si="150"/>
        <v>88</v>
      </c>
      <c r="BF240" s="24"/>
      <c r="BG240" s="19">
        <f t="shared" si="151"/>
        <v>127</v>
      </c>
      <c r="BH240" s="19">
        <f t="shared" si="152"/>
        <v>355</v>
      </c>
      <c r="BI240" s="19">
        <f t="shared" si="153"/>
        <v>363</v>
      </c>
      <c r="BJ240" s="19">
        <f t="shared" si="154"/>
        <v>1</v>
      </c>
      <c r="BK240" s="19">
        <f t="shared" si="155"/>
        <v>124</v>
      </c>
      <c r="BL240" s="19">
        <f t="shared" si="156"/>
        <v>203</v>
      </c>
      <c r="BM240" s="19">
        <f t="shared" si="157"/>
        <v>28</v>
      </c>
      <c r="BN240" s="19">
        <f t="shared" si="158"/>
        <v>1</v>
      </c>
      <c r="BO240" s="19">
        <f t="shared" si="159"/>
        <v>1</v>
      </c>
      <c r="BP240" s="19">
        <f t="shared" si="160"/>
        <v>319</v>
      </c>
      <c r="BQ240" s="19">
        <f t="shared" si="161"/>
        <v>361</v>
      </c>
      <c r="BR240" s="19">
        <f t="shared" si="162"/>
        <v>361</v>
      </c>
      <c r="BS240" s="19">
        <f t="shared" si="163"/>
        <v>309</v>
      </c>
      <c r="BT240" s="19">
        <f t="shared" si="164"/>
        <v>334</v>
      </c>
      <c r="BU240" s="19">
        <f t="shared" si="165"/>
        <v>97</v>
      </c>
      <c r="BV240" s="19">
        <f t="shared" si="166"/>
        <v>360</v>
      </c>
      <c r="BW240" s="19">
        <f t="shared" si="167"/>
        <v>124</v>
      </c>
      <c r="BX240" s="19">
        <f t="shared" si="168"/>
        <v>10</v>
      </c>
      <c r="BY240" s="19">
        <f t="shared" si="169"/>
        <v>332</v>
      </c>
      <c r="BZ240" s="19">
        <f t="shared" si="170"/>
        <v>259</v>
      </c>
      <c r="CA240" s="18">
        <f t="shared" si="129"/>
        <v>88</v>
      </c>
      <c r="CB240" s="19">
        <f t="shared" si="171"/>
        <v>10</v>
      </c>
    </row>
    <row r="241" spans="1:80" s="16" customFormat="1" ht="31.5">
      <c r="A241" s="21">
        <v>239</v>
      </c>
      <c r="B241" s="34">
        <v>6629012386</v>
      </c>
      <c r="C241" s="6" t="s">
        <v>440</v>
      </c>
      <c r="D241" s="5" t="s">
        <v>274</v>
      </c>
      <c r="E241" s="19">
        <v>8</v>
      </c>
      <c r="F241" s="19">
        <v>31</v>
      </c>
      <c r="G241" s="22">
        <v>9</v>
      </c>
      <c r="H241" s="22">
        <v>36</v>
      </c>
      <c r="I241" s="22">
        <f t="shared" si="130"/>
        <v>88</v>
      </c>
      <c r="J241" s="19">
        <v>30</v>
      </c>
      <c r="K241" s="19">
        <v>4</v>
      </c>
      <c r="L241" s="19">
        <f t="shared" si="131"/>
        <v>100</v>
      </c>
      <c r="M241" s="19">
        <v>321</v>
      </c>
      <c r="N241" s="19">
        <v>281</v>
      </c>
      <c r="O241" s="19">
        <v>333</v>
      </c>
      <c r="P241" s="19">
        <v>296</v>
      </c>
      <c r="Q241" s="19">
        <f t="shared" si="132"/>
        <v>96</v>
      </c>
      <c r="R241" s="19">
        <f t="shared" si="133"/>
        <v>95</v>
      </c>
      <c r="S241" s="19">
        <v>20</v>
      </c>
      <c r="T241" s="19">
        <v>5</v>
      </c>
      <c r="U241" s="19">
        <f t="shared" si="134"/>
        <v>100</v>
      </c>
      <c r="V241" s="19">
        <v>320</v>
      </c>
      <c r="W241" s="23">
        <v>373</v>
      </c>
      <c r="X241" s="20">
        <f t="shared" si="135"/>
        <v>86</v>
      </c>
      <c r="Y241" s="43">
        <f t="shared" si="136"/>
        <v>93</v>
      </c>
      <c r="Z241" s="20">
        <f t="shared" si="137"/>
        <v>93</v>
      </c>
      <c r="AA241" s="19">
        <v>20</v>
      </c>
      <c r="AB241" s="19">
        <v>4</v>
      </c>
      <c r="AC241" s="19">
        <f t="shared" si="138"/>
        <v>80</v>
      </c>
      <c r="AD241" s="19">
        <v>20</v>
      </c>
      <c r="AE241" s="19">
        <v>4</v>
      </c>
      <c r="AF241" s="19">
        <f t="shared" si="139"/>
        <v>80</v>
      </c>
      <c r="AG241" s="19">
        <v>29</v>
      </c>
      <c r="AH241" s="19">
        <v>33</v>
      </c>
      <c r="AI241" s="20">
        <f t="shared" si="140"/>
        <v>88</v>
      </c>
      <c r="AJ241" s="43">
        <f t="shared" si="141"/>
        <v>82</v>
      </c>
      <c r="AK241" s="19">
        <v>254</v>
      </c>
      <c r="AL241" s="19">
        <v>373</v>
      </c>
      <c r="AM241" s="20">
        <f t="shared" si="142"/>
        <v>68</v>
      </c>
      <c r="AN241" s="19">
        <v>365</v>
      </c>
      <c r="AO241" s="19">
        <v>373</v>
      </c>
      <c r="AP241" s="20">
        <f t="shared" si="143"/>
        <v>98</v>
      </c>
      <c r="AQ241" s="19">
        <v>258</v>
      </c>
      <c r="AR241" s="19">
        <v>261</v>
      </c>
      <c r="AS241" s="20">
        <f t="shared" si="144"/>
        <v>99</v>
      </c>
      <c r="AT241" s="20">
        <f t="shared" si="145"/>
        <v>86</v>
      </c>
      <c r="AU241" s="19">
        <v>332</v>
      </c>
      <c r="AV241" s="19">
        <v>373</v>
      </c>
      <c r="AW241" s="20">
        <f t="shared" si="146"/>
        <v>89</v>
      </c>
      <c r="AX241" s="19">
        <v>348</v>
      </c>
      <c r="AY241" s="19">
        <v>373</v>
      </c>
      <c r="AZ241" s="20">
        <f t="shared" si="147"/>
        <v>93</v>
      </c>
      <c r="BA241" s="19">
        <v>360</v>
      </c>
      <c r="BB241" s="19">
        <v>373</v>
      </c>
      <c r="BC241" s="20">
        <f t="shared" si="148"/>
        <v>97</v>
      </c>
      <c r="BD241" s="20">
        <f t="shared" si="149"/>
        <v>94</v>
      </c>
      <c r="BE241" s="20">
        <f t="shared" si="150"/>
        <v>90</v>
      </c>
      <c r="BF241" s="24"/>
      <c r="BG241" s="19">
        <f t="shared" si="151"/>
        <v>270</v>
      </c>
      <c r="BH241" s="19">
        <f t="shared" si="152"/>
        <v>1</v>
      </c>
      <c r="BI241" s="19">
        <f t="shared" si="153"/>
        <v>181</v>
      </c>
      <c r="BJ241" s="19">
        <f t="shared" si="154"/>
        <v>1</v>
      </c>
      <c r="BK241" s="19">
        <f t="shared" si="155"/>
        <v>147</v>
      </c>
      <c r="BL241" s="19">
        <f t="shared" si="156"/>
        <v>218</v>
      </c>
      <c r="BM241" s="19">
        <f t="shared" si="157"/>
        <v>6</v>
      </c>
      <c r="BN241" s="19">
        <f t="shared" si="158"/>
        <v>41</v>
      </c>
      <c r="BO241" s="19">
        <f t="shared" si="159"/>
        <v>242</v>
      </c>
      <c r="BP241" s="19">
        <f t="shared" si="160"/>
        <v>320</v>
      </c>
      <c r="BQ241" s="19">
        <f t="shared" si="161"/>
        <v>198</v>
      </c>
      <c r="BR241" s="19">
        <f t="shared" si="162"/>
        <v>112</v>
      </c>
      <c r="BS241" s="19">
        <f t="shared" si="163"/>
        <v>322</v>
      </c>
      <c r="BT241" s="19">
        <f t="shared" si="164"/>
        <v>258</v>
      </c>
      <c r="BU241" s="19">
        <f t="shared" si="165"/>
        <v>223</v>
      </c>
      <c r="BV241" s="19">
        <f t="shared" si="166"/>
        <v>142</v>
      </c>
      <c r="BW241" s="19">
        <f t="shared" si="167"/>
        <v>147</v>
      </c>
      <c r="BX241" s="19">
        <f t="shared" si="168"/>
        <v>19</v>
      </c>
      <c r="BY241" s="19">
        <f t="shared" si="169"/>
        <v>320</v>
      </c>
      <c r="BZ241" s="19">
        <f t="shared" si="170"/>
        <v>284</v>
      </c>
      <c r="CA241" s="18">
        <f t="shared" si="129"/>
        <v>90</v>
      </c>
      <c r="CB241" s="19">
        <f t="shared" si="171"/>
        <v>8</v>
      </c>
    </row>
    <row r="242" spans="1:80" s="16" customFormat="1" ht="31.5">
      <c r="A242" s="21">
        <v>240</v>
      </c>
      <c r="B242" s="34">
        <v>6629016863</v>
      </c>
      <c r="C242" s="6" t="s">
        <v>440</v>
      </c>
      <c r="D242" s="5" t="s">
        <v>275</v>
      </c>
      <c r="E242" s="19">
        <v>10</v>
      </c>
      <c r="F242" s="19">
        <v>36</v>
      </c>
      <c r="G242" s="22">
        <v>11</v>
      </c>
      <c r="H242" s="22">
        <v>38</v>
      </c>
      <c r="I242" s="22">
        <f t="shared" si="130"/>
        <v>93</v>
      </c>
      <c r="J242" s="19">
        <v>30</v>
      </c>
      <c r="K242" s="19">
        <v>3</v>
      </c>
      <c r="L242" s="19">
        <f t="shared" si="131"/>
        <v>90</v>
      </c>
      <c r="M242" s="19">
        <v>201</v>
      </c>
      <c r="N242" s="19">
        <v>167</v>
      </c>
      <c r="O242" s="19">
        <v>219</v>
      </c>
      <c r="P242" s="19">
        <v>196</v>
      </c>
      <c r="Q242" s="19">
        <f t="shared" si="132"/>
        <v>88</v>
      </c>
      <c r="R242" s="19">
        <f t="shared" si="133"/>
        <v>90</v>
      </c>
      <c r="S242" s="19">
        <v>20</v>
      </c>
      <c r="T242" s="19">
        <v>5</v>
      </c>
      <c r="U242" s="19">
        <f t="shared" si="134"/>
        <v>100</v>
      </c>
      <c r="V242" s="19">
        <v>205</v>
      </c>
      <c r="W242" s="23">
        <v>277</v>
      </c>
      <c r="X242" s="20">
        <f t="shared" si="135"/>
        <v>74</v>
      </c>
      <c r="Y242" s="43">
        <f t="shared" si="136"/>
        <v>87</v>
      </c>
      <c r="Z242" s="20">
        <f t="shared" si="137"/>
        <v>87</v>
      </c>
      <c r="AA242" s="19">
        <v>20</v>
      </c>
      <c r="AB242" s="19">
        <v>0</v>
      </c>
      <c r="AC242" s="19">
        <f t="shared" si="138"/>
        <v>0</v>
      </c>
      <c r="AD242" s="19">
        <v>20</v>
      </c>
      <c r="AE242" s="19">
        <v>4</v>
      </c>
      <c r="AF242" s="19">
        <f t="shared" si="139"/>
        <v>80</v>
      </c>
      <c r="AG242" s="19">
        <v>8</v>
      </c>
      <c r="AH242" s="19">
        <v>10</v>
      </c>
      <c r="AI242" s="20">
        <f t="shared" si="140"/>
        <v>80</v>
      </c>
      <c r="AJ242" s="43">
        <f t="shared" si="141"/>
        <v>56</v>
      </c>
      <c r="AK242" s="19">
        <v>244</v>
      </c>
      <c r="AL242" s="19">
        <v>277</v>
      </c>
      <c r="AM242" s="20">
        <f t="shared" si="142"/>
        <v>88</v>
      </c>
      <c r="AN242" s="19">
        <v>264</v>
      </c>
      <c r="AO242" s="19">
        <v>277</v>
      </c>
      <c r="AP242" s="20">
        <f t="shared" si="143"/>
        <v>95</v>
      </c>
      <c r="AQ242" s="19">
        <v>180</v>
      </c>
      <c r="AR242" s="19">
        <v>196</v>
      </c>
      <c r="AS242" s="20">
        <f t="shared" si="144"/>
        <v>92</v>
      </c>
      <c r="AT242" s="20">
        <f t="shared" si="145"/>
        <v>92</v>
      </c>
      <c r="AU242" s="19">
        <v>270</v>
      </c>
      <c r="AV242" s="19">
        <v>277</v>
      </c>
      <c r="AW242" s="20">
        <f t="shared" si="146"/>
        <v>97</v>
      </c>
      <c r="AX242" s="19">
        <v>256</v>
      </c>
      <c r="AY242" s="19">
        <v>277</v>
      </c>
      <c r="AZ242" s="20">
        <f t="shared" si="147"/>
        <v>92</v>
      </c>
      <c r="BA242" s="19">
        <v>270</v>
      </c>
      <c r="BB242" s="19">
        <v>277</v>
      </c>
      <c r="BC242" s="20">
        <f t="shared" si="148"/>
        <v>97</v>
      </c>
      <c r="BD242" s="20">
        <f t="shared" si="149"/>
        <v>96</v>
      </c>
      <c r="BE242" s="20">
        <f t="shared" si="150"/>
        <v>84</v>
      </c>
      <c r="BF242" s="24"/>
      <c r="BG242" s="19">
        <f t="shared" si="151"/>
        <v>127</v>
      </c>
      <c r="BH242" s="19">
        <f t="shared" si="152"/>
        <v>239</v>
      </c>
      <c r="BI242" s="19">
        <f t="shared" si="153"/>
        <v>354</v>
      </c>
      <c r="BJ242" s="19">
        <f t="shared" si="154"/>
        <v>1</v>
      </c>
      <c r="BK242" s="19">
        <f t="shared" si="155"/>
        <v>244</v>
      </c>
      <c r="BL242" s="19">
        <f t="shared" si="156"/>
        <v>345</v>
      </c>
      <c r="BM242" s="19">
        <f t="shared" si="157"/>
        <v>202</v>
      </c>
      <c r="BN242" s="19">
        <f t="shared" si="158"/>
        <v>41</v>
      </c>
      <c r="BO242" s="19">
        <f t="shared" si="159"/>
        <v>281</v>
      </c>
      <c r="BP242" s="19">
        <f t="shared" si="160"/>
        <v>249</v>
      </c>
      <c r="BQ242" s="19">
        <f t="shared" si="161"/>
        <v>338</v>
      </c>
      <c r="BR242" s="19">
        <f t="shared" si="162"/>
        <v>347</v>
      </c>
      <c r="BS242" s="19">
        <f t="shared" si="163"/>
        <v>168</v>
      </c>
      <c r="BT242" s="19">
        <f t="shared" si="164"/>
        <v>281</v>
      </c>
      <c r="BU242" s="19">
        <f t="shared" si="165"/>
        <v>223</v>
      </c>
      <c r="BV242" s="19">
        <f t="shared" si="166"/>
        <v>310</v>
      </c>
      <c r="BW242" s="19">
        <f t="shared" si="167"/>
        <v>244</v>
      </c>
      <c r="BX242" s="19">
        <f t="shared" si="168"/>
        <v>138</v>
      </c>
      <c r="BY242" s="19">
        <f t="shared" si="169"/>
        <v>259</v>
      </c>
      <c r="BZ242" s="19">
        <f t="shared" si="170"/>
        <v>215</v>
      </c>
      <c r="CA242" s="18">
        <f t="shared" si="129"/>
        <v>84</v>
      </c>
      <c r="CB242" s="19">
        <f t="shared" si="171"/>
        <v>14</v>
      </c>
    </row>
    <row r="243" spans="1:80" s="16" customFormat="1" ht="31.5">
      <c r="A243" s="21">
        <v>241</v>
      </c>
      <c r="B243" s="34">
        <v>6629012428</v>
      </c>
      <c r="C243" s="6" t="s">
        <v>440</v>
      </c>
      <c r="D243" s="5" t="s">
        <v>276</v>
      </c>
      <c r="E243" s="19">
        <v>11</v>
      </c>
      <c r="F243" s="19">
        <v>33</v>
      </c>
      <c r="G243" s="22">
        <v>11</v>
      </c>
      <c r="H243" s="22">
        <v>38</v>
      </c>
      <c r="I243" s="22">
        <f t="shared" si="130"/>
        <v>93</v>
      </c>
      <c r="J243" s="19">
        <v>30</v>
      </c>
      <c r="K243" s="19">
        <v>4</v>
      </c>
      <c r="L243" s="19">
        <f t="shared" si="131"/>
        <v>100</v>
      </c>
      <c r="M243" s="19">
        <v>378</v>
      </c>
      <c r="N243" s="19">
        <v>334</v>
      </c>
      <c r="O243" s="19">
        <v>385</v>
      </c>
      <c r="P243" s="19">
        <v>346</v>
      </c>
      <c r="Q243" s="19">
        <f t="shared" si="132"/>
        <v>97</v>
      </c>
      <c r="R243" s="19">
        <f t="shared" si="133"/>
        <v>97</v>
      </c>
      <c r="S243" s="19">
        <v>20</v>
      </c>
      <c r="T243" s="19">
        <v>5</v>
      </c>
      <c r="U243" s="19">
        <f t="shared" si="134"/>
        <v>100</v>
      </c>
      <c r="V243" s="19">
        <v>413</v>
      </c>
      <c r="W243" s="23">
        <v>432</v>
      </c>
      <c r="X243" s="20">
        <f t="shared" si="135"/>
        <v>96</v>
      </c>
      <c r="Y243" s="43">
        <f t="shared" si="136"/>
        <v>98</v>
      </c>
      <c r="Z243" s="20">
        <f t="shared" si="137"/>
        <v>98</v>
      </c>
      <c r="AA243" s="19">
        <v>20</v>
      </c>
      <c r="AB243" s="19">
        <v>4</v>
      </c>
      <c r="AC243" s="19">
        <f t="shared" si="138"/>
        <v>80</v>
      </c>
      <c r="AD243" s="19">
        <v>20</v>
      </c>
      <c r="AE243" s="19">
        <v>7</v>
      </c>
      <c r="AF243" s="19">
        <f t="shared" si="139"/>
        <v>100</v>
      </c>
      <c r="AG243" s="19">
        <v>38</v>
      </c>
      <c r="AH243" s="19">
        <v>41</v>
      </c>
      <c r="AI243" s="20">
        <f t="shared" si="140"/>
        <v>93</v>
      </c>
      <c r="AJ243" s="43">
        <f t="shared" si="141"/>
        <v>92</v>
      </c>
      <c r="AK243" s="19">
        <v>301</v>
      </c>
      <c r="AL243" s="19">
        <v>432</v>
      </c>
      <c r="AM243" s="20">
        <f t="shared" si="142"/>
        <v>70</v>
      </c>
      <c r="AN243" s="19">
        <v>425</v>
      </c>
      <c r="AO243" s="19">
        <v>432</v>
      </c>
      <c r="AP243" s="20">
        <f t="shared" si="143"/>
        <v>98</v>
      </c>
      <c r="AQ243" s="19">
        <v>347</v>
      </c>
      <c r="AR243" s="19">
        <v>354</v>
      </c>
      <c r="AS243" s="20">
        <f t="shared" si="144"/>
        <v>98</v>
      </c>
      <c r="AT243" s="20">
        <f t="shared" si="145"/>
        <v>87</v>
      </c>
      <c r="AU243" s="19">
        <v>409</v>
      </c>
      <c r="AV243" s="19">
        <v>432</v>
      </c>
      <c r="AW243" s="20">
        <f t="shared" si="146"/>
        <v>95</v>
      </c>
      <c r="AX243" s="19">
        <v>422</v>
      </c>
      <c r="AY243" s="19">
        <v>432</v>
      </c>
      <c r="AZ243" s="20">
        <f t="shared" si="147"/>
        <v>98</v>
      </c>
      <c r="BA243" s="19">
        <v>425</v>
      </c>
      <c r="BB243" s="19">
        <v>432</v>
      </c>
      <c r="BC243" s="20">
        <f t="shared" si="148"/>
        <v>98</v>
      </c>
      <c r="BD243" s="20">
        <f t="shared" si="149"/>
        <v>97</v>
      </c>
      <c r="BE243" s="20">
        <f t="shared" si="150"/>
        <v>94</v>
      </c>
      <c r="BF243" s="24"/>
      <c r="BG243" s="19">
        <f t="shared" si="151"/>
        <v>127</v>
      </c>
      <c r="BH243" s="19">
        <f t="shared" si="152"/>
        <v>1</v>
      </c>
      <c r="BI243" s="19">
        <f t="shared" si="153"/>
        <v>144</v>
      </c>
      <c r="BJ243" s="19">
        <f t="shared" si="154"/>
        <v>1</v>
      </c>
      <c r="BK243" s="19">
        <f t="shared" si="155"/>
        <v>30</v>
      </c>
      <c r="BL243" s="19">
        <f t="shared" si="156"/>
        <v>50</v>
      </c>
      <c r="BM243" s="19">
        <f t="shared" si="157"/>
        <v>6</v>
      </c>
      <c r="BN243" s="19">
        <f t="shared" si="158"/>
        <v>1</v>
      </c>
      <c r="BO243" s="19">
        <f t="shared" si="159"/>
        <v>210</v>
      </c>
      <c r="BP243" s="19">
        <f t="shared" si="160"/>
        <v>315</v>
      </c>
      <c r="BQ243" s="19">
        <f t="shared" si="161"/>
        <v>198</v>
      </c>
      <c r="BR243" s="19">
        <f t="shared" si="162"/>
        <v>172</v>
      </c>
      <c r="BS243" s="19">
        <f t="shared" si="163"/>
        <v>244</v>
      </c>
      <c r="BT243" s="19">
        <f t="shared" si="164"/>
        <v>76</v>
      </c>
      <c r="BU243" s="19">
        <f t="shared" si="165"/>
        <v>159</v>
      </c>
      <c r="BV243" s="19">
        <f t="shared" si="166"/>
        <v>59</v>
      </c>
      <c r="BW243" s="19">
        <f t="shared" si="167"/>
        <v>30</v>
      </c>
      <c r="BX243" s="19">
        <f t="shared" si="168"/>
        <v>6</v>
      </c>
      <c r="BY243" s="19">
        <f t="shared" si="169"/>
        <v>308</v>
      </c>
      <c r="BZ243" s="19">
        <f t="shared" si="170"/>
        <v>163</v>
      </c>
      <c r="CA243" s="18">
        <f t="shared" si="129"/>
        <v>94</v>
      </c>
      <c r="CB243" s="19">
        <f t="shared" si="171"/>
        <v>4</v>
      </c>
    </row>
    <row r="244" spans="1:80" s="16" customFormat="1" ht="31.5">
      <c r="A244" s="21">
        <v>242</v>
      </c>
      <c r="B244" s="34">
        <v>6629010678</v>
      </c>
      <c r="C244" s="6" t="s">
        <v>440</v>
      </c>
      <c r="D244" s="5" t="s">
        <v>277</v>
      </c>
      <c r="E244" s="19">
        <v>10</v>
      </c>
      <c r="F244" s="19">
        <v>36</v>
      </c>
      <c r="G244" s="22">
        <v>11</v>
      </c>
      <c r="H244" s="22">
        <v>38</v>
      </c>
      <c r="I244" s="22">
        <f t="shared" si="130"/>
        <v>93</v>
      </c>
      <c r="J244" s="19">
        <v>30</v>
      </c>
      <c r="K244" s="19">
        <v>4</v>
      </c>
      <c r="L244" s="19">
        <f t="shared" si="131"/>
        <v>100</v>
      </c>
      <c r="M244" s="19">
        <v>190</v>
      </c>
      <c r="N244" s="19">
        <v>171</v>
      </c>
      <c r="O244" s="19">
        <v>192</v>
      </c>
      <c r="P244" s="19">
        <v>174</v>
      </c>
      <c r="Q244" s="19">
        <f t="shared" si="132"/>
        <v>99</v>
      </c>
      <c r="R244" s="19">
        <f t="shared" si="133"/>
        <v>98</v>
      </c>
      <c r="S244" s="19">
        <v>20</v>
      </c>
      <c r="T244" s="19">
        <v>5</v>
      </c>
      <c r="U244" s="19">
        <f t="shared" si="134"/>
        <v>100</v>
      </c>
      <c r="V244" s="19">
        <v>200</v>
      </c>
      <c r="W244" s="23">
        <v>218</v>
      </c>
      <c r="X244" s="20">
        <f t="shared" si="135"/>
        <v>92</v>
      </c>
      <c r="Y244" s="43">
        <f t="shared" si="136"/>
        <v>96</v>
      </c>
      <c r="Z244" s="20">
        <f t="shared" si="137"/>
        <v>96</v>
      </c>
      <c r="AA244" s="19">
        <v>20</v>
      </c>
      <c r="AB244" s="19">
        <v>2</v>
      </c>
      <c r="AC244" s="19">
        <f t="shared" si="138"/>
        <v>40</v>
      </c>
      <c r="AD244" s="19">
        <v>20</v>
      </c>
      <c r="AE244" s="19">
        <v>5</v>
      </c>
      <c r="AF244" s="19">
        <f t="shared" si="139"/>
        <v>100</v>
      </c>
      <c r="AG244" s="19">
        <v>10</v>
      </c>
      <c r="AH244" s="19">
        <v>10</v>
      </c>
      <c r="AI244" s="20">
        <f t="shared" si="140"/>
        <v>100</v>
      </c>
      <c r="AJ244" s="43">
        <f t="shared" si="141"/>
        <v>82</v>
      </c>
      <c r="AK244" s="19">
        <v>210</v>
      </c>
      <c r="AL244" s="19">
        <v>218</v>
      </c>
      <c r="AM244" s="20">
        <f t="shared" si="142"/>
        <v>96</v>
      </c>
      <c r="AN244" s="19">
        <v>213</v>
      </c>
      <c r="AO244" s="19">
        <v>218</v>
      </c>
      <c r="AP244" s="20">
        <f t="shared" si="143"/>
        <v>98</v>
      </c>
      <c r="AQ244" s="19">
        <v>158</v>
      </c>
      <c r="AR244" s="19">
        <v>161</v>
      </c>
      <c r="AS244" s="20">
        <f t="shared" si="144"/>
        <v>98</v>
      </c>
      <c r="AT244" s="20">
        <f t="shared" si="145"/>
        <v>97</v>
      </c>
      <c r="AU244" s="19">
        <v>214</v>
      </c>
      <c r="AV244" s="19">
        <v>218</v>
      </c>
      <c r="AW244" s="20">
        <f t="shared" si="146"/>
        <v>98</v>
      </c>
      <c r="AX244" s="19">
        <v>206</v>
      </c>
      <c r="AY244" s="19">
        <v>218</v>
      </c>
      <c r="AZ244" s="20">
        <f t="shared" si="147"/>
        <v>94</v>
      </c>
      <c r="BA244" s="19">
        <v>214</v>
      </c>
      <c r="BB244" s="19">
        <v>218</v>
      </c>
      <c r="BC244" s="20">
        <f t="shared" si="148"/>
        <v>98</v>
      </c>
      <c r="BD244" s="20">
        <f t="shared" si="149"/>
        <v>97</v>
      </c>
      <c r="BE244" s="20">
        <f t="shared" si="150"/>
        <v>94</v>
      </c>
      <c r="BF244" s="24"/>
      <c r="BG244" s="19">
        <f t="shared" si="151"/>
        <v>127</v>
      </c>
      <c r="BH244" s="19">
        <f t="shared" si="152"/>
        <v>1</v>
      </c>
      <c r="BI244" s="19">
        <f t="shared" si="153"/>
        <v>52</v>
      </c>
      <c r="BJ244" s="19">
        <f t="shared" si="154"/>
        <v>1</v>
      </c>
      <c r="BK244" s="19">
        <f t="shared" si="155"/>
        <v>80</v>
      </c>
      <c r="BL244" s="19">
        <f t="shared" si="156"/>
        <v>120</v>
      </c>
      <c r="BM244" s="19">
        <f t="shared" si="157"/>
        <v>62</v>
      </c>
      <c r="BN244" s="19">
        <f t="shared" si="158"/>
        <v>1</v>
      </c>
      <c r="BO244" s="19">
        <f t="shared" si="159"/>
        <v>1</v>
      </c>
      <c r="BP244" s="19">
        <f t="shared" si="160"/>
        <v>123</v>
      </c>
      <c r="BQ244" s="19">
        <f t="shared" si="161"/>
        <v>198</v>
      </c>
      <c r="BR244" s="19">
        <f t="shared" si="162"/>
        <v>172</v>
      </c>
      <c r="BS244" s="19">
        <f t="shared" si="163"/>
        <v>128</v>
      </c>
      <c r="BT244" s="19">
        <f t="shared" si="164"/>
        <v>227</v>
      </c>
      <c r="BU244" s="19">
        <f t="shared" si="165"/>
        <v>159</v>
      </c>
      <c r="BV244" s="19">
        <f t="shared" si="166"/>
        <v>18</v>
      </c>
      <c r="BW244" s="19">
        <f t="shared" si="167"/>
        <v>80</v>
      </c>
      <c r="BX244" s="19">
        <f t="shared" si="168"/>
        <v>19</v>
      </c>
      <c r="BY244" s="19">
        <f t="shared" si="169"/>
        <v>122</v>
      </c>
      <c r="BZ244" s="19">
        <f t="shared" si="170"/>
        <v>163</v>
      </c>
      <c r="CA244" s="18">
        <f t="shared" si="129"/>
        <v>94</v>
      </c>
      <c r="CB244" s="19">
        <f t="shared" si="171"/>
        <v>4</v>
      </c>
    </row>
    <row r="245" spans="1:80" s="16" customFormat="1" ht="31.5">
      <c r="A245" s="21">
        <v>243</v>
      </c>
      <c r="B245" s="34">
        <v>6629007900</v>
      </c>
      <c r="C245" s="6" t="s">
        <v>440</v>
      </c>
      <c r="D245" s="5" t="s">
        <v>278</v>
      </c>
      <c r="E245" s="19">
        <v>10</v>
      </c>
      <c r="F245" s="19">
        <v>35</v>
      </c>
      <c r="G245" s="22">
        <v>11</v>
      </c>
      <c r="H245" s="22">
        <v>38</v>
      </c>
      <c r="I245" s="22">
        <f t="shared" si="130"/>
        <v>92</v>
      </c>
      <c r="J245" s="19">
        <v>30</v>
      </c>
      <c r="K245" s="19">
        <v>4</v>
      </c>
      <c r="L245" s="19">
        <f t="shared" si="131"/>
        <v>100</v>
      </c>
      <c r="M245" s="19">
        <v>165</v>
      </c>
      <c r="N245" s="19">
        <v>147</v>
      </c>
      <c r="O245" s="19">
        <v>169</v>
      </c>
      <c r="P245" s="19">
        <v>152</v>
      </c>
      <c r="Q245" s="19">
        <f t="shared" si="132"/>
        <v>97</v>
      </c>
      <c r="R245" s="19">
        <f t="shared" si="133"/>
        <v>96</v>
      </c>
      <c r="S245" s="19">
        <v>20</v>
      </c>
      <c r="T245" s="19">
        <v>5</v>
      </c>
      <c r="U245" s="19">
        <f t="shared" si="134"/>
        <v>100</v>
      </c>
      <c r="V245" s="19">
        <v>171</v>
      </c>
      <c r="W245" s="23">
        <v>197</v>
      </c>
      <c r="X245" s="20">
        <f t="shared" si="135"/>
        <v>87</v>
      </c>
      <c r="Y245" s="43">
        <f t="shared" si="136"/>
        <v>94</v>
      </c>
      <c r="Z245" s="20">
        <f t="shared" si="137"/>
        <v>94</v>
      </c>
      <c r="AA245" s="19">
        <v>20</v>
      </c>
      <c r="AB245" s="19">
        <v>1</v>
      </c>
      <c r="AC245" s="19">
        <f t="shared" si="138"/>
        <v>20</v>
      </c>
      <c r="AD245" s="19">
        <v>20</v>
      </c>
      <c r="AE245" s="19">
        <v>3</v>
      </c>
      <c r="AF245" s="19">
        <f t="shared" si="139"/>
        <v>60</v>
      </c>
      <c r="AG245" s="19">
        <v>26</v>
      </c>
      <c r="AH245" s="19">
        <v>26</v>
      </c>
      <c r="AI245" s="20">
        <f t="shared" si="140"/>
        <v>100</v>
      </c>
      <c r="AJ245" s="43">
        <f t="shared" si="141"/>
        <v>60</v>
      </c>
      <c r="AK245" s="19">
        <v>186</v>
      </c>
      <c r="AL245" s="19">
        <v>197</v>
      </c>
      <c r="AM245" s="20">
        <f t="shared" si="142"/>
        <v>94</v>
      </c>
      <c r="AN245" s="19">
        <v>192</v>
      </c>
      <c r="AO245" s="19">
        <v>197</v>
      </c>
      <c r="AP245" s="20">
        <f t="shared" si="143"/>
        <v>97</v>
      </c>
      <c r="AQ245" s="19">
        <v>152</v>
      </c>
      <c r="AR245" s="19">
        <v>156</v>
      </c>
      <c r="AS245" s="20">
        <f t="shared" si="144"/>
        <v>97</v>
      </c>
      <c r="AT245" s="20">
        <f t="shared" si="145"/>
        <v>96</v>
      </c>
      <c r="AU245" s="19">
        <v>190</v>
      </c>
      <c r="AV245" s="19">
        <v>197</v>
      </c>
      <c r="AW245" s="20">
        <f t="shared" si="146"/>
        <v>96</v>
      </c>
      <c r="AX245" s="19">
        <v>189</v>
      </c>
      <c r="AY245" s="19">
        <v>197</v>
      </c>
      <c r="AZ245" s="20">
        <f t="shared" si="147"/>
        <v>96</v>
      </c>
      <c r="BA245" s="19">
        <v>189</v>
      </c>
      <c r="BB245" s="19">
        <v>197</v>
      </c>
      <c r="BC245" s="20">
        <f t="shared" si="148"/>
        <v>96</v>
      </c>
      <c r="BD245" s="20">
        <f t="shared" si="149"/>
        <v>96</v>
      </c>
      <c r="BE245" s="20">
        <f t="shared" si="150"/>
        <v>88</v>
      </c>
      <c r="BF245" s="24"/>
      <c r="BG245" s="19">
        <f t="shared" si="151"/>
        <v>186</v>
      </c>
      <c r="BH245" s="19">
        <f t="shared" si="152"/>
        <v>1</v>
      </c>
      <c r="BI245" s="19">
        <f t="shared" si="153"/>
        <v>144</v>
      </c>
      <c r="BJ245" s="19">
        <f t="shared" si="154"/>
        <v>1</v>
      </c>
      <c r="BK245" s="19">
        <f t="shared" si="155"/>
        <v>124</v>
      </c>
      <c r="BL245" s="19">
        <f t="shared" si="156"/>
        <v>203</v>
      </c>
      <c r="BM245" s="19">
        <f t="shared" si="157"/>
        <v>117</v>
      </c>
      <c r="BN245" s="19">
        <f t="shared" si="158"/>
        <v>92</v>
      </c>
      <c r="BO245" s="19">
        <f t="shared" si="159"/>
        <v>1</v>
      </c>
      <c r="BP245" s="19">
        <f t="shared" si="160"/>
        <v>175</v>
      </c>
      <c r="BQ245" s="19">
        <f t="shared" si="161"/>
        <v>254</v>
      </c>
      <c r="BR245" s="19">
        <f t="shared" si="162"/>
        <v>233</v>
      </c>
      <c r="BS245" s="19">
        <f t="shared" si="163"/>
        <v>203</v>
      </c>
      <c r="BT245" s="19">
        <f t="shared" si="164"/>
        <v>153</v>
      </c>
      <c r="BU245" s="19">
        <f t="shared" si="165"/>
        <v>270</v>
      </c>
      <c r="BV245" s="19">
        <f t="shared" si="166"/>
        <v>103</v>
      </c>
      <c r="BW245" s="19">
        <f t="shared" si="167"/>
        <v>124</v>
      </c>
      <c r="BX245" s="19">
        <f t="shared" si="168"/>
        <v>112</v>
      </c>
      <c r="BY245" s="19">
        <f t="shared" si="169"/>
        <v>160</v>
      </c>
      <c r="BZ245" s="19">
        <f t="shared" si="170"/>
        <v>215</v>
      </c>
      <c r="CA245" s="18">
        <f t="shared" si="129"/>
        <v>88</v>
      </c>
      <c r="CB245" s="19">
        <f t="shared" si="171"/>
        <v>10</v>
      </c>
    </row>
    <row r="246" spans="1:80" s="16" customFormat="1" ht="31.5">
      <c r="A246" s="21">
        <v>244</v>
      </c>
      <c r="B246" s="34">
        <v>6629009665</v>
      </c>
      <c r="C246" s="6" t="s">
        <v>440</v>
      </c>
      <c r="D246" s="5" t="s">
        <v>279</v>
      </c>
      <c r="E246" s="19">
        <v>11</v>
      </c>
      <c r="F246" s="19">
        <v>36</v>
      </c>
      <c r="G246" s="22">
        <v>11</v>
      </c>
      <c r="H246" s="22">
        <v>38</v>
      </c>
      <c r="I246" s="22">
        <f t="shared" si="130"/>
        <v>97</v>
      </c>
      <c r="J246" s="19">
        <v>30</v>
      </c>
      <c r="K246" s="19">
        <v>4</v>
      </c>
      <c r="L246" s="19">
        <f t="shared" si="131"/>
        <v>100</v>
      </c>
      <c r="M246" s="19">
        <v>247</v>
      </c>
      <c r="N246" s="19">
        <v>251</v>
      </c>
      <c r="O246" s="19">
        <v>249</v>
      </c>
      <c r="P246" s="19">
        <v>255</v>
      </c>
      <c r="Q246" s="19">
        <f t="shared" si="132"/>
        <v>99</v>
      </c>
      <c r="R246" s="19">
        <f t="shared" si="133"/>
        <v>99</v>
      </c>
      <c r="S246" s="19">
        <v>20</v>
      </c>
      <c r="T246" s="19">
        <v>5</v>
      </c>
      <c r="U246" s="19">
        <f t="shared" si="134"/>
        <v>100</v>
      </c>
      <c r="V246" s="19">
        <v>278</v>
      </c>
      <c r="W246" s="23">
        <v>290</v>
      </c>
      <c r="X246" s="20">
        <f t="shared" si="135"/>
        <v>96</v>
      </c>
      <c r="Y246" s="43">
        <f t="shared" si="136"/>
        <v>98</v>
      </c>
      <c r="Z246" s="20">
        <f t="shared" si="137"/>
        <v>98</v>
      </c>
      <c r="AA246" s="19">
        <v>20</v>
      </c>
      <c r="AB246" s="19">
        <v>3</v>
      </c>
      <c r="AC246" s="19">
        <f t="shared" si="138"/>
        <v>60</v>
      </c>
      <c r="AD246" s="19">
        <v>20</v>
      </c>
      <c r="AE246" s="19">
        <v>5</v>
      </c>
      <c r="AF246" s="19">
        <f t="shared" si="139"/>
        <v>100</v>
      </c>
      <c r="AG246" s="19">
        <v>38</v>
      </c>
      <c r="AH246" s="19">
        <v>70</v>
      </c>
      <c r="AI246" s="20">
        <f t="shared" si="140"/>
        <v>54</v>
      </c>
      <c r="AJ246" s="43">
        <f t="shared" si="141"/>
        <v>74</v>
      </c>
      <c r="AK246" s="19">
        <v>282</v>
      </c>
      <c r="AL246" s="19">
        <v>290</v>
      </c>
      <c r="AM246" s="20">
        <f t="shared" si="142"/>
        <v>97</v>
      </c>
      <c r="AN246" s="19">
        <v>289</v>
      </c>
      <c r="AO246" s="19">
        <v>290</v>
      </c>
      <c r="AP246" s="20">
        <f t="shared" si="143"/>
        <v>100</v>
      </c>
      <c r="AQ246" s="19">
        <v>261</v>
      </c>
      <c r="AR246" s="19">
        <v>261</v>
      </c>
      <c r="AS246" s="20">
        <f t="shared" si="144"/>
        <v>100</v>
      </c>
      <c r="AT246" s="20">
        <f t="shared" si="145"/>
        <v>99</v>
      </c>
      <c r="AU246" s="19">
        <v>288</v>
      </c>
      <c r="AV246" s="19">
        <v>290</v>
      </c>
      <c r="AW246" s="20">
        <f t="shared" si="146"/>
        <v>99</v>
      </c>
      <c r="AX246" s="19">
        <v>282</v>
      </c>
      <c r="AY246" s="19">
        <v>290</v>
      </c>
      <c r="AZ246" s="20">
        <f t="shared" si="147"/>
        <v>97</v>
      </c>
      <c r="BA246" s="19">
        <v>287</v>
      </c>
      <c r="BB246" s="19">
        <v>290</v>
      </c>
      <c r="BC246" s="20">
        <f t="shared" si="148"/>
        <v>99</v>
      </c>
      <c r="BD246" s="20">
        <f t="shared" si="149"/>
        <v>99</v>
      </c>
      <c r="BE246" s="20">
        <f t="shared" si="150"/>
        <v>94</v>
      </c>
      <c r="BF246" s="24"/>
      <c r="BG246" s="19">
        <f t="shared" si="151"/>
        <v>27</v>
      </c>
      <c r="BH246" s="19">
        <f t="shared" si="152"/>
        <v>1</v>
      </c>
      <c r="BI246" s="19">
        <f t="shared" si="153"/>
        <v>52</v>
      </c>
      <c r="BJ246" s="19">
        <f t="shared" si="154"/>
        <v>1</v>
      </c>
      <c r="BK246" s="19">
        <f t="shared" si="155"/>
        <v>30</v>
      </c>
      <c r="BL246" s="19">
        <f t="shared" si="156"/>
        <v>50</v>
      </c>
      <c r="BM246" s="19">
        <f t="shared" si="157"/>
        <v>28</v>
      </c>
      <c r="BN246" s="19">
        <f t="shared" si="158"/>
        <v>1</v>
      </c>
      <c r="BO246" s="19">
        <f t="shared" si="159"/>
        <v>342</v>
      </c>
      <c r="BP246" s="19">
        <f t="shared" si="160"/>
        <v>98</v>
      </c>
      <c r="BQ246" s="19">
        <f t="shared" si="161"/>
        <v>1</v>
      </c>
      <c r="BR246" s="19">
        <f t="shared" si="162"/>
        <v>1</v>
      </c>
      <c r="BS246" s="19">
        <f t="shared" si="163"/>
        <v>78</v>
      </c>
      <c r="BT246" s="19">
        <f t="shared" si="164"/>
        <v>109</v>
      </c>
      <c r="BU246" s="19">
        <f t="shared" si="165"/>
        <v>97</v>
      </c>
      <c r="BV246" s="19">
        <f t="shared" si="166"/>
        <v>5</v>
      </c>
      <c r="BW246" s="19">
        <f t="shared" si="167"/>
        <v>30</v>
      </c>
      <c r="BX246" s="19">
        <f t="shared" si="168"/>
        <v>47</v>
      </c>
      <c r="BY246" s="19">
        <f t="shared" si="169"/>
        <v>31</v>
      </c>
      <c r="BZ246" s="19">
        <f t="shared" si="170"/>
        <v>36</v>
      </c>
      <c r="CA246" s="18">
        <f t="shared" si="129"/>
        <v>94</v>
      </c>
      <c r="CB246" s="19">
        <f t="shared" si="171"/>
        <v>4</v>
      </c>
    </row>
    <row r="247" spans="1:80" s="16" customFormat="1" ht="31.5">
      <c r="A247" s="21">
        <v>245</v>
      </c>
      <c r="B247" s="34">
        <v>6629012410</v>
      </c>
      <c r="C247" s="6" t="s">
        <v>440</v>
      </c>
      <c r="D247" s="5" t="s">
        <v>280</v>
      </c>
      <c r="E247" s="19">
        <v>10</v>
      </c>
      <c r="F247" s="19">
        <v>34</v>
      </c>
      <c r="G247" s="22">
        <v>11</v>
      </c>
      <c r="H247" s="22">
        <v>38</v>
      </c>
      <c r="I247" s="22">
        <f t="shared" si="130"/>
        <v>90</v>
      </c>
      <c r="J247" s="19">
        <v>30</v>
      </c>
      <c r="K247" s="19">
        <v>4</v>
      </c>
      <c r="L247" s="19">
        <f t="shared" si="131"/>
        <v>100</v>
      </c>
      <c r="M247" s="19">
        <v>288</v>
      </c>
      <c r="N247" s="19">
        <v>264</v>
      </c>
      <c r="O247" s="19">
        <v>296</v>
      </c>
      <c r="P247" s="19">
        <v>278</v>
      </c>
      <c r="Q247" s="19">
        <f t="shared" si="132"/>
        <v>96</v>
      </c>
      <c r="R247" s="19">
        <f t="shared" si="133"/>
        <v>95</v>
      </c>
      <c r="S247" s="19">
        <v>20</v>
      </c>
      <c r="T247" s="19">
        <v>5</v>
      </c>
      <c r="U247" s="19">
        <f t="shared" si="134"/>
        <v>100</v>
      </c>
      <c r="V247" s="19">
        <v>284</v>
      </c>
      <c r="W247" s="23">
        <v>318</v>
      </c>
      <c r="X247" s="20">
        <f t="shared" si="135"/>
        <v>89</v>
      </c>
      <c r="Y247" s="43">
        <f t="shared" si="136"/>
        <v>95</v>
      </c>
      <c r="Z247" s="20">
        <f t="shared" si="137"/>
        <v>95</v>
      </c>
      <c r="AA247" s="19">
        <v>20</v>
      </c>
      <c r="AB247" s="19">
        <v>5</v>
      </c>
      <c r="AC247" s="19">
        <f t="shared" si="138"/>
        <v>100</v>
      </c>
      <c r="AD247" s="19">
        <v>20</v>
      </c>
      <c r="AE247" s="19">
        <v>7</v>
      </c>
      <c r="AF247" s="19">
        <f t="shared" si="139"/>
        <v>100</v>
      </c>
      <c r="AG247" s="19">
        <v>37</v>
      </c>
      <c r="AH247" s="19">
        <v>43</v>
      </c>
      <c r="AI247" s="20">
        <f t="shared" si="140"/>
        <v>86</v>
      </c>
      <c r="AJ247" s="43">
        <f t="shared" si="141"/>
        <v>96</v>
      </c>
      <c r="AK247" s="19">
        <v>297</v>
      </c>
      <c r="AL247" s="19">
        <v>318</v>
      </c>
      <c r="AM247" s="20">
        <f t="shared" si="142"/>
        <v>93</v>
      </c>
      <c r="AN247" s="19">
        <v>312</v>
      </c>
      <c r="AO247" s="19">
        <v>318</v>
      </c>
      <c r="AP247" s="20">
        <f t="shared" si="143"/>
        <v>98</v>
      </c>
      <c r="AQ247" s="19">
        <v>259</v>
      </c>
      <c r="AR247" s="19">
        <v>262</v>
      </c>
      <c r="AS247" s="20">
        <f t="shared" si="144"/>
        <v>99</v>
      </c>
      <c r="AT247" s="20">
        <f t="shared" si="145"/>
        <v>96</v>
      </c>
      <c r="AU247" s="19">
        <v>312</v>
      </c>
      <c r="AV247" s="19">
        <v>318</v>
      </c>
      <c r="AW247" s="20">
        <f t="shared" si="146"/>
        <v>98</v>
      </c>
      <c r="AX247" s="19">
        <v>302</v>
      </c>
      <c r="AY247" s="19">
        <v>318</v>
      </c>
      <c r="AZ247" s="20">
        <f t="shared" si="147"/>
        <v>95</v>
      </c>
      <c r="BA247" s="19">
        <v>317</v>
      </c>
      <c r="BB247" s="19">
        <v>318</v>
      </c>
      <c r="BC247" s="20">
        <f t="shared" si="148"/>
        <v>100</v>
      </c>
      <c r="BD247" s="20">
        <f t="shared" si="149"/>
        <v>98</v>
      </c>
      <c r="BE247" s="20">
        <f t="shared" si="150"/>
        <v>96</v>
      </c>
      <c r="BF247" s="24"/>
      <c r="BG247" s="19">
        <f t="shared" si="151"/>
        <v>228</v>
      </c>
      <c r="BH247" s="19">
        <f t="shared" si="152"/>
        <v>1</v>
      </c>
      <c r="BI247" s="19">
        <f t="shared" si="153"/>
        <v>181</v>
      </c>
      <c r="BJ247" s="19">
        <f t="shared" si="154"/>
        <v>1</v>
      </c>
      <c r="BK247" s="19">
        <f t="shared" si="155"/>
        <v>105</v>
      </c>
      <c r="BL247" s="19">
        <f t="shared" si="156"/>
        <v>175</v>
      </c>
      <c r="BM247" s="19">
        <f t="shared" si="157"/>
        <v>1</v>
      </c>
      <c r="BN247" s="19">
        <f t="shared" si="158"/>
        <v>1</v>
      </c>
      <c r="BO247" s="19">
        <f t="shared" si="159"/>
        <v>254</v>
      </c>
      <c r="BP247" s="19">
        <f t="shared" si="160"/>
        <v>189</v>
      </c>
      <c r="BQ247" s="19">
        <f t="shared" si="161"/>
        <v>198</v>
      </c>
      <c r="BR247" s="19">
        <f t="shared" si="162"/>
        <v>112</v>
      </c>
      <c r="BS247" s="19">
        <f t="shared" si="163"/>
        <v>128</v>
      </c>
      <c r="BT247" s="19">
        <f t="shared" si="164"/>
        <v>192</v>
      </c>
      <c r="BU247" s="19">
        <f t="shared" si="165"/>
        <v>1</v>
      </c>
      <c r="BV247" s="19">
        <f t="shared" si="166"/>
        <v>142</v>
      </c>
      <c r="BW247" s="19">
        <f t="shared" si="167"/>
        <v>105</v>
      </c>
      <c r="BX247" s="19">
        <f t="shared" si="168"/>
        <v>1</v>
      </c>
      <c r="BY247" s="19">
        <f t="shared" si="169"/>
        <v>160</v>
      </c>
      <c r="BZ247" s="19">
        <f t="shared" si="170"/>
        <v>96</v>
      </c>
      <c r="CA247" s="18">
        <f t="shared" si="129"/>
        <v>96</v>
      </c>
      <c r="CB247" s="19">
        <f t="shared" si="171"/>
        <v>2</v>
      </c>
    </row>
    <row r="248" spans="1:80" s="16" customFormat="1" ht="31.5">
      <c r="A248" s="21">
        <v>246</v>
      </c>
      <c r="B248" s="34">
        <v>6629012403</v>
      </c>
      <c r="C248" s="6" t="s">
        <v>440</v>
      </c>
      <c r="D248" s="5" t="s">
        <v>281</v>
      </c>
      <c r="E248" s="19">
        <v>10</v>
      </c>
      <c r="F248" s="19">
        <v>36</v>
      </c>
      <c r="G248" s="22">
        <v>11</v>
      </c>
      <c r="H248" s="22">
        <v>38</v>
      </c>
      <c r="I248" s="22">
        <f t="shared" si="130"/>
        <v>93</v>
      </c>
      <c r="J248" s="19">
        <v>30</v>
      </c>
      <c r="K248" s="19">
        <v>3</v>
      </c>
      <c r="L248" s="19">
        <f t="shared" si="131"/>
        <v>90</v>
      </c>
      <c r="M248" s="19">
        <v>416</v>
      </c>
      <c r="N248" s="19">
        <v>374</v>
      </c>
      <c r="O248" s="19">
        <v>431</v>
      </c>
      <c r="P248" s="19">
        <v>398</v>
      </c>
      <c r="Q248" s="19">
        <f t="shared" si="132"/>
        <v>95</v>
      </c>
      <c r="R248" s="19">
        <f t="shared" si="133"/>
        <v>93</v>
      </c>
      <c r="S248" s="19">
        <v>20</v>
      </c>
      <c r="T248" s="19">
        <v>5</v>
      </c>
      <c r="U248" s="19">
        <f t="shared" si="134"/>
        <v>100</v>
      </c>
      <c r="V248" s="19">
        <v>469</v>
      </c>
      <c r="W248" s="23">
        <v>518</v>
      </c>
      <c r="X248" s="20">
        <f t="shared" si="135"/>
        <v>91</v>
      </c>
      <c r="Y248" s="43">
        <f t="shared" si="136"/>
        <v>96</v>
      </c>
      <c r="Z248" s="20">
        <f t="shared" si="137"/>
        <v>96</v>
      </c>
      <c r="AA248" s="19">
        <v>20</v>
      </c>
      <c r="AB248" s="19">
        <v>4</v>
      </c>
      <c r="AC248" s="19">
        <f t="shared" si="138"/>
        <v>80</v>
      </c>
      <c r="AD248" s="19">
        <v>20</v>
      </c>
      <c r="AE248" s="19">
        <v>5</v>
      </c>
      <c r="AF248" s="19">
        <f t="shared" si="139"/>
        <v>100</v>
      </c>
      <c r="AG248" s="19">
        <v>45</v>
      </c>
      <c r="AH248" s="19">
        <v>50</v>
      </c>
      <c r="AI248" s="20">
        <f t="shared" si="140"/>
        <v>90</v>
      </c>
      <c r="AJ248" s="43">
        <f t="shared" si="141"/>
        <v>91</v>
      </c>
      <c r="AK248" s="19">
        <v>472</v>
      </c>
      <c r="AL248" s="19">
        <v>518</v>
      </c>
      <c r="AM248" s="20">
        <f t="shared" si="142"/>
        <v>91</v>
      </c>
      <c r="AN248" s="19">
        <v>506</v>
      </c>
      <c r="AO248" s="19">
        <v>518</v>
      </c>
      <c r="AP248" s="20">
        <f t="shared" si="143"/>
        <v>98</v>
      </c>
      <c r="AQ248" s="19">
        <v>335</v>
      </c>
      <c r="AR248" s="19">
        <v>340</v>
      </c>
      <c r="AS248" s="20">
        <f t="shared" si="144"/>
        <v>99</v>
      </c>
      <c r="AT248" s="20">
        <f t="shared" si="145"/>
        <v>95</v>
      </c>
      <c r="AU248" s="19">
        <v>506</v>
      </c>
      <c r="AV248" s="19">
        <v>518</v>
      </c>
      <c r="AW248" s="20">
        <f t="shared" si="146"/>
        <v>98</v>
      </c>
      <c r="AX248" s="19">
        <v>470</v>
      </c>
      <c r="AY248" s="19">
        <v>518</v>
      </c>
      <c r="AZ248" s="20">
        <f t="shared" si="147"/>
        <v>91</v>
      </c>
      <c r="BA248" s="19">
        <v>501</v>
      </c>
      <c r="BB248" s="19">
        <v>518</v>
      </c>
      <c r="BC248" s="20">
        <f t="shared" si="148"/>
        <v>97</v>
      </c>
      <c r="BD248" s="20">
        <f t="shared" si="149"/>
        <v>96</v>
      </c>
      <c r="BE248" s="20">
        <f t="shared" si="150"/>
        <v>94</v>
      </c>
      <c r="BF248" s="24"/>
      <c r="BG248" s="19">
        <f t="shared" si="151"/>
        <v>127</v>
      </c>
      <c r="BH248" s="19">
        <f t="shared" si="152"/>
        <v>239</v>
      </c>
      <c r="BI248" s="19">
        <f t="shared" si="153"/>
        <v>232</v>
      </c>
      <c r="BJ248" s="19">
        <f t="shared" si="154"/>
        <v>1</v>
      </c>
      <c r="BK248" s="19">
        <f t="shared" si="155"/>
        <v>80</v>
      </c>
      <c r="BL248" s="19">
        <f t="shared" si="156"/>
        <v>138</v>
      </c>
      <c r="BM248" s="19">
        <f t="shared" si="157"/>
        <v>6</v>
      </c>
      <c r="BN248" s="19">
        <f t="shared" si="158"/>
        <v>1</v>
      </c>
      <c r="BO248" s="19">
        <f t="shared" si="159"/>
        <v>228</v>
      </c>
      <c r="BP248" s="19">
        <f t="shared" si="160"/>
        <v>226</v>
      </c>
      <c r="BQ248" s="19">
        <f t="shared" si="161"/>
        <v>198</v>
      </c>
      <c r="BR248" s="19">
        <f t="shared" si="162"/>
        <v>112</v>
      </c>
      <c r="BS248" s="19">
        <f t="shared" si="163"/>
        <v>128</v>
      </c>
      <c r="BT248" s="19">
        <f t="shared" si="164"/>
        <v>303</v>
      </c>
      <c r="BU248" s="19">
        <f t="shared" si="165"/>
        <v>223</v>
      </c>
      <c r="BV248" s="19">
        <f t="shared" si="166"/>
        <v>239</v>
      </c>
      <c r="BW248" s="19">
        <f t="shared" si="167"/>
        <v>80</v>
      </c>
      <c r="BX248" s="19">
        <f t="shared" si="168"/>
        <v>7</v>
      </c>
      <c r="BY248" s="19">
        <f t="shared" si="169"/>
        <v>199</v>
      </c>
      <c r="BZ248" s="19">
        <f t="shared" si="170"/>
        <v>215</v>
      </c>
      <c r="CA248" s="18">
        <f t="shared" si="129"/>
        <v>94</v>
      </c>
      <c r="CB248" s="19">
        <f t="shared" si="171"/>
        <v>4</v>
      </c>
    </row>
    <row r="249" spans="1:80" s="16" customFormat="1" ht="31.5">
      <c r="A249" s="21">
        <v>247</v>
      </c>
      <c r="B249" s="34">
        <v>6616002983</v>
      </c>
      <c r="C249" s="5" t="s">
        <v>441</v>
      </c>
      <c r="D249" s="5" t="s">
        <v>282</v>
      </c>
      <c r="E249" s="19">
        <v>7</v>
      </c>
      <c r="F249" s="19">
        <v>31</v>
      </c>
      <c r="G249" s="22">
        <v>9</v>
      </c>
      <c r="H249" s="22">
        <v>36</v>
      </c>
      <c r="I249" s="22">
        <f t="shared" si="130"/>
        <v>82</v>
      </c>
      <c r="J249" s="19">
        <v>30</v>
      </c>
      <c r="K249" s="19">
        <v>4</v>
      </c>
      <c r="L249" s="19">
        <f t="shared" si="131"/>
        <v>100</v>
      </c>
      <c r="M249" s="19">
        <v>182</v>
      </c>
      <c r="N249" s="19">
        <v>152</v>
      </c>
      <c r="O249" s="19">
        <v>191</v>
      </c>
      <c r="P249" s="19">
        <v>171</v>
      </c>
      <c r="Q249" s="19">
        <f t="shared" si="132"/>
        <v>92</v>
      </c>
      <c r="R249" s="19">
        <f t="shared" si="133"/>
        <v>91</v>
      </c>
      <c r="S249" s="19">
        <v>20</v>
      </c>
      <c r="T249" s="19">
        <v>5</v>
      </c>
      <c r="U249" s="19">
        <f t="shared" si="134"/>
        <v>100</v>
      </c>
      <c r="V249" s="19">
        <v>194</v>
      </c>
      <c r="W249" s="23">
        <v>218</v>
      </c>
      <c r="X249" s="20">
        <f t="shared" si="135"/>
        <v>89</v>
      </c>
      <c r="Y249" s="43">
        <f t="shared" si="136"/>
        <v>95</v>
      </c>
      <c r="Z249" s="20">
        <f t="shared" si="137"/>
        <v>95</v>
      </c>
      <c r="AA249" s="19">
        <v>20</v>
      </c>
      <c r="AB249" s="19">
        <v>1</v>
      </c>
      <c r="AC249" s="19">
        <f t="shared" si="138"/>
        <v>20</v>
      </c>
      <c r="AD249" s="19">
        <v>20</v>
      </c>
      <c r="AE249" s="19">
        <v>4</v>
      </c>
      <c r="AF249" s="19">
        <f t="shared" si="139"/>
        <v>80</v>
      </c>
      <c r="AG249" s="19">
        <v>8</v>
      </c>
      <c r="AH249" s="19">
        <v>10</v>
      </c>
      <c r="AI249" s="20">
        <f t="shared" si="140"/>
        <v>80</v>
      </c>
      <c r="AJ249" s="43">
        <f t="shared" si="141"/>
        <v>62</v>
      </c>
      <c r="AK249" s="19">
        <v>209</v>
      </c>
      <c r="AL249" s="19">
        <v>218</v>
      </c>
      <c r="AM249" s="20">
        <f t="shared" si="142"/>
        <v>96</v>
      </c>
      <c r="AN249" s="19">
        <v>208</v>
      </c>
      <c r="AO249" s="19">
        <v>218</v>
      </c>
      <c r="AP249" s="20">
        <f t="shared" si="143"/>
        <v>95</v>
      </c>
      <c r="AQ249" s="19">
        <v>155</v>
      </c>
      <c r="AR249" s="19">
        <v>162</v>
      </c>
      <c r="AS249" s="20">
        <f t="shared" si="144"/>
        <v>96</v>
      </c>
      <c r="AT249" s="20">
        <f t="shared" si="145"/>
        <v>96</v>
      </c>
      <c r="AU249" s="19">
        <v>209</v>
      </c>
      <c r="AV249" s="19">
        <v>218</v>
      </c>
      <c r="AW249" s="20">
        <f t="shared" si="146"/>
        <v>96</v>
      </c>
      <c r="AX249" s="19">
        <v>211</v>
      </c>
      <c r="AY249" s="19">
        <v>218</v>
      </c>
      <c r="AZ249" s="20">
        <f t="shared" si="147"/>
        <v>97</v>
      </c>
      <c r="BA249" s="19">
        <v>210</v>
      </c>
      <c r="BB249" s="19">
        <v>218</v>
      </c>
      <c r="BC249" s="20">
        <f t="shared" si="148"/>
        <v>96</v>
      </c>
      <c r="BD249" s="20">
        <f t="shared" si="149"/>
        <v>96</v>
      </c>
      <c r="BE249" s="20">
        <f t="shared" si="150"/>
        <v>88</v>
      </c>
      <c r="BF249" s="24"/>
      <c r="BG249" s="19">
        <f t="shared" si="151"/>
        <v>328</v>
      </c>
      <c r="BH249" s="19">
        <f t="shared" si="152"/>
        <v>1</v>
      </c>
      <c r="BI249" s="19">
        <f t="shared" si="153"/>
        <v>319</v>
      </c>
      <c r="BJ249" s="19">
        <f t="shared" si="154"/>
        <v>1</v>
      </c>
      <c r="BK249" s="19">
        <f t="shared" si="155"/>
        <v>105</v>
      </c>
      <c r="BL249" s="19">
        <f t="shared" si="156"/>
        <v>175</v>
      </c>
      <c r="BM249" s="19">
        <f t="shared" si="157"/>
        <v>117</v>
      </c>
      <c r="BN249" s="19">
        <f t="shared" si="158"/>
        <v>41</v>
      </c>
      <c r="BO249" s="19">
        <f t="shared" si="159"/>
        <v>281</v>
      </c>
      <c r="BP249" s="19">
        <f t="shared" si="160"/>
        <v>123</v>
      </c>
      <c r="BQ249" s="19">
        <f t="shared" si="161"/>
        <v>338</v>
      </c>
      <c r="BR249" s="19">
        <f t="shared" si="162"/>
        <v>270</v>
      </c>
      <c r="BS249" s="19">
        <f t="shared" si="163"/>
        <v>203</v>
      </c>
      <c r="BT249" s="19">
        <f t="shared" si="164"/>
        <v>109</v>
      </c>
      <c r="BU249" s="19">
        <f t="shared" si="165"/>
        <v>270</v>
      </c>
      <c r="BV249" s="19">
        <f t="shared" si="166"/>
        <v>290</v>
      </c>
      <c r="BW249" s="19">
        <f t="shared" si="167"/>
        <v>105</v>
      </c>
      <c r="BX249" s="19">
        <f t="shared" si="168"/>
        <v>98</v>
      </c>
      <c r="BY249" s="19">
        <f t="shared" si="169"/>
        <v>160</v>
      </c>
      <c r="BZ249" s="19">
        <f t="shared" si="170"/>
        <v>215</v>
      </c>
      <c r="CA249" s="18">
        <f t="shared" si="129"/>
        <v>88</v>
      </c>
      <c r="CB249" s="19">
        <f t="shared" si="171"/>
        <v>10</v>
      </c>
    </row>
    <row r="250" spans="1:80" s="16" customFormat="1" ht="31.5">
      <c r="A250" s="21">
        <v>248</v>
      </c>
      <c r="B250" s="36">
        <v>6616003112</v>
      </c>
      <c r="C250" s="5" t="s">
        <v>441</v>
      </c>
      <c r="D250" s="5" t="s">
        <v>283</v>
      </c>
      <c r="E250" s="19">
        <v>9.5</v>
      </c>
      <c r="F250" s="19">
        <v>32</v>
      </c>
      <c r="G250" s="22">
        <v>11</v>
      </c>
      <c r="H250" s="22">
        <v>38</v>
      </c>
      <c r="I250" s="22">
        <f t="shared" si="130"/>
        <v>85</v>
      </c>
      <c r="J250" s="19">
        <v>30</v>
      </c>
      <c r="K250" s="19">
        <v>3</v>
      </c>
      <c r="L250" s="19">
        <f t="shared" si="131"/>
        <v>90</v>
      </c>
      <c r="M250" s="19">
        <v>121</v>
      </c>
      <c r="N250" s="19">
        <v>92</v>
      </c>
      <c r="O250" s="19">
        <v>121</v>
      </c>
      <c r="P250" s="19">
        <v>101</v>
      </c>
      <c r="Q250" s="19">
        <f t="shared" si="132"/>
        <v>96</v>
      </c>
      <c r="R250" s="19">
        <f t="shared" si="133"/>
        <v>91</v>
      </c>
      <c r="S250" s="19">
        <v>20</v>
      </c>
      <c r="T250" s="19">
        <v>5</v>
      </c>
      <c r="U250" s="19">
        <f t="shared" si="134"/>
        <v>100</v>
      </c>
      <c r="V250" s="19">
        <v>118</v>
      </c>
      <c r="W250" s="23">
        <v>150</v>
      </c>
      <c r="X250" s="20">
        <f t="shared" si="135"/>
        <v>79</v>
      </c>
      <c r="Y250" s="43">
        <f t="shared" si="136"/>
        <v>90</v>
      </c>
      <c r="Z250" s="20">
        <f t="shared" si="137"/>
        <v>90</v>
      </c>
      <c r="AA250" s="19">
        <v>20</v>
      </c>
      <c r="AB250" s="19">
        <v>1</v>
      </c>
      <c r="AC250" s="19">
        <f t="shared" si="138"/>
        <v>20</v>
      </c>
      <c r="AD250" s="19">
        <v>20</v>
      </c>
      <c r="AE250" s="19">
        <v>2</v>
      </c>
      <c r="AF250" s="19">
        <f t="shared" si="139"/>
        <v>40</v>
      </c>
      <c r="AG250" s="19">
        <v>4</v>
      </c>
      <c r="AH250" s="19">
        <v>7</v>
      </c>
      <c r="AI250" s="20">
        <f t="shared" si="140"/>
        <v>57</v>
      </c>
      <c r="AJ250" s="43">
        <f t="shared" si="141"/>
        <v>39</v>
      </c>
      <c r="AK250" s="19">
        <v>145</v>
      </c>
      <c r="AL250" s="19">
        <v>150</v>
      </c>
      <c r="AM250" s="20">
        <f t="shared" si="142"/>
        <v>97</v>
      </c>
      <c r="AN250" s="19">
        <v>146</v>
      </c>
      <c r="AO250" s="19">
        <v>150</v>
      </c>
      <c r="AP250" s="20">
        <f t="shared" si="143"/>
        <v>97</v>
      </c>
      <c r="AQ250" s="19">
        <v>98</v>
      </c>
      <c r="AR250" s="19">
        <v>103</v>
      </c>
      <c r="AS250" s="20">
        <f t="shared" si="144"/>
        <v>95</v>
      </c>
      <c r="AT250" s="20">
        <f t="shared" si="145"/>
        <v>97</v>
      </c>
      <c r="AU250" s="19">
        <v>147</v>
      </c>
      <c r="AV250" s="19">
        <v>150</v>
      </c>
      <c r="AW250" s="20">
        <f t="shared" si="146"/>
        <v>98</v>
      </c>
      <c r="AX250" s="19">
        <v>143</v>
      </c>
      <c r="AY250" s="19">
        <v>150</v>
      </c>
      <c r="AZ250" s="20">
        <f t="shared" si="147"/>
        <v>95</v>
      </c>
      <c r="BA250" s="19">
        <v>144</v>
      </c>
      <c r="BB250" s="19">
        <v>150</v>
      </c>
      <c r="BC250" s="20">
        <f t="shared" si="148"/>
        <v>96</v>
      </c>
      <c r="BD250" s="20">
        <f t="shared" si="149"/>
        <v>96</v>
      </c>
      <c r="BE250" s="20">
        <f t="shared" si="150"/>
        <v>83</v>
      </c>
      <c r="BF250" s="24"/>
      <c r="BG250" s="19">
        <f t="shared" si="151"/>
        <v>304</v>
      </c>
      <c r="BH250" s="19">
        <f t="shared" si="152"/>
        <v>239</v>
      </c>
      <c r="BI250" s="19">
        <f t="shared" si="153"/>
        <v>181</v>
      </c>
      <c r="BJ250" s="19">
        <f t="shared" si="154"/>
        <v>1</v>
      </c>
      <c r="BK250" s="19">
        <f t="shared" si="155"/>
        <v>204</v>
      </c>
      <c r="BL250" s="19">
        <f t="shared" si="156"/>
        <v>314</v>
      </c>
      <c r="BM250" s="19">
        <f t="shared" si="157"/>
        <v>117</v>
      </c>
      <c r="BN250" s="19">
        <f t="shared" si="158"/>
        <v>185</v>
      </c>
      <c r="BO250" s="19">
        <f t="shared" si="159"/>
        <v>337</v>
      </c>
      <c r="BP250" s="19">
        <f t="shared" si="160"/>
        <v>98</v>
      </c>
      <c r="BQ250" s="19">
        <f t="shared" si="161"/>
        <v>254</v>
      </c>
      <c r="BR250" s="19">
        <f t="shared" si="162"/>
        <v>306</v>
      </c>
      <c r="BS250" s="19">
        <f t="shared" si="163"/>
        <v>128</v>
      </c>
      <c r="BT250" s="19">
        <f t="shared" si="164"/>
        <v>192</v>
      </c>
      <c r="BU250" s="19">
        <f t="shared" si="165"/>
        <v>270</v>
      </c>
      <c r="BV250" s="19">
        <f t="shared" si="166"/>
        <v>290</v>
      </c>
      <c r="BW250" s="19">
        <f t="shared" si="167"/>
        <v>204</v>
      </c>
      <c r="BX250" s="19">
        <f t="shared" si="168"/>
        <v>277</v>
      </c>
      <c r="BY250" s="19">
        <f t="shared" si="169"/>
        <v>122</v>
      </c>
      <c r="BZ250" s="19">
        <f t="shared" si="170"/>
        <v>215</v>
      </c>
      <c r="CA250" s="18">
        <f t="shared" si="129"/>
        <v>83</v>
      </c>
      <c r="CB250" s="19">
        <f t="shared" si="171"/>
        <v>15</v>
      </c>
    </row>
    <row r="251" spans="1:80" s="16" customFormat="1" ht="31.5">
      <c r="A251" s="21">
        <v>249</v>
      </c>
      <c r="B251" s="34">
        <v>6616003634</v>
      </c>
      <c r="C251" s="5" t="s">
        <v>441</v>
      </c>
      <c r="D251" s="5" t="s">
        <v>284</v>
      </c>
      <c r="E251" s="19">
        <v>10</v>
      </c>
      <c r="F251" s="19">
        <v>33</v>
      </c>
      <c r="G251" s="22">
        <v>11</v>
      </c>
      <c r="H251" s="22">
        <v>38</v>
      </c>
      <c r="I251" s="22">
        <f t="shared" si="130"/>
        <v>89</v>
      </c>
      <c r="J251" s="19">
        <v>30</v>
      </c>
      <c r="K251" s="19">
        <v>4</v>
      </c>
      <c r="L251" s="19">
        <f t="shared" si="131"/>
        <v>100</v>
      </c>
      <c r="M251" s="19">
        <v>61</v>
      </c>
      <c r="N251" s="19">
        <v>45</v>
      </c>
      <c r="O251" s="19">
        <v>62</v>
      </c>
      <c r="P251" s="19">
        <v>48</v>
      </c>
      <c r="Q251" s="19">
        <f t="shared" si="132"/>
        <v>96</v>
      </c>
      <c r="R251" s="19">
        <f t="shared" si="133"/>
        <v>95</v>
      </c>
      <c r="S251" s="19">
        <v>20</v>
      </c>
      <c r="T251" s="19">
        <v>5</v>
      </c>
      <c r="U251" s="19">
        <f t="shared" si="134"/>
        <v>100</v>
      </c>
      <c r="V251" s="19">
        <v>66</v>
      </c>
      <c r="W251" s="23">
        <v>70</v>
      </c>
      <c r="X251" s="20">
        <f t="shared" si="135"/>
        <v>94</v>
      </c>
      <c r="Y251" s="43">
        <f t="shared" si="136"/>
        <v>97</v>
      </c>
      <c r="Z251" s="20">
        <f t="shared" si="137"/>
        <v>97</v>
      </c>
      <c r="AA251" s="19">
        <v>20</v>
      </c>
      <c r="AB251" s="19">
        <v>1</v>
      </c>
      <c r="AC251" s="19">
        <f t="shared" si="138"/>
        <v>20</v>
      </c>
      <c r="AD251" s="19">
        <v>20</v>
      </c>
      <c r="AE251" s="19">
        <v>1</v>
      </c>
      <c r="AF251" s="19">
        <f t="shared" si="139"/>
        <v>20</v>
      </c>
      <c r="AG251" s="19">
        <v>5</v>
      </c>
      <c r="AH251" s="19">
        <v>5</v>
      </c>
      <c r="AI251" s="20">
        <f t="shared" si="140"/>
        <v>100</v>
      </c>
      <c r="AJ251" s="43">
        <f t="shared" si="141"/>
        <v>44</v>
      </c>
      <c r="AK251" s="19">
        <v>60</v>
      </c>
      <c r="AL251" s="19">
        <v>70</v>
      </c>
      <c r="AM251" s="20">
        <f t="shared" si="142"/>
        <v>86</v>
      </c>
      <c r="AN251" s="19">
        <v>69</v>
      </c>
      <c r="AO251" s="19">
        <v>70</v>
      </c>
      <c r="AP251" s="20">
        <f t="shared" si="143"/>
        <v>99</v>
      </c>
      <c r="AQ251" s="19">
        <v>54</v>
      </c>
      <c r="AR251" s="19">
        <v>54</v>
      </c>
      <c r="AS251" s="20">
        <f t="shared" si="144"/>
        <v>100</v>
      </c>
      <c r="AT251" s="20">
        <f t="shared" si="145"/>
        <v>94</v>
      </c>
      <c r="AU251" s="19">
        <v>69</v>
      </c>
      <c r="AV251" s="19">
        <v>70</v>
      </c>
      <c r="AW251" s="20">
        <f t="shared" si="146"/>
        <v>99</v>
      </c>
      <c r="AX251" s="19">
        <v>68</v>
      </c>
      <c r="AY251" s="19">
        <v>70</v>
      </c>
      <c r="AZ251" s="20">
        <f t="shared" si="147"/>
        <v>97</v>
      </c>
      <c r="BA251" s="19">
        <v>67</v>
      </c>
      <c r="BB251" s="19">
        <v>70</v>
      </c>
      <c r="BC251" s="20">
        <f t="shared" si="148"/>
        <v>96</v>
      </c>
      <c r="BD251" s="20">
        <f t="shared" si="149"/>
        <v>97</v>
      </c>
      <c r="BE251" s="20">
        <f t="shared" si="150"/>
        <v>85</v>
      </c>
      <c r="BF251" s="24"/>
      <c r="BG251" s="19">
        <f t="shared" si="151"/>
        <v>258</v>
      </c>
      <c r="BH251" s="19">
        <f t="shared" si="152"/>
        <v>1</v>
      </c>
      <c r="BI251" s="19">
        <f t="shared" si="153"/>
        <v>181</v>
      </c>
      <c r="BJ251" s="19">
        <f t="shared" si="154"/>
        <v>1</v>
      </c>
      <c r="BK251" s="19">
        <f t="shared" si="155"/>
        <v>47</v>
      </c>
      <c r="BL251" s="19">
        <f t="shared" si="156"/>
        <v>75</v>
      </c>
      <c r="BM251" s="19">
        <f t="shared" si="157"/>
        <v>117</v>
      </c>
      <c r="BN251" s="19">
        <f t="shared" si="158"/>
        <v>269</v>
      </c>
      <c r="BO251" s="19">
        <f t="shared" si="159"/>
        <v>1</v>
      </c>
      <c r="BP251" s="19">
        <f t="shared" si="160"/>
        <v>257</v>
      </c>
      <c r="BQ251" s="19">
        <f t="shared" si="161"/>
        <v>112</v>
      </c>
      <c r="BR251" s="19">
        <f t="shared" si="162"/>
        <v>1</v>
      </c>
      <c r="BS251" s="19">
        <f t="shared" si="163"/>
        <v>78</v>
      </c>
      <c r="BT251" s="19">
        <f t="shared" si="164"/>
        <v>109</v>
      </c>
      <c r="BU251" s="19">
        <f t="shared" si="165"/>
        <v>270</v>
      </c>
      <c r="BV251" s="19">
        <f t="shared" si="166"/>
        <v>142</v>
      </c>
      <c r="BW251" s="19">
        <f t="shared" si="167"/>
        <v>47</v>
      </c>
      <c r="BX251" s="19">
        <f t="shared" si="168"/>
        <v>244</v>
      </c>
      <c r="BY251" s="19">
        <f t="shared" si="169"/>
        <v>221</v>
      </c>
      <c r="BZ251" s="19">
        <f t="shared" si="170"/>
        <v>163</v>
      </c>
      <c r="CA251" s="18">
        <f t="shared" si="129"/>
        <v>85</v>
      </c>
      <c r="CB251" s="19">
        <f t="shared" si="171"/>
        <v>13</v>
      </c>
    </row>
    <row r="252" spans="1:80" s="16" customFormat="1" ht="31.5">
      <c r="A252" s="21">
        <v>250</v>
      </c>
      <c r="B252" s="34">
        <v>6616005825</v>
      </c>
      <c r="C252" s="5" t="s">
        <v>442</v>
      </c>
      <c r="D252" s="5" t="s">
        <v>285</v>
      </c>
      <c r="E252" s="19">
        <v>10</v>
      </c>
      <c r="F252" s="19">
        <v>29</v>
      </c>
      <c r="G252" s="22">
        <v>11</v>
      </c>
      <c r="H252" s="22">
        <v>38</v>
      </c>
      <c r="I252" s="22">
        <f t="shared" si="130"/>
        <v>84</v>
      </c>
      <c r="J252" s="19">
        <v>30</v>
      </c>
      <c r="K252" s="19">
        <v>4</v>
      </c>
      <c r="L252" s="19">
        <f t="shared" si="131"/>
        <v>100</v>
      </c>
      <c r="M252" s="19">
        <v>78</v>
      </c>
      <c r="N252" s="19">
        <v>75</v>
      </c>
      <c r="O252" s="19">
        <v>78</v>
      </c>
      <c r="P252" s="19">
        <v>80</v>
      </c>
      <c r="Q252" s="19">
        <f t="shared" si="132"/>
        <v>97</v>
      </c>
      <c r="R252" s="19">
        <f t="shared" si="133"/>
        <v>94</v>
      </c>
      <c r="S252" s="19">
        <v>20</v>
      </c>
      <c r="T252" s="19">
        <v>4</v>
      </c>
      <c r="U252" s="19">
        <f t="shared" si="134"/>
        <v>80</v>
      </c>
      <c r="V252" s="19">
        <v>76</v>
      </c>
      <c r="W252" s="23">
        <v>89</v>
      </c>
      <c r="X252" s="20">
        <f t="shared" si="135"/>
        <v>85</v>
      </c>
      <c r="Y252" s="43">
        <f t="shared" si="136"/>
        <v>83</v>
      </c>
      <c r="Z252" s="20">
        <f t="shared" si="137"/>
        <v>83</v>
      </c>
      <c r="AA252" s="19">
        <v>20</v>
      </c>
      <c r="AB252" s="19">
        <v>1</v>
      </c>
      <c r="AC252" s="19">
        <f t="shared" si="138"/>
        <v>20</v>
      </c>
      <c r="AD252" s="19">
        <v>20</v>
      </c>
      <c r="AE252" s="19">
        <v>1</v>
      </c>
      <c r="AF252" s="19">
        <f t="shared" si="139"/>
        <v>20</v>
      </c>
      <c r="AG252" s="19">
        <v>8</v>
      </c>
      <c r="AH252" s="19">
        <v>8</v>
      </c>
      <c r="AI252" s="20">
        <f t="shared" si="140"/>
        <v>100</v>
      </c>
      <c r="AJ252" s="43">
        <f t="shared" si="141"/>
        <v>44</v>
      </c>
      <c r="AK252" s="19">
        <v>80</v>
      </c>
      <c r="AL252" s="19">
        <v>89</v>
      </c>
      <c r="AM252" s="20">
        <f t="shared" si="142"/>
        <v>90</v>
      </c>
      <c r="AN252" s="19">
        <v>89</v>
      </c>
      <c r="AO252" s="19">
        <v>89</v>
      </c>
      <c r="AP252" s="20">
        <f t="shared" si="143"/>
        <v>100</v>
      </c>
      <c r="AQ252" s="19">
        <v>81</v>
      </c>
      <c r="AR252" s="19">
        <v>83</v>
      </c>
      <c r="AS252" s="20">
        <f t="shared" si="144"/>
        <v>98</v>
      </c>
      <c r="AT252" s="20">
        <f t="shared" si="145"/>
        <v>96</v>
      </c>
      <c r="AU252" s="19">
        <v>87</v>
      </c>
      <c r="AV252" s="19">
        <v>89</v>
      </c>
      <c r="AW252" s="20">
        <f t="shared" si="146"/>
        <v>98</v>
      </c>
      <c r="AX252" s="19">
        <v>76</v>
      </c>
      <c r="AY252" s="19">
        <v>89</v>
      </c>
      <c r="AZ252" s="20">
        <f t="shared" si="147"/>
        <v>85</v>
      </c>
      <c r="BA252" s="19">
        <v>86</v>
      </c>
      <c r="BB252" s="19">
        <v>89</v>
      </c>
      <c r="BC252" s="20">
        <f t="shared" si="148"/>
        <v>97</v>
      </c>
      <c r="BD252" s="20">
        <f t="shared" si="149"/>
        <v>95</v>
      </c>
      <c r="BE252" s="20">
        <f t="shared" si="150"/>
        <v>82</v>
      </c>
      <c r="BF252" s="24"/>
      <c r="BG252" s="19">
        <f t="shared" si="151"/>
        <v>315</v>
      </c>
      <c r="BH252" s="19">
        <f t="shared" si="152"/>
        <v>1</v>
      </c>
      <c r="BI252" s="19">
        <f t="shared" si="153"/>
        <v>144</v>
      </c>
      <c r="BJ252" s="19">
        <f t="shared" si="154"/>
        <v>253</v>
      </c>
      <c r="BK252" s="19">
        <f t="shared" si="155"/>
        <v>285</v>
      </c>
      <c r="BL252" s="19">
        <f t="shared" si="156"/>
        <v>232</v>
      </c>
      <c r="BM252" s="19">
        <f t="shared" si="157"/>
        <v>117</v>
      </c>
      <c r="BN252" s="19">
        <f t="shared" si="158"/>
        <v>269</v>
      </c>
      <c r="BO252" s="19">
        <f t="shared" si="159"/>
        <v>1</v>
      </c>
      <c r="BP252" s="19">
        <f t="shared" si="160"/>
        <v>234</v>
      </c>
      <c r="BQ252" s="19">
        <f t="shared" si="161"/>
        <v>1</v>
      </c>
      <c r="BR252" s="19">
        <f t="shared" si="162"/>
        <v>172</v>
      </c>
      <c r="BS252" s="19">
        <f t="shared" si="163"/>
        <v>128</v>
      </c>
      <c r="BT252" s="19">
        <f t="shared" si="164"/>
        <v>367</v>
      </c>
      <c r="BU252" s="19">
        <f t="shared" si="165"/>
        <v>223</v>
      </c>
      <c r="BV252" s="19">
        <f t="shared" si="166"/>
        <v>199</v>
      </c>
      <c r="BW252" s="19">
        <f t="shared" si="167"/>
        <v>285</v>
      </c>
      <c r="BX252" s="19">
        <f t="shared" si="168"/>
        <v>244</v>
      </c>
      <c r="BY252" s="19">
        <f t="shared" si="169"/>
        <v>160</v>
      </c>
      <c r="BZ252" s="19">
        <f t="shared" si="170"/>
        <v>259</v>
      </c>
      <c r="CA252" s="18">
        <f t="shared" si="129"/>
        <v>82</v>
      </c>
      <c r="CB252" s="19">
        <f t="shared" si="171"/>
        <v>16</v>
      </c>
    </row>
    <row r="253" spans="1:80" s="16" customFormat="1" ht="31.5">
      <c r="A253" s="21">
        <v>251</v>
      </c>
      <c r="B253" s="34">
        <v>6616006321</v>
      </c>
      <c r="C253" s="5" t="s">
        <v>442</v>
      </c>
      <c r="D253" s="5" t="s">
        <v>286</v>
      </c>
      <c r="E253" s="19">
        <v>10</v>
      </c>
      <c r="F253" s="19">
        <v>35</v>
      </c>
      <c r="G253" s="22">
        <v>11</v>
      </c>
      <c r="H253" s="22">
        <v>38</v>
      </c>
      <c r="I253" s="22">
        <f t="shared" si="130"/>
        <v>92</v>
      </c>
      <c r="J253" s="19">
        <v>30</v>
      </c>
      <c r="K253" s="19">
        <v>3</v>
      </c>
      <c r="L253" s="19">
        <f t="shared" si="131"/>
        <v>90</v>
      </c>
      <c r="M253" s="19">
        <v>117</v>
      </c>
      <c r="N253" s="19">
        <v>105</v>
      </c>
      <c r="O253" s="19">
        <v>118</v>
      </c>
      <c r="P253" s="19">
        <v>105</v>
      </c>
      <c r="Q253" s="19">
        <f t="shared" si="132"/>
        <v>100</v>
      </c>
      <c r="R253" s="19">
        <f t="shared" si="133"/>
        <v>95</v>
      </c>
      <c r="S253" s="19">
        <v>20</v>
      </c>
      <c r="T253" s="19">
        <v>3</v>
      </c>
      <c r="U253" s="19">
        <f t="shared" si="134"/>
        <v>60</v>
      </c>
      <c r="V253" s="19">
        <v>118</v>
      </c>
      <c r="W253" s="23">
        <v>140</v>
      </c>
      <c r="X253" s="20">
        <f t="shared" si="135"/>
        <v>84</v>
      </c>
      <c r="Y253" s="43">
        <f t="shared" si="136"/>
        <v>72</v>
      </c>
      <c r="Z253" s="20">
        <f t="shared" si="137"/>
        <v>72</v>
      </c>
      <c r="AA253" s="19">
        <v>20</v>
      </c>
      <c r="AB253" s="19">
        <v>0</v>
      </c>
      <c r="AC253" s="19">
        <f t="shared" si="138"/>
        <v>0</v>
      </c>
      <c r="AD253" s="19">
        <v>20</v>
      </c>
      <c r="AE253" s="19">
        <v>4</v>
      </c>
      <c r="AF253" s="19">
        <f t="shared" si="139"/>
        <v>80</v>
      </c>
      <c r="AG253" s="19">
        <v>34</v>
      </c>
      <c r="AH253" s="19">
        <v>37</v>
      </c>
      <c r="AI253" s="20">
        <f t="shared" si="140"/>
        <v>92</v>
      </c>
      <c r="AJ253" s="43">
        <f t="shared" si="141"/>
        <v>60</v>
      </c>
      <c r="AK253" s="19">
        <v>119</v>
      </c>
      <c r="AL253" s="19">
        <v>140</v>
      </c>
      <c r="AM253" s="20">
        <f t="shared" si="142"/>
        <v>85</v>
      </c>
      <c r="AN253" s="19">
        <v>140</v>
      </c>
      <c r="AO253" s="19">
        <v>140</v>
      </c>
      <c r="AP253" s="20">
        <f t="shared" si="143"/>
        <v>100</v>
      </c>
      <c r="AQ253" s="19">
        <v>110</v>
      </c>
      <c r="AR253" s="19">
        <v>111</v>
      </c>
      <c r="AS253" s="20">
        <f t="shared" si="144"/>
        <v>99</v>
      </c>
      <c r="AT253" s="20">
        <f t="shared" si="145"/>
        <v>94</v>
      </c>
      <c r="AU253" s="19">
        <v>134</v>
      </c>
      <c r="AV253" s="19">
        <v>140</v>
      </c>
      <c r="AW253" s="20">
        <f t="shared" si="146"/>
        <v>96</v>
      </c>
      <c r="AX253" s="19">
        <v>135</v>
      </c>
      <c r="AY253" s="19">
        <v>140</v>
      </c>
      <c r="AZ253" s="20">
        <f t="shared" si="147"/>
        <v>96</v>
      </c>
      <c r="BA253" s="19">
        <v>137</v>
      </c>
      <c r="BB253" s="19">
        <v>140</v>
      </c>
      <c r="BC253" s="20">
        <f t="shared" si="148"/>
        <v>98</v>
      </c>
      <c r="BD253" s="20">
        <f t="shared" si="149"/>
        <v>97</v>
      </c>
      <c r="BE253" s="20">
        <f t="shared" si="150"/>
        <v>84</v>
      </c>
      <c r="BF253" s="24"/>
      <c r="BG253" s="19">
        <f t="shared" si="151"/>
        <v>186</v>
      </c>
      <c r="BH253" s="19">
        <f t="shared" si="152"/>
        <v>239</v>
      </c>
      <c r="BI253" s="19">
        <f t="shared" si="153"/>
        <v>1</v>
      </c>
      <c r="BJ253" s="19">
        <f t="shared" si="154"/>
        <v>319</v>
      </c>
      <c r="BK253" s="19">
        <f t="shared" si="155"/>
        <v>331</v>
      </c>
      <c r="BL253" s="19">
        <f t="shared" si="156"/>
        <v>251</v>
      </c>
      <c r="BM253" s="19">
        <f t="shared" si="157"/>
        <v>202</v>
      </c>
      <c r="BN253" s="19">
        <f t="shared" si="158"/>
        <v>41</v>
      </c>
      <c r="BO253" s="19">
        <f t="shared" si="159"/>
        <v>213</v>
      </c>
      <c r="BP253" s="19">
        <f t="shared" si="160"/>
        <v>261</v>
      </c>
      <c r="BQ253" s="19">
        <f t="shared" si="161"/>
        <v>1</v>
      </c>
      <c r="BR253" s="19">
        <f t="shared" si="162"/>
        <v>112</v>
      </c>
      <c r="BS253" s="19">
        <f t="shared" si="163"/>
        <v>203</v>
      </c>
      <c r="BT253" s="19">
        <f t="shared" si="164"/>
        <v>153</v>
      </c>
      <c r="BU253" s="19">
        <f t="shared" si="165"/>
        <v>159</v>
      </c>
      <c r="BV253" s="19">
        <f t="shared" si="166"/>
        <v>142</v>
      </c>
      <c r="BW253" s="19">
        <f t="shared" si="167"/>
        <v>331</v>
      </c>
      <c r="BX253" s="19">
        <f t="shared" si="168"/>
        <v>112</v>
      </c>
      <c r="BY253" s="19">
        <f t="shared" si="169"/>
        <v>221</v>
      </c>
      <c r="BZ253" s="19">
        <f t="shared" si="170"/>
        <v>163</v>
      </c>
      <c r="CA253" s="18">
        <f t="shared" si="129"/>
        <v>84</v>
      </c>
      <c r="CB253" s="19">
        <f t="shared" si="171"/>
        <v>14</v>
      </c>
    </row>
    <row r="254" spans="1:80" s="16" customFormat="1" ht="31.5">
      <c r="A254" s="21">
        <v>252</v>
      </c>
      <c r="B254" s="34">
        <v>6621007948</v>
      </c>
      <c r="C254" s="5" t="s">
        <v>443</v>
      </c>
      <c r="D254" s="6" t="s">
        <v>243</v>
      </c>
      <c r="E254" s="19">
        <v>11</v>
      </c>
      <c r="F254" s="19">
        <v>37</v>
      </c>
      <c r="G254" s="22">
        <v>11</v>
      </c>
      <c r="H254" s="22">
        <v>38</v>
      </c>
      <c r="I254" s="22">
        <f t="shared" si="130"/>
        <v>99</v>
      </c>
      <c r="J254" s="19">
        <v>30</v>
      </c>
      <c r="K254" s="19">
        <v>4</v>
      </c>
      <c r="L254" s="19">
        <f t="shared" si="131"/>
        <v>100</v>
      </c>
      <c r="M254" s="19">
        <v>26</v>
      </c>
      <c r="N254" s="19">
        <v>25</v>
      </c>
      <c r="O254" s="19">
        <v>27</v>
      </c>
      <c r="P254" s="19">
        <v>25</v>
      </c>
      <c r="Q254" s="19">
        <f t="shared" si="132"/>
        <v>98</v>
      </c>
      <c r="R254" s="19">
        <f t="shared" si="133"/>
        <v>99</v>
      </c>
      <c r="S254" s="19">
        <v>20</v>
      </c>
      <c r="T254" s="19">
        <v>5</v>
      </c>
      <c r="U254" s="19">
        <f t="shared" si="134"/>
        <v>100</v>
      </c>
      <c r="V254" s="19">
        <v>29</v>
      </c>
      <c r="W254" s="23">
        <v>29</v>
      </c>
      <c r="X254" s="20">
        <f t="shared" si="135"/>
        <v>100</v>
      </c>
      <c r="Y254" s="43">
        <f t="shared" si="136"/>
        <v>100</v>
      </c>
      <c r="Z254" s="20">
        <f t="shared" si="137"/>
        <v>100</v>
      </c>
      <c r="AA254" s="19">
        <v>20</v>
      </c>
      <c r="AB254" s="19">
        <v>2</v>
      </c>
      <c r="AC254" s="19">
        <f t="shared" si="138"/>
        <v>40</v>
      </c>
      <c r="AD254" s="19">
        <v>20</v>
      </c>
      <c r="AE254" s="19">
        <v>4</v>
      </c>
      <c r="AF254" s="19">
        <f t="shared" si="139"/>
        <v>80</v>
      </c>
      <c r="AG254" s="19">
        <v>2</v>
      </c>
      <c r="AH254" s="19">
        <v>2</v>
      </c>
      <c r="AI254" s="20">
        <f t="shared" si="140"/>
        <v>100</v>
      </c>
      <c r="AJ254" s="43">
        <f t="shared" si="141"/>
        <v>74</v>
      </c>
      <c r="AK254" s="19">
        <v>28</v>
      </c>
      <c r="AL254" s="19">
        <v>29</v>
      </c>
      <c r="AM254" s="20">
        <f t="shared" si="142"/>
        <v>97</v>
      </c>
      <c r="AN254" s="19">
        <v>28</v>
      </c>
      <c r="AO254" s="19">
        <v>29</v>
      </c>
      <c r="AP254" s="20">
        <f t="shared" si="143"/>
        <v>97</v>
      </c>
      <c r="AQ254" s="19">
        <v>24</v>
      </c>
      <c r="AR254" s="19">
        <v>25</v>
      </c>
      <c r="AS254" s="20">
        <f t="shared" si="144"/>
        <v>96</v>
      </c>
      <c r="AT254" s="20">
        <f t="shared" si="145"/>
        <v>97</v>
      </c>
      <c r="AU254" s="19">
        <v>29</v>
      </c>
      <c r="AV254" s="19">
        <v>29</v>
      </c>
      <c r="AW254" s="20">
        <f t="shared" si="146"/>
        <v>100</v>
      </c>
      <c r="AX254" s="19">
        <v>29</v>
      </c>
      <c r="AY254" s="19">
        <v>29</v>
      </c>
      <c r="AZ254" s="20">
        <f t="shared" si="147"/>
        <v>100</v>
      </c>
      <c r="BA254" s="19">
        <v>28</v>
      </c>
      <c r="BB254" s="19">
        <v>29</v>
      </c>
      <c r="BC254" s="20">
        <f t="shared" si="148"/>
        <v>97</v>
      </c>
      <c r="BD254" s="20">
        <f t="shared" si="149"/>
        <v>99</v>
      </c>
      <c r="BE254" s="20">
        <f t="shared" si="150"/>
        <v>94</v>
      </c>
      <c r="BF254" s="24"/>
      <c r="BG254" s="19">
        <f t="shared" si="151"/>
        <v>17</v>
      </c>
      <c r="BH254" s="19">
        <f t="shared" si="152"/>
        <v>1</v>
      </c>
      <c r="BI254" s="19">
        <f t="shared" si="153"/>
        <v>94</v>
      </c>
      <c r="BJ254" s="19">
        <f t="shared" si="154"/>
        <v>1</v>
      </c>
      <c r="BK254" s="19">
        <f t="shared" si="155"/>
        <v>1</v>
      </c>
      <c r="BL254" s="19">
        <f t="shared" si="156"/>
        <v>1</v>
      </c>
      <c r="BM254" s="19">
        <f t="shared" si="157"/>
        <v>62</v>
      </c>
      <c r="BN254" s="19">
        <f t="shared" si="158"/>
        <v>41</v>
      </c>
      <c r="BO254" s="19">
        <f t="shared" si="159"/>
        <v>1</v>
      </c>
      <c r="BP254" s="19">
        <f t="shared" si="160"/>
        <v>98</v>
      </c>
      <c r="BQ254" s="19">
        <f t="shared" si="161"/>
        <v>254</v>
      </c>
      <c r="BR254" s="19">
        <f t="shared" si="162"/>
        <v>270</v>
      </c>
      <c r="BS254" s="19">
        <f t="shared" si="163"/>
        <v>1</v>
      </c>
      <c r="BT254" s="19">
        <f t="shared" si="164"/>
        <v>1</v>
      </c>
      <c r="BU254" s="19">
        <f t="shared" si="165"/>
        <v>223</v>
      </c>
      <c r="BV254" s="19">
        <f t="shared" si="166"/>
        <v>5</v>
      </c>
      <c r="BW254" s="19">
        <f t="shared" si="167"/>
        <v>1</v>
      </c>
      <c r="BX254" s="19">
        <f t="shared" si="168"/>
        <v>47</v>
      </c>
      <c r="BY254" s="19">
        <f t="shared" si="169"/>
        <v>122</v>
      </c>
      <c r="BZ254" s="19">
        <f t="shared" si="170"/>
        <v>36</v>
      </c>
      <c r="CA254" s="18">
        <f t="shared" si="129"/>
        <v>94</v>
      </c>
      <c r="CB254" s="19">
        <f t="shared" si="171"/>
        <v>4</v>
      </c>
    </row>
    <row r="255" spans="1:80" s="16" customFormat="1" ht="31.5">
      <c r="A255" s="21">
        <v>253</v>
      </c>
      <c r="B255" s="34">
        <v>6621014913</v>
      </c>
      <c r="C255" s="5" t="s">
        <v>443</v>
      </c>
      <c r="D255" s="6" t="s">
        <v>287</v>
      </c>
      <c r="E255" s="19">
        <v>0</v>
      </c>
      <c r="F255" s="19">
        <v>35</v>
      </c>
      <c r="G255" s="22">
        <v>11</v>
      </c>
      <c r="H255" s="22">
        <v>38</v>
      </c>
      <c r="I255" s="22">
        <f t="shared" si="130"/>
        <v>46</v>
      </c>
      <c r="J255" s="19">
        <v>30</v>
      </c>
      <c r="K255" s="19">
        <v>3</v>
      </c>
      <c r="L255" s="19">
        <f t="shared" si="131"/>
        <v>90</v>
      </c>
      <c r="M255" s="19">
        <v>44</v>
      </c>
      <c r="N255" s="19">
        <v>28</v>
      </c>
      <c r="O255" s="19">
        <v>44</v>
      </c>
      <c r="P255" s="19">
        <v>28</v>
      </c>
      <c r="Q255" s="19">
        <f t="shared" si="132"/>
        <v>100</v>
      </c>
      <c r="R255" s="19">
        <f t="shared" si="133"/>
        <v>81</v>
      </c>
      <c r="S255" s="19">
        <v>20</v>
      </c>
      <c r="T255" s="19">
        <v>0</v>
      </c>
      <c r="U255" s="19">
        <f t="shared" si="134"/>
        <v>0</v>
      </c>
      <c r="V255" s="19">
        <v>40</v>
      </c>
      <c r="W255" s="23">
        <v>50</v>
      </c>
      <c r="X255" s="20">
        <f t="shared" si="135"/>
        <v>80</v>
      </c>
      <c r="Y255" s="43">
        <f t="shared" si="136"/>
        <v>40</v>
      </c>
      <c r="Z255" s="20">
        <f t="shared" si="137"/>
        <v>40</v>
      </c>
      <c r="AA255" s="19">
        <v>20</v>
      </c>
      <c r="AB255" s="19">
        <v>0</v>
      </c>
      <c r="AC255" s="19">
        <f t="shared" si="138"/>
        <v>0</v>
      </c>
      <c r="AD255" s="19">
        <v>20</v>
      </c>
      <c r="AE255" s="19">
        <v>0</v>
      </c>
      <c r="AF255" s="19">
        <f t="shared" si="139"/>
        <v>0</v>
      </c>
      <c r="AG255" s="19">
        <v>2</v>
      </c>
      <c r="AH255" s="19">
        <v>2</v>
      </c>
      <c r="AI255" s="20">
        <f t="shared" si="140"/>
        <v>100</v>
      </c>
      <c r="AJ255" s="43">
        <f t="shared" si="141"/>
        <v>30</v>
      </c>
      <c r="AK255" s="19">
        <v>48</v>
      </c>
      <c r="AL255" s="19">
        <v>50</v>
      </c>
      <c r="AM255" s="20">
        <f t="shared" si="142"/>
        <v>96</v>
      </c>
      <c r="AN255" s="19">
        <v>50</v>
      </c>
      <c r="AO255" s="19">
        <v>50</v>
      </c>
      <c r="AP255" s="20">
        <f t="shared" si="143"/>
        <v>100</v>
      </c>
      <c r="AQ255" s="19">
        <v>37</v>
      </c>
      <c r="AR255" s="19">
        <v>37</v>
      </c>
      <c r="AS255" s="20">
        <f t="shared" si="144"/>
        <v>100</v>
      </c>
      <c r="AT255" s="20">
        <f t="shared" si="145"/>
        <v>98</v>
      </c>
      <c r="AU255" s="19">
        <v>49</v>
      </c>
      <c r="AV255" s="19">
        <v>50</v>
      </c>
      <c r="AW255" s="20">
        <f t="shared" si="146"/>
        <v>98</v>
      </c>
      <c r="AX255" s="19">
        <v>49</v>
      </c>
      <c r="AY255" s="19">
        <v>50</v>
      </c>
      <c r="AZ255" s="20">
        <f t="shared" si="147"/>
        <v>98</v>
      </c>
      <c r="BA255" s="19">
        <v>48</v>
      </c>
      <c r="BB255" s="19">
        <v>50</v>
      </c>
      <c r="BC255" s="20">
        <f t="shared" si="148"/>
        <v>96</v>
      </c>
      <c r="BD255" s="20">
        <f t="shared" si="149"/>
        <v>97</v>
      </c>
      <c r="BE255" s="20">
        <f t="shared" si="150"/>
        <v>69</v>
      </c>
      <c r="BF255" s="24"/>
      <c r="BG255" s="19">
        <f t="shared" si="151"/>
        <v>372</v>
      </c>
      <c r="BH255" s="19">
        <f t="shared" si="152"/>
        <v>239</v>
      </c>
      <c r="BI255" s="19">
        <f t="shared" si="153"/>
        <v>1</v>
      </c>
      <c r="BJ255" s="19">
        <f t="shared" si="154"/>
        <v>359</v>
      </c>
      <c r="BK255" s="19">
        <f t="shared" si="155"/>
        <v>376</v>
      </c>
      <c r="BL255" s="19">
        <f t="shared" si="156"/>
        <v>308</v>
      </c>
      <c r="BM255" s="19">
        <f t="shared" si="157"/>
        <v>202</v>
      </c>
      <c r="BN255" s="19">
        <f t="shared" si="158"/>
        <v>339</v>
      </c>
      <c r="BO255" s="19">
        <f t="shared" si="159"/>
        <v>1</v>
      </c>
      <c r="BP255" s="19">
        <f t="shared" si="160"/>
        <v>123</v>
      </c>
      <c r="BQ255" s="19">
        <f t="shared" si="161"/>
        <v>1</v>
      </c>
      <c r="BR255" s="19">
        <f t="shared" si="162"/>
        <v>1</v>
      </c>
      <c r="BS255" s="19">
        <f t="shared" si="163"/>
        <v>128</v>
      </c>
      <c r="BT255" s="19">
        <f t="shared" si="164"/>
        <v>76</v>
      </c>
      <c r="BU255" s="19">
        <f t="shared" si="165"/>
        <v>270</v>
      </c>
      <c r="BV255" s="19">
        <f t="shared" si="166"/>
        <v>360</v>
      </c>
      <c r="BW255" s="19">
        <f t="shared" si="167"/>
        <v>376</v>
      </c>
      <c r="BX255" s="19">
        <f t="shared" si="168"/>
        <v>331</v>
      </c>
      <c r="BY255" s="19">
        <f t="shared" si="169"/>
        <v>72</v>
      </c>
      <c r="BZ255" s="19">
        <f t="shared" si="170"/>
        <v>163</v>
      </c>
      <c r="CA255" s="18">
        <f t="shared" si="129"/>
        <v>69</v>
      </c>
      <c r="CB255" s="19">
        <f t="shared" si="171"/>
        <v>29</v>
      </c>
    </row>
    <row r="256" spans="1:80" s="16" customFormat="1" ht="15.75">
      <c r="A256" s="21">
        <v>254</v>
      </c>
      <c r="B256" s="34">
        <v>6621007835</v>
      </c>
      <c r="C256" s="6" t="s">
        <v>444</v>
      </c>
      <c r="D256" s="5" t="s">
        <v>288</v>
      </c>
      <c r="E256" s="19">
        <v>0</v>
      </c>
      <c r="F256" s="19">
        <v>36</v>
      </c>
      <c r="G256" s="22">
        <v>11</v>
      </c>
      <c r="H256" s="22">
        <v>38</v>
      </c>
      <c r="I256" s="22">
        <f t="shared" si="130"/>
        <v>47</v>
      </c>
      <c r="J256" s="19">
        <v>30</v>
      </c>
      <c r="K256" s="19">
        <v>4</v>
      </c>
      <c r="L256" s="19">
        <f t="shared" si="131"/>
        <v>100</v>
      </c>
      <c r="M256" s="19">
        <v>90</v>
      </c>
      <c r="N256" s="19">
        <v>55</v>
      </c>
      <c r="O256" s="19">
        <v>96</v>
      </c>
      <c r="P256" s="19">
        <v>59</v>
      </c>
      <c r="Q256" s="19">
        <f t="shared" si="132"/>
        <v>93</v>
      </c>
      <c r="R256" s="19">
        <f t="shared" si="133"/>
        <v>81</v>
      </c>
      <c r="S256" s="19">
        <v>20</v>
      </c>
      <c r="T256" s="19">
        <v>0</v>
      </c>
      <c r="U256" s="19">
        <f t="shared" si="134"/>
        <v>0</v>
      </c>
      <c r="V256" s="19">
        <v>96</v>
      </c>
      <c r="W256" s="23">
        <v>105</v>
      </c>
      <c r="X256" s="20">
        <f t="shared" si="135"/>
        <v>91</v>
      </c>
      <c r="Y256" s="43">
        <f t="shared" si="136"/>
        <v>46</v>
      </c>
      <c r="Z256" s="20">
        <f t="shared" si="137"/>
        <v>46</v>
      </c>
      <c r="AA256" s="19">
        <v>20</v>
      </c>
      <c r="AB256" s="19">
        <v>0</v>
      </c>
      <c r="AC256" s="19">
        <f t="shared" si="138"/>
        <v>0</v>
      </c>
      <c r="AD256" s="19">
        <v>20</v>
      </c>
      <c r="AE256" s="19">
        <v>0</v>
      </c>
      <c r="AF256" s="19">
        <f t="shared" si="139"/>
        <v>0</v>
      </c>
      <c r="AG256" s="19">
        <v>10</v>
      </c>
      <c r="AH256" s="19">
        <v>10</v>
      </c>
      <c r="AI256" s="20">
        <f t="shared" si="140"/>
        <v>100</v>
      </c>
      <c r="AJ256" s="43">
        <f t="shared" si="141"/>
        <v>30</v>
      </c>
      <c r="AK256" s="19">
        <v>101</v>
      </c>
      <c r="AL256" s="19">
        <v>105</v>
      </c>
      <c r="AM256" s="20">
        <f t="shared" si="142"/>
        <v>96</v>
      </c>
      <c r="AN256" s="19">
        <v>105</v>
      </c>
      <c r="AO256" s="19">
        <v>105</v>
      </c>
      <c r="AP256" s="20">
        <f t="shared" si="143"/>
        <v>100</v>
      </c>
      <c r="AQ256" s="19">
        <v>67</v>
      </c>
      <c r="AR256" s="19">
        <v>68</v>
      </c>
      <c r="AS256" s="20">
        <f t="shared" si="144"/>
        <v>99</v>
      </c>
      <c r="AT256" s="20">
        <f t="shared" si="145"/>
        <v>98</v>
      </c>
      <c r="AU256" s="19">
        <v>102</v>
      </c>
      <c r="AV256" s="19">
        <v>105</v>
      </c>
      <c r="AW256" s="20">
        <f t="shared" si="146"/>
        <v>97</v>
      </c>
      <c r="AX256" s="19">
        <v>96</v>
      </c>
      <c r="AY256" s="19">
        <v>105</v>
      </c>
      <c r="AZ256" s="20">
        <f t="shared" si="147"/>
        <v>91</v>
      </c>
      <c r="BA256" s="19">
        <v>101</v>
      </c>
      <c r="BB256" s="19">
        <v>105</v>
      </c>
      <c r="BC256" s="20">
        <f t="shared" si="148"/>
        <v>96</v>
      </c>
      <c r="BD256" s="20">
        <f t="shared" si="149"/>
        <v>95</v>
      </c>
      <c r="BE256" s="20">
        <f t="shared" si="150"/>
        <v>70</v>
      </c>
      <c r="BF256" s="24"/>
      <c r="BG256" s="19">
        <f t="shared" si="151"/>
        <v>371</v>
      </c>
      <c r="BH256" s="19">
        <f t="shared" si="152"/>
        <v>1</v>
      </c>
      <c r="BI256" s="19">
        <f t="shared" si="153"/>
        <v>301</v>
      </c>
      <c r="BJ256" s="19">
        <f t="shared" si="154"/>
        <v>359</v>
      </c>
      <c r="BK256" s="19">
        <f t="shared" si="155"/>
        <v>367</v>
      </c>
      <c r="BL256" s="19">
        <f t="shared" si="156"/>
        <v>138</v>
      </c>
      <c r="BM256" s="19">
        <f t="shared" si="157"/>
        <v>202</v>
      </c>
      <c r="BN256" s="19">
        <f t="shared" si="158"/>
        <v>339</v>
      </c>
      <c r="BO256" s="19">
        <f t="shared" si="159"/>
        <v>1</v>
      </c>
      <c r="BP256" s="19">
        <f t="shared" si="160"/>
        <v>123</v>
      </c>
      <c r="BQ256" s="19">
        <f t="shared" si="161"/>
        <v>1</v>
      </c>
      <c r="BR256" s="19">
        <f t="shared" si="162"/>
        <v>112</v>
      </c>
      <c r="BS256" s="19">
        <f t="shared" si="163"/>
        <v>168</v>
      </c>
      <c r="BT256" s="19">
        <f t="shared" si="164"/>
        <v>303</v>
      </c>
      <c r="BU256" s="19">
        <f t="shared" si="165"/>
        <v>270</v>
      </c>
      <c r="BV256" s="19">
        <f t="shared" si="166"/>
        <v>360</v>
      </c>
      <c r="BW256" s="19">
        <f t="shared" si="167"/>
        <v>367</v>
      </c>
      <c r="BX256" s="19">
        <f t="shared" si="168"/>
        <v>331</v>
      </c>
      <c r="BY256" s="19">
        <f t="shared" si="169"/>
        <v>72</v>
      </c>
      <c r="BZ256" s="19">
        <f t="shared" si="170"/>
        <v>259</v>
      </c>
      <c r="CA256" s="18">
        <f t="shared" si="129"/>
        <v>70</v>
      </c>
      <c r="CB256" s="19">
        <f t="shared" si="171"/>
        <v>28</v>
      </c>
    </row>
    <row r="257" spans="1:80" s="16" customFormat="1" ht="15.75">
      <c r="A257" s="21">
        <v>255</v>
      </c>
      <c r="B257" s="34">
        <v>6621007024</v>
      </c>
      <c r="C257" s="6" t="s">
        <v>444</v>
      </c>
      <c r="D257" s="5" t="s">
        <v>289</v>
      </c>
      <c r="E257" s="19">
        <v>8.5</v>
      </c>
      <c r="F257" s="19">
        <v>37</v>
      </c>
      <c r="G257" s="22">
        <v>11</v>
      </c>
      <c r="H257" s="22">
        <v>38</v>
      </c>
      <c r="I257" s="22">
        <f t="shared" si="130"/>
        <v>87</v>
      </c>
      <c r="J257" s="19">
        <v>30</v>
      </c>
      <c r="K257" s="19">
        <v>3</v>
      </c>
      <c r="L257" s="19">
        <f t="shared" si="131"/>
        <v>90</v>
      </c>
      <c r="M257" s="19">
        <v>34</v>
      </c>
      <c r="N257" s="19">
        <v>32</v>
      </c>
      <c r="O257" s="19">
        <v>36</v>
      </c>
      <c r="P257" s="19">
        <v>34</v>
      </c>
      <c r="Q257" s="19">
        <f t="shared" si="132"/>
        <v>94</v>
      </c>
      <c r="R257" s="19">
        <f t="shared" si="133"/>
        <v>91</v>
      </c>
      <c r="S257" s="19">
        <v>20</v>
      </c>
      <c r="T257" s="19">
        <v>5</v>
      </c>
      <c r="U257" s="19">
        <f t="shared" si="134"/>
        <v>100</v>
      </c>
      <c r="V257" s="19">
        <v>40</v>
      </c>
      <c r="W257" s="23">
        <v>47</v>
      </c>
      <c r="X257" s="20">
        <f t="shared" si="135"/>
        <v>85</v>
      </c>
      <c r="Y257" s="43">
        <f t="shared" si="136"/>
        <v>93</v>
      </c>
      <c r="Z257" s="20">
        <f t="shared" si="137"/>
        <v>93</v>
      </c>
      <c r="AA257" s="19">
        <v>20</v>
      </c>
      <c r="AB257" s="19">
        <v>0</v>
      </c>
      <c r="AC257" s="19">
        <f t="shared" si="138"/>
        <v>0</v>
      </c>
      <c r="AD257" s="19">
        <v>20</v>
      </c>
      <c r="AE257" s="19">
        <v>3</v>
      </c>
      <c r="AF257" s="19">
        <f t="shared" si="139"/>
        <v>60</v>
      </c>
      <c r="AG257" s="19">
        <v>1</v>
      </c>
      <c r="AH257" s="19">
        <v>1</v>
      </c>
      <c r="AI257" s="20">
        <f t="shared" si="140"/>
        <v>100</v>
      </c>
      <c r="AJ257" s="43">
        <f t="shared" si="141"/>
        <v>54</v>
      </c>
      <c r="AK257" s="19">
        <v>46</v>
      </c>
      <c r="AL257" s="19">
        <v>47</v>
      </c>
      <c r="AM257" s="20">
        <f t="shared" si="142"/>
        <v>98</v>
      </c>
      <c r="AN257" s="19">
        <v>46</v>
      </c>
      <c r="AO257" s="19">
        <v>47</v>
      </c>
      <c r="AP257" s="20">
        <f t="shared" si="143"/>
        <v>98</v>
      </c>
      <c r="AQ257" s="19">
        <v>39</v>
      </c>
      <c r="AR257" s="19">
        <v>40</v>
      </c>
      <c r="AS257" s="20">
        <f t="shared" si="144"/>
        <v>98</v>
      </c>
      <c r="AT257" s="20">
        <f t="shared" si="145"/>
        <v>98</v>
      </c>
      <c r="AU257" s="19">
        <v>47</v>
      </c>
      <c r="AV257" s="19">
        <v>47</v>
      </c>
      <c r="AW257" s="20">
        <f t="shared" si="146"/>
        <v>100</v>
      </c>
      <c r="AX257" s="19">
        <v>45</v>
      </c>
      <c r="AY257" s="19">
        <v>47</v>
      </c>
      <c r="AZ257" s="20">
        <f t="shared" si="147"/>
        <v>96</v>
      </c>
      <c r="BA257" s="19">
        <v>47</v>
      </c>
      <c r="BB257" s="19">
        <v>47</v>
      </c>
      <c r="BC257" s="20">
        <f t="shared" si="148"/>
        <v>100</v>
      </c>
      <c r="BD257" s="20">
        <f t="shared" si="149"/>
        <v>99</v>
      </c>
      <c r="BE257" s="20">
        <f t="shared" si="150"/>
        <v>87</v>
      </c>
      <c r="BF257" s="24"/>
      <c r="BG257" s="19">
        <f t="shared" si="151"/>
        <v>282</v>
      </c>
      <c r="BH257" s="19">
        <f t="shared" si="152"/>
        <v>239</v>
      </c>
      <c r="BI257" s="19">
        <f t="shared" si="153"/>
        <v>272</v>
      </c>
      <c r="BJ257" s="19">
        <f t="shared" si="154"/>
        <v>1</v>
      </c>
      <c r="BK257" s="19">
        <f t="shared" si="155"/>
        <v>147</v>
      </c>
      <c r="BL257" s="19">
        <f t="shared" si="156"/>
        <v>232</v>
      </c>
      <c r="BM257" s="19">
        <f t="shared" si="157"/>
        <v>202</v>
      </c>
      <c r="BN257" s="19">
        <f t="shared" si="158"/>
        <v>92</v>
      </c>
      <c r="BO257" s="19">
        <f t="shared" si="159"/>
        <v>1</v>
      </c>
      <c r="BP257" s="19">
        <f t="shared" si="160"/>
        <v>65</v>
      </c>
      <c r="BQ257" s="19">
        <f t="shared" si="161"/>
        <v>198</v>
      </c>
      <c r="BR257" s="19">
        <f t="shared" si="162"/>
        <v>172</v>
      </c>
      <c r="BS257" s="19">
        <f t="shared" si="163"/>
        <v>1</v>
      </c>
      <c r="BT257" s="19">
        <f t="shared" si="164"/>
        <v>153</v>
      </c>
      <c r="BU257" s="19">
        <f t="shared" si="165"/>
        <v>1</v>
      </c>
      <c r="BV257" s="19">
        <f t="shared" si="166"/>
        <v>290</v>
      </c>
      <c r="BW257" s="19">
        <f t="shared" si="167"/>
        <v>147</v>
      </c>
      <c r="BX257" s="19">
        <f t="shared" si="168"/>
        <v>142</v>
      </c>
      <c r="BY257" s="19">
        <f t="shared" si="169"/>
        <v>72</v>
      </c>
      <c r="BZ257" s="19">
        <f t="shared" si="170"/>
        <v>36</v>
      </c>
      <c r="CA257" s="18">
        <f t="shared" si="129"/>
        <v>87</v>
      </c>
      <c r="CB257" s="19">
        <f t="shared" si="171"/>
        <v>11</v>
      </c>
    </row>
    <row r="258" spans="1:80" s="16" customFormat="1" ht="15.75">
      <c r="A258" s="21">
        <v>256</v>
      </c>
      <c r="B258" s="34">
        <v>6621008860</v>
      </c>
      <c r="C258" s="6" t="s">
        <v>444</v>
      </c>
      <c r="D258" s="5" t="s">
        <v>290</v>
      </c>
      <c r="E258" s="19">
        <v>7.5</v>
      </c>
      <c r="F258" s="19">
        <v>37</v>
      </c>
      <c r="G258" s="22">
        <v>11</v>
      </c>
      <c r="H258" s="22">
        <v>38</v>
      </c>
      <c r="I258" s="22">
        <f t="shared" si="130"/>
        <v>83</v>
      </c>
      <c r="J258" s="19">
        <v>30</v>
      </c>
      <c r="K258" s="19">
        <v>4</v>
      </c>
      <c r="L258" s="19">
        <f t="shared" si="131"/>
        <v>100</v>
      </c>
      <c r="M258" s="19">
        <v>68</v>
      </c>
      <c r="N258" s="19">
        <v>68</v>
      </c>
      <c r="O258" s="19">
        <v>68</v>
      </c>
      <c r="P258" s="19">
        <v>68</v>
      </c>
      <c r="Q258" s="19">
        <f t="shared" si="132"/>
        <v>100</v>
      </c>
      <c r="R258" s="19">
        <f t="shared" si="133"/>
        <v>95</v>
      </c>
      <c r="S258" s="19">
        <v>20</v>
      </c>
      <c r="T258" s="19">
        <v>5</v>
      </c>
      <c r="U258" s="19">
        <f t="shared" si="134"/>
        <v>100</v>
      </c>
      <c r="V258" s="19">
        <v>68</v>
      </c>
      <c r="W258" s="23">
        <v>68</v>
      </c>
      <c r="X258" s="20">
        <f t="shared" si="135"/>
        <v>100</v>
      </c>
      <c r="Y258" s="43">
        <f t="shared" si="136"/>
        <v>100</v>
      </c>
      <c r="Z258" s="20">
        <f t="shared" si="137"/>
        <v>100</v>
      </c>
      <c r="AA258" s="19">
        <v>20</v>
      </c>
      <c r="AB258" s="19">
        <v>0</v>
      </c>
      <c r="AC258" s="19">
        <f t="shared" si="138"/>
        <v>0</v>
      </c>
      <c r="AD258" s="19">
        <v>20</v>
      </c>
      <c r="AE258" s="19">
        <v>1</v>
      </c>
      <c r="AF258" s="19">
        <f t="shared" si="139"/>
        <v>20</v>
      </c>
      <c r="AG258" s="19">
        <v>1</v>
      </c>
      <c r="AH258" s="19">
        <v>1</v>
      </c>
      <c r="AI258" s="20">
        <f t="shared" si="140"/>
        <v>100</v>
      </c>
      <c r="AJ258" s="43">
        <f t="shared" si="141"/>
        <v>38</v>
      </c>
      <c r="AK258" s="19">
        <v>68</v>
      </c>
      <c r="AL258" s="19">
        <v>68</v>
      </c>
      <c r="AM258" s="20">
        <f t="shared" si="142"/>
        <v>100</v>
      </c>
      <c r="AN258" s="19">
        <v>68</v>
      </c>
      <c r="AO258" s="19">
        <v>68</v>
      </c>
      <c r="AP258" s="20">
        <f t="shared" si="143"/>
        <v>100</v>
      </c>
      <c r="AQ258" s="19">
        <v>68</v>
      </c>
      <c r="AR258" s="19">
        <v>68</v>
      </c>
      <c r="AS258" s="20">
        <f t="shared" si="144"/>
        <v>100</v>
      </c>
      <c r="AT258" s="20">
        <f t="shared" si="145"/>
        <v>100</v>
      </c>
      <c r="AU258" s="19">
        <v>68</v>
      </c>
      <c r="AV258" s="19">
        <v>68</v>
      </c>
      <c r="AW258" s="20">
        <f t="shared" si="146"/>
        <v>100</v>
      </c>
      <c r="AX258" s="19">
        <v>68</v>
      </c>
      <c r="AY258" s="19">
        <v>68</v>
      </c>
      <c r="AZ258" s="20">
        <f t="shared" si="147"/>
        <v>100</v>
      </c>
      <c r="BA258" s="19">
        <v>68</v>
      </c>
      <c r="BB258" s="19">
        <v>68</v>
      </c>
      <c r="BC258" s="20">
        <f t="shared" si="148"/>
        <v>100</v>
      </c>
      <c r="BD258" s="20">
        <f t="shared" si="149"/>
        <v>100</v>
      </c>
      <c r="BE258" s="20">
        <f t="shared" si="150"/>
        <v>87</v>
      </c>
      <c r="BF258" s="24"/>
      <c r="BG258" s="19">
        <f t="shared" si="151"/>
        <v>323</v>
      </c>
      <c r="BH258" s="19">
        <f t="shared" si="152"/>
        <v>1</v>
      </c>
      <c r="BI258" s="19">
        <f t="shared" si="153"/>
        <v>1</v>
      </c>
      <c r="BJ258" s="19">
        <f t="shared" si="154"/>
        <v>1</v>
      </c>
      <c r="BK258" s="19">
        <f t="shared" si="155"/>
        <v>1</v>
      </c>
      <c r="BL258" s="19">
        <f t="shared" si="156"/>
        <v>1</v>
      </c>
      <c r="BM258" s="19">
        <f t="shared" si="157"/>
        <v>202</v>
      </c>
      <c r="BN258" s="19">
        <f t="shared" si="158"/>
        <v>269</v>
      </c>
      <c r="BO258" s="19">
        <f t="shared" si="159"/>
        <v>1</v>
      </c>
      <c r="BP258" s="19">
        <f t="shared" si="160"/>
        <v>1</v>
      </c>
      <c r="BQ258" s="19">
        <f t="shared" si="161"/>
        <v>1</v>
      </c>
      <c r="BR258" s="19">
        <f t="shared" si="162"/>
        <v>1</v>
      </c>
      <c r="BS258" s="19">
        <f t="shared" si="163"/>
        <v>1</v>
      </c>
      <c r="BT258" s="19">
        <f t="shared" si="164"/>
        <v>1</v>
      </c>
      <c r="BU258" s="19">
        <f t="shared" si="165"/>
        <v>1</v>
      </c>
      <c r="BV258" s="19">
        <f t="shared" si="166"/>
        <v>142</v>
      </c>
      <c r="BW258" s="19">
        <f t="shared" si="167"/>
        <v>1</v>
      </c>
      <c r="BX258" s="19">
        <f t="shared" si="168"/>
        <v>280</v>
      </c>
      <c r="BY258" s="19">
        <f t="shared" si="169"/>
        <v>1</v>
      </c>
      <c r="BZ258" s="19">
        <f t="shared" si="170"/>
        <v>1</v>
      </c>
      <c r="CA258" s="18">
        <f t="shared" ref="CA258:CA321" si="172">BE258</f>
        <v>87</v>
      </c>
      <c r="CB258" s="19">
        <f t="shared" si="171"/>
        <v>11</v>
      </c>
    </row>
    <row r="259" spans="1:80" s="16" customFormat="1" ht="31.5">
      <c r="A259" s="21">
        <v>257</v>
      </c>
      <c r="B259" s="34">
        <v>6621003083</v>
      </c>
      <c r="C259" s="6" t="s">
        <v>444</v>
      </c>
      <c r="D259" s="5" t="s">
        <v>291</v>
      </c>
      <c r="E259" s="19">
        <v>9</v>
      </c>
      <c r="F259" s="19">
        <v>35</v>
      </c>
      <c r="G259" s="22">
        <v>11</v>
      </c>
      <c r="H259" s="22">
        <v>38</v>
      </c>
      <c r="I259" s="22">
        <f t="shared" ref="I259:I322" si="173">ROUND((0.5*(E259/G259+F259/H259)*100),0)</f>
        <v>87</v>
      </c>
      <c r="J259" s="19">
        <v>30</v>
      </c>
      <c r="K259" s="19">
        <v>4</v>
      </c>
      <c r="L259" s="19">
        <f t="shared" ref="L259:L322" si="174">IF(K259&gt;3,100,J259*K259)</f>
        <v>100</v>
      </c>
      <c r="M259" s="19">
        <v>5</v>
      </c>
      <c r="N259" s="19">
        <v>5</v>
      </c>
      <c r="O259" s="19">
        <v>5</v>
      </c>
      <c r="P259" s="19">
        <v>5</v>
      </c>
      <c r="Q259" s="19">
        <f t="shared" ref="Q259:Q322" si="175">ROUND((0.5*((M259/O259)+(N259/P259))*100),0)</f>
        <v>100</v>
      </c>
      <c r="R259" s="19">
        <f t="shared" ref="R259:R322" si="176">ROUND(((0.3*I259)+(0.3*L259)+(0.4*Q259)),0)</f>
        <v>96</v>
      </c>
      <c r="S259" s="19">
        <v>20</v>
      </c>
      <c r="T259" s="19">
        <v>5</v>
      </c>
      <c r="U259" s="19">
        <f t="shared" ref="U259:U322" si="177">IF(T259&gt;5,100,S259*T259)</f>
        <v>100</v>
      </c>
      <c r="V259" s="19">
        <v>5</v>
      </c>
      <c r="W259" s="23">
        <v>5</v>
      </c>
      <c r="X259" s="20">
        <f t="shared" ref="X259:X322" si="178">ROUND(V259/W259*100,0)</f>
        <v>100</v>
      </c>
      <c r="Y259" s="43">
        <f t="shared" ref="Y259:Y322" si="179">ROUND((U259+X259)/2,0)</f>
        <v>100</v>
      </c>
      <c r="Z259" s="20">
        <f t="shared" ref="Z259:Z322" si="180">ROUND((0.3*U259+0.4*Y259+0.3*X259),0)</f>
        <v>100</v>
      </c>
      <c r="AA259" s="19">
        <v>20</v>
      </c>
      <c r="AB259" s="19">
        <v>0</v>
      </c>
      <c r="AC259" s="19">
        <f t="shared" ref="AC259:AC322" si="181">IF(AB259&gt;5,100,AA259*AB259)</f>
        <v>0</v>
      </c>
      <c r="AD259" s="19">
        <v>20</v>
      </c>
      <c r="AE259" s="19">
        <v>1</v>
      </c>
      <c r="AF259" s="19">
        <f t="shared" ref="AF259:AF322" si="182">IF(AE259&gt;5,100,AD259*AE259)</f>
        <v>20</v>
      </c>
      <c r="AG259" s="19">
        <v>1</v>
      </c>
      <c r="AH259" s="19">
        <v>1</v>
      </c>
      <c r="AI259" s="20">
        <f t="shared" ref="AI259:AI291" si="183">ROUND((AG259/AH259*100),0)</f>
        <v>100</v>
      </c>
      <c r="AJ259" s="43">
        <f t="shared" ref="AJ259:AJ322" si="184">ROUND((0.3*AC259+0.4*AF259+0.3*AI259),0)</f>
        <v>38</v>
      </c>
      <c r="AK259" s="19">
        <v>5</v>
      </c>
      <c r="AL259" s="19">
        <v>5</v>
      </c>
      <c r="AM259" s="20">
        <f t="shared" ref="AM259:AM322" si="185">ROUND((AK259/AL259)*100,)</f>
        <v>100</v>
      </c>
      <c r="AN259" s="19">
        <v>5</v>
      </c>
      <c r="AO259" s="19">
        <v>5</v>
      </c>
      <c r="AP259" s="20">
        <f t="shared" ref="AP259:AP322" si="186">ROUND((AN259/AO259)*100,0)</f>
        <v>100</v>
      </c>
      <c r="AQ259" s="19">
        <v>5</v>
      </c>
      <c r="AR259" s="19">
        <v>5</v>
      </c>
      <c r="AS259" s="20">
        <f t="shared" ref="AS259:AS322" si="187">ROUND((AQ259/AR259)*100,0)</f>
        <v>100</v>
      </c>
      <c r="AT259" s="20">
        <f t="shared" ref="AT259:AT322" si="188">ROUND((0.4*AM259+0.4*AP259+0.2*AS259),0)</f>
        <v>100</v>
      </c>
      <c r="AU259" s="19">
        <v>5</v>
      </c>
      <c r="AV259" s="19">
        <v>5</v>
      </c>
      <c r="AW259" s="20">
        <f t="shared" ref="AW259:AW322" si="189">ROUND((AU259/AV259)*100,0)</f>
        <v>100</v>
      </c>
      <c r="AX259" s="19">
        <v>5</v>
      </c>
      <c r="AY259" s="19">
        <v>5</v>
      </c>
      <c r="AZ259" s="20">
        <f t="shared" ref="AZ259:AZ322" si="190">ROUND((AX259/AY259)*100,0)</f>
        <v>100</v>
      </c>
      <c r="BA259" s="19">
        <v>5</v>
      </c>
      <c r="BB259" s="19">
        <v>5</v>
      </c>
      <c r="BC259" s="20">
        <f t="shared" ref="BC259:BC322" si="191">ROUND((BA259/BB259)*100,0)</f>
        <v>100</v>
      </c>
      <c r="BD259" s="20">
        <f t="shared" ref="BD259:BD322" si="192">ROUND((0.3*AW259+0.2*AZ259+0.5*BC259),0)</f>
        <v>100</v>
      </c>
      <c r="BE259" s="20">
        <f t="shared" ref="BE259:BE322" si="193">ROUND(((R259+Z259+AJ259+AT259+BD259)/5),0)</f>
        <v>87</v>
      </c>
      <c r="BF259" s="24"/>
      <c r="BG259" s="19">
        <f t="shared" ref="BG259:BG322" si="194">RANK(I259,$I$3:$I$381)</f>
        <v>282</v>
      </c>
      <c r="BH259" s="19">
        <f t="shared" ref="BH259:BH322" si="195">RANK(L259,$L$3:$L$381)</f>
        <v>1</v>
      </c>
      <c r="BI259" s="19">
        <f t="shared" ref="BI259:BI322" si="196">RANK(Q259,$Q$3:$Q$381)</f>
        <v>1</v>
      </c>
      <c r="BJ259" s="19">
        <f t="shared" ref="BJ259:BJ322" si="197">RANK(U259,$U$3:$U$381)</f>
        <v>1</v>
      </c>
      <c r="BK259" s="19">
        <f t="shared" ref="BK259:BK322" si="198">RANK(Y259,$Y$3:$Y$381)</f>
        <v>1</v>
      </c>
      <c r="BL259" s="19">
        <f t="shared" ref="BL259:BL322" si="199">RANK(X259,$X$3:$X$381)</f>
        <v>1</v>
      </c>
      <c r="BM259" s="19">
        <f t="shared" ref="BM259:BM322" si="200">RANK(AC259,$AC$3:$AC$381)</f>
        <v>202</v>
      </c>
      <c r="BN259" s="19">
        <f t="shared" ref="BN259:BN322" si="201">RANK(AF259,$AF$3:$AF$381)</f>
        <v>269</v>
      </c>
      <c r="BO259" s="19">
        <f t="shared" ref="BO259:BO322" si="202">RANK(AI259,$AI$3:$AI$381)</f>
        <v>1</v>
      </c>
      <c r="BP259" s="19">
        <f t="shared" ref="BP259:BP322" si="203">RANK(AM259,$AM$3:$AM$381)</f>
        <v>1</v>
      </c>
      <c r="BQ259" s="19">
        <f t="shared" ref="BQ259:BQ322" si="204">RANK(AP259,$AP$3:$AP$381)</f>
        <v>1</v>
      </c>
      <c r="BR259" s="19">
        <f t="shared" ref="BR259:BR322" si="205">RANK(AS259,$AS$3:$AS$381)</f>
        <v>1</v>
      </c>
      <c r="BS259" s="19">
        <f t="shared" ref="BS259:BS322" si="206">RANK(AW259,$AW$3:$AW$381)</f>
        <v>1</v>
      </c>
      <c r="BT259" s="19">
        <f t="shared" ref="BT259:BT322" si="207">RANK(AZ259,$AZ$3:$AZ$381)</f>
        <v>1</v>
      </c>
      <c r="BU259" s="19">
        <f t="shared" ref="BU259:BU322" si="208">RANK(BC259,$BC$3:$BC$381)</f>
        <v>1</v>
      </c>
      <c r="BV259" s="19">
        <f t="shared" ref="BV259:BV322" si="209">RANK(R259,$R$3:$R$381)</f>
        <v>103</v>
      </c>
      <c r="BW259" s="19">
        <f t="shared" ref="BW259:BW322" si="210">RANK(Z259,$Z$3:$Z$381)</f>
        <v>1</v>
      </c>
      <c r="BX259" s="19">
        <f t="shared" ref="BX259:BX322" si="211">RANK(AJ259,$AJ$3:$AJ$381)</f>
        <v>280</v>
      </c>
      <c r="BY259" s="19">
        <f t="shared" ref="BY259:BY322" si="212">RANK(AT259,$AT$3:$AT$381)</f>
        <v>1</v>
      </c>
      <c r="BZ259" s="19">
        <f t="shared" ref="BZ259:BZ322" si="213">RANK(BD259,$BD$3:$BD$381)</f>
        <v>1</v>
      </c>
      <c r="CA259" s="18">
        <f t="shared" si="172"/>
        <v>87</v>
      </c>
      <c r="CB259" s="19">
        <f t="shared" ref="CB259:CB322" si="214">SUM(N(FREQUENCY((CA$4:CA$382&gt;CA259)*CA$4:CA$382,CA$4:CA$382)&gt;0))</f>
        <v>11</v>
      </c>
    </row>
    <row r="260" spans="1:80" s="16" customFormat="1" ht="31.5">
      <c r="A260" s="21">
        <v>258</v>
      </c>
      <c r="B260" s="34">
        <v>6621008243</v>
      </c>
      <c r="C260" s="6" t="s">
        <v>444</v>
      </c>
      <c r="D260" s="5" t="s">
        <v>292</v>
      </c>
      <c r="E260" s="19">
        <v>8</v>
      </c>
      <c r="F260" s="19">
        <v>34</v>
      </c>
      <c r="G260" s="22">
        <v>9</v>
      </c>
      <c r="H260" s="22">
        <v>36</v>
      </c>
      <c r="I260" s="22">
        <f t="shared" si="173"/>
        <v>92</v>
      </c>
      <c r="J260" s="19">
        <v>30</v>
      </c>
      <c r="K260" s="19">
        <v>4</v>
      </c>
      <c r="L260" s="19">
        <f t="shared" si="174"/>
        <v>100</v>
      </c>
      <c r="M260" s="19">
        <v>59</v>
      </c>
      <c r="N260" s="19">
        <v>41</v>
      </c>
      <c r="O260" s="19">
        <v>59</v>
      </c>
      <c r="P260" s="19">
        <v>42</v>
      </c>
      <c r="Q260" s="19">
        <f t="shared" si="175"/>
        <v>99</v>
      </c>
      <c r="R260" s="19">
        <f t="shared" si="176"/>
        <v>97</v>
      </c>
      <c r="S260" s="19">
        <v>20</v>
      </c>
      <c r="T260" s="19">
        <v>2</v>
      </c>
      <c r="U260" s="19">
        <f t="shared" si="177"/>
        <v>40</v>
      </c>
      <c r="V260" s="19">
        <v>68</v>
      </c>
      <c r="W260" s="23">
        <v>85</v>
      </c>
      <c r="X260" s="20">
        <f t="shared" si="178"/>
        <v>80</v>
      </c>
      <c r="Y260" s="43">
        <f t="shared" si="179"/>
        <v>60</v>
      </c>
      <c r="Z260" s="20">
        <f t="shared" si="180"/>
        <v>60</v>
      </c>
      <c r="AA260" s="19">
        <v>20</v>
      </c>
      <c r="AB260" s="19">
        <v>0</v>
      </c>
      <c r="AC260" s="19">
        <f t="shared" si="181"/>
        <v>0</v>
      </c>
      <c r="AD260" s="19">
        <v>20</v>
      </c>
      <c r="AE260" s="19">
        <v>1</v>
      </c>
      <c r="AF260" s="19">
        <f t="shared" si="182"/>
        <v>20</v>
      </c>
      <c r="AG260" s="19">
        <v>2</v>
      </c>
      <c r="AH260" s="19">
        <v>2</v>
      </c>
      <c r="AI260" s="20">
        <f t="shared" si="183"/>
        <v>100</v>
      </c>
      <c r="AJ260" s="43">
        <f t="shared" si="184"/>
        <v>38</v>
      </c>
      <c r="AK260" s="19">
        <v>41</v>
      </c>
      <c r="AL260" s="19">
        <v>85</v>
      </c>
      <c r="AM260" s="20">
        <f t="shared" si="185"/>
        <v>48</v>
      </c>
      <c r="AN260" s="19">
        <v>85</v>
      </c>
      <c r="AO260" s="19">
        <v>85</v>
      </c>
      <c r="AP260" s="20">
        <f t="shared" si="186"/>
        <v>100</v>
      </c>
      <c r="AQ260" s="19">
        <v>50</v>
      </c>
      <c r="AR260" s="19">
        <v>50</v>
      </c>
      <c r="AS260" s="20">
        <f t="shared" si="187"/>
        <v>100</v>
      </c>
      <c r="AT260" s="20">
        <f t="shared" si="188"/>
        <v>79</v>
      </c>
      <c r="AU260" s="19">
        <v>61</v>
      </c>
      <c r="AV260" s="19">
        <v>85</v>
      </c>
      <c r="AW260" s="20">
        <f t="shared" si="189"/>
        <v>72</v>
      </c>
      <c r="AX260" s="19">
        <v>82</v>
      </c>
      <c r="AY260" s="19">
        <v>85</v>
      </c>
      <c r="AZ260" s="20">
        <f t="shared" si="190"/>
        <v>96</v>
      </c>
      <c r="BA260" s="19">
        <v>81</v>
      </c>
      <c r="BB260" s="19">
        <v>85</v>
      </c>
      <c r="BC260" s="20">
        <f t="shared" si="191"/>
        <v>95</v>
      </c>
      <c r="BD260" s="20">
        <f t="shared" si="192"/>
        <v>88</v>
      </c>
      <c r="BE260" s="20">
        <f t="shared" si="193"/>
        <v>72</v>
      </c>
      <c r="BF260" s="24"/>
      <c r="BG260" s="19">
        <f t="shared" si="194"/>
        <v>186</v>
      </c>
      <c r="BH260" s="19">
        <f t="shared" si="195"/>
        <v>1</v>
      </c>
      <c r="BI260" s="19">
        <f t="shared" si="196"/>
        <v>52</v>
      </c>
      <c r="BJ260" s="19">
        <f t="shared" si="197"/>
        <v>341</v>
      </c>
      <c r="BK260" s="19">
        <f t="shared" si="198"/>
        <v>350</v>
      </c>
      <c r="BL260" s="19">
        <f t="shared" si="199"/>
        <v>308</v>
      </c>
      <c r="BM260" s="19">
        <f t="shared" si="200"/>
        <v>202</v>
      </c>
      <c r="BN260" s="19">
        <f t="shared" si="201"/>
        <v>269</v>
      </c>
      <c r="BO260" s="19">
        <f t="shared" si="202"/>
        <v>1</v>
      </c>
      <c r="BP260" s="19">
        <f t="shared" si="203"/>
        <v>360</v>
      </c>
      <c r="BQ260" s="19">
        <f t="shared" si="204"/>
        <v>1</v>
      </c>
      <c r="BR260" s="19">
        <f t="shared" si="205"/>
        <v>1</v>
      </c>
      <c r="BS260" s="19">
        <f t="shared" si="206"/>
        <v>377</v>
      </c>
      <c r="BT260" s="19">
        <f t="shared" si="207"/>
        <v>153</v>
      </c>
      <c r="BU260" s="19">
        <f t="shared" si="208"/>
        <v>309</v>
      </c>
      <c r="BV260" s="19">
        <f t="shared" si="209"/>
        <v>59</v>
      </c>
      <c r="BW260" s="19">
        <f t="shared" si="210"/>
        <v>350</v>
      </c>
      <c r="BX260" s="19">
        <f t="shared" si="211"/>
        <v>280</v>
      </c>
      <c r="BY260" s="19">
        <f t="shared" si="212"/>
        <v>347</v>
      </c>
      <c r="BZ260" s="19">
        <f t="shared" si="213"/>
        <v>365</v>
      </c>
      <c r="CA260" s="18">
        <f t="shared" si="172"/>
        <v>72</v>
      </c>
      <c r="CB260" s="19">
        <f t="shared" si="214"/>
        <v>26</v>
      </c>
    </row>
    <row r="261" spans="1:80" s="16" customFormat="1" ht="15.75">
      <c r="A261" s="21">
        <v>259</v>
      </c>
      <c r="B261" s="34">
        <v>6621007000</v>
      </c>
      <c r="C261" s="6" t="s">
        <v>444</v>
      </c>
      <c r="D261" s="5" t="s">
        <v>293</v>
      </c>
      <c r="E261" s="19">
        <v>10</v>
      </c>
      <c r="F261" s="19">
        <v>34</v>
      </c>
      <c r="G261" s="22">
        <v>11</v>
      </c>
      <c r="H261" s="22">
        <v>38</v>
      </c>
      <c r="I261" s="22">
        <f t="shared" si="173"/>
        <v>90</v>
      </c>
      <c r="J261" s="19">
        <v>30</v>
      </c>
      <c r="K261" s="19">
        <v>3</v>
      </c>
      <c r="L261" s="19">
        <f t="shared" si="174"/>
        <v>90</v>
      </c>
      <c r="M261" s="19">
        <v>35</v>
      </c>
      <c r="N261" s="19">
        <v>32</v>
      </c>
      <c r="O261" s="19">
        <v>40</v>
      </c>
      <c r="P261" s="19">
        <v>38</v>
      </c>
      <c r="Q261" s="19">
        <f t="shared" si="175"/>
        <v>86</v>
      </c>
      <c r="R261" s="19">
        <f t="shared" si="176"/>
        <v>88</v>
      </c>
      <c r="S261" s="19">
        <v>20</v>
      </c>
      <c r="T261" s="19">
        <v>5</v>
      </c>
      <c r="U261" s="19">
        <f t="shared" si="177"/>
        <v>100</v>
      </c>
      <c r="V261" s="19">
        <v>39</v>
      </c>
      <c r="W261" s="23">
        <v>53</v>
      </c>
      <c r="X261" s="20">
        <f t="shared" si="178"/>
        <v>74</v>
      </c>
      <c r="Y261" s="43">
        <f t="shared" si="179"/>
        <v>87</v>
      </c>
      <c r="Z261" s="20">
        <f t="shared" si="180"/>
        <v>87</v>
      </c>
      <c r="AA261" s="19">
        <v>20</v>
      </c>
      <c r="AB261" s="19">
        <v>1</v>
      </c>
      <c r="AC261" s="19">
        <f t="shared" si="181"/>
        <v>20</v>
      </c>
      <c r="AD261" s="19">
        <v>20</v>
      </c>
      <c r="AE261" s="19">
        <v>2</v>
      </c>
      <c r="AF261" s="19">
        <f t="shared" si="182"/>
        <v>40</v>
      </c>
      <c r="AG261" s="19">
        <v>3</v>
      </c>
      <c r="AH261" s="19">
        <v>3</v>
      </c>
      <c r="AI261" s="20">
        <f t="shared" si="183"/>
        <v>100</v>
      </c>
      <c r="AJ261" s="43">
        <f t="shared" si="184"/>
        <v>52</v>
      </c>
      <c r="AK261" s="19">
        <v>50</v>
      </c>
      <c r="AL261" s="19">
        <v>53</v>
      </c>
      <c r="AM261" s="20">
        <f t="shared" si="185"/>
        <v>94</v>
      </c>
      <c r="AN261" s="19">
        <v>52</v>
      </c>
      <c r="AO261" s="19">
        <v>53</v>
      </c>
      <c r="AP261" s="20">
        <f t="shared" si="186"/>
        <v>98</v>
      </c>
      <c r="AQ261" s="19">
        <v>37</v>
      </c>
      <c r="AR261" s="19">
        <v>39</v>
      </c>
      <c r="AS261" s="20">
        <f t="shared" si="187"/>
        <v>95</v>
      </c>
      <c r="AT261" s="20">
        <f t="shared" si="188"/>
        <v>96</v>
      </c>
      <c r="AU261" s="19">
        <v>50</v>
      </c>
      <c r="AV261" s="19">
        <v>53</v>
      </c>
      <c r="AW261" s="20">
        <f t="shared" si="189"/>
        <v>94</v>
      </c>
      <c r="AX261" s="19">
        <v>49</v>
      </c>
      <c r="AY261" s="19">
        <v>53</v>
      </c>
      <c r="AZ261" s="20">
        <f t="shared" si="190"/>
        <v>92</v>
      </c>
      <c r="BA261" s="19">
        <v>49</v>
      </c>
      <c r="BB261" s="19">
        <v>53</v>
      </c>
      <c r="BC261" s="20">
        <f t="shared" si="191"/>
        <v>92</v>
      </c>
      <c r="BD261" s="20">
        <f t="shared" si="192"/>
        <v>93</v>
      </c>
      <c r="BE261" s="20">
        <f t="shared" si="193"/>
        <v>83</v>
      </c>
      <c r="BF261" s="24"/>
      <c r="BG261" s="19">
        <f t="shared" si="194"/>
        <v>228</v>
      </c>
      <c r="BH261" s="19">
        <f t="shared" si="195"/>
        <v>239</v>
      </c>
      <c r="BI261" s="19">
        <f t="shared" si="196"/>
        <v>368</v>
      </c>
      <c r="BJ261" s="19">
        <f t="shared" si="197"/>
        <v>1</v>
      </c>
      <c r="BK261" s="19">
        <f t="shared" si="198"/>
        <v>244</v>
      </c>
      <c r="BL261" s="19">
        <f t="shared" si="199"/>
        <v>345</v>
      </c>
      <c r="BM261" s="19">
        <f t="shared" si="200"/>
        <v>117</v>
      </c>
      <c r="BN261" s="19">
        <f t="shared" si="201"/>
        <v>185</v>
      </c>
      <c r="BO261" s="19">
        <f t="shared" si="202"/>
        <v>1</v>
      </c>
      <c r="BP261" s="19">
        <f t="shared" si="203"/>
        <v>175</v>
      </c>
      <c r="BQ261" s="19">
        <f t="shared" si="204"/>
        <v>198</v>
      </c>
      <c r="BR261" s="19">
        <f t="shared" si="205"/>
        <v>306</v>
      </c>
      <c r="BS261" s="19">
        <f t="shared" si="206"/>
        <v>268</v>
      </c>
      <c r="BT261" s="19">
        <f t="shared" si="207"/>
        <v>281</v>
      </c>
      <c r="BU261" s="19">
        <f t="shared" si="208"/>
        <v>356</v>
      </c>
      <c r="BV261" s="19">
        <f t="shared" si="209"/>
        <v>328</v>
      </c>
      <c r="BW261" s="19">
        <f t="shared" si="210"/>
        <v>244</v>
      </c>
      <c r="BX261" s="19">
        <f t="shared" si="211"/>
        <v>176</v>
      </c>
      <c r="BY261" s="19">
        <f t="shared" si="212"/>
        <v>160</v>
      </c>
      <c r="BZ261" s="19">
        <f t="shared" si="213"/>
        <v>314</v>
      </c>
      <c r="CA261" s="18">
        <f t="shared" si="172"/>
        <v>83</v>
      </c>
      <c r="CB261" s="19">
        <f t="shared" si="214"/>
        <v>15</v>
      </c>
    </row>
    <row r="262" spans="1:80" s="16" customFormat="1" ht="15.75">
      <c r="A262" s="21">
        <v>260</v>
      </c>
      <c r="B262" s="34">
        <v>6682001189</v>
      </c>
      <c r="C262" s="6" t="s">
        <v>444</v>
      </c>
      <c r="D262" s="6" t="s">
        <v>294</v>
      </c>
      <c r="E262" s="19">
        <v>0</v>
      </c>
      <c r="F262" s="19">
        <v>34</v>
      </c>
      <c r="G262" s="22">
        <v>11</v>
      </c>
      <c r="H262" s="22">
        <v>38</v>
      </c>
      <c r="I262" s="22">
        <f t="shared" si="173"/>
        <v>45</v>
      </c>
      <c r="J262" s="19">
        <v>30</v>
      </c>
      <c r="K262" s="19">
        <v>4</v>
      </c>
      <c r="L262" s="19">
        <f t="shared" si="174"/>
        <v>100</v>
      </c>
      <c r="M262" s="19">
        <v>45</v>
      </c>
      <c r="N262" s="19">
        <v>37</v>
      </c>
      <c r="O262" s="19">
        <v>49</v>
      </c>
      <c r="P262" s="19">
        <v>42</v>
      </c>
      <c r="Q262" s="19">
        <f t="shared" si="175"/>
        <v>90</v>
      </c>
      <c r="R262" s="19">
        <f t="shared" si="176"/>
        <v>80</v>
      </c>
      <c r="S262" s="19">
        <v>20</v>
      </c>
      <c r="T262" s="19">
        <v>0</v>
      </c>
      <c r="U262" s="19">
        <f t="shared" si="177"/>
        <v>0</v>
      </c>
      <c r="V262" s="19">
        <v>564</v>
      </c>
      <c r="W262" s="19">
        <v>600</v>
      </c>
      <c r="X262" s="20">
        <f t="shared" si="178"/>
        <v>94</v>
      </c>
      <c r="Y262" s="43">
        <f t="shared" si="179"/>
        <v>47</v>
      </c>
      <c r="Z262" s="20">
        <f t="shared" si="180"/>
        <v>47</v>
      </c>
      <c r="AA262" s="19">
        <v>20</v>
      </c>
      <c r="AB262" s="19">
        <v>0</v>
      </c>
      <c r="AC262" s="19">
        <f t="shared" si="181"/>
        <v>0</v>
      </c>
      <c r="AD262" s="19">
        <v>20</v>
      </c>
      <c r="AE262" s="19">
        <v>0</v>
      </c>
      <c r="AF262" s="19">
        <f t="shared" si="182"/>
        <v>0</v>
      </c>
      <c r="AG262" s="19">
        <v>2</v>
      </c>
      <c r="AH262" s="19">
        <v>3</v>
      </c>
      <c r="AI262" s="20">
        <f t="shared" si="183"/>
        <v>67</v>
      </c>
      <c r="AJ262" s="43">
        <f t="shared" si="184"/>
        <v>20</v>
      </c>
      <c r="AK262" s="19">
        <v>546</v>
      </c>
      <c r="AL262" s="19">
        <v>600</v>
      </c>
      <c r="AM262" s="20">
        <f t="shared" si="185"/>
        <v>91</v>
      </c>
      <c r="AN262" s="19">
        <v>573</v>
      </c>
      <c r="AO262" s="19">
        <v>600</v>
      </c>
      <c r="AP262" s="20">
        <f t="shared" si="186"/>
        <v>96</v>
      </c>
      <c r="AQ262" s="19">
        <v>503</v>
      </c>
      <c r="AR262" s="19">
        <v>519</v>
      </c>
      <c r="AS262" s="20">
        <f t="shared" si="187"/>
        <v>97</v>
      </c>
      <c r="AT262" s="20">
        <f t="shared" si="188"/>
        <v>94</v>
      </c>
      <c r="AU262" s="19">
        <v>582</v>
      </c>
      <c r="AV262" s="19">
        <v>600</v>
      </c>
      <c r="AW262" s="20">
        <f t="shared" si="189"/>
        <v>97</v>
      </c>
      <c r="AX262" s="19">
        <v>547</v>
      </c>
      <c r="AY262" s="19">
        <v>600</v>
      </c>
      <c r="AZ262" s="20">
        <f t="shared" si="190"/>
        <v>91</v>
      </c>
      <c r="BA262" s="19">
        <v>543</v>
      </c>
      <c r="BB262" s="19">
        <v>600</v>
      </c>
      <c r="BC262" s="20">
        <f t="shared" si="191"/>
        <v>91</v>
      </c>
      <c r="BD262" s="20">
        <f t="shared" si="192"/>
        <v>93</v>
      </c>
      <c r="BE262" s="20">
        <f t="shared" si="193"/>
        <v>67</v>
      </c>
      <c r="BF262" s="24"/>
      <c r="BG262" s="19">
        <f t="shared" si="194"/>
        <v>375</v>
      </c>
      <c r="BH262" s="19">
        <f t="shared" si="195"/>
        <v>1</v>
      </c>
      <c r="BI262" s="19">
        <f t="shared" si="196"/>
        <v>337</v>
      </c>
      <c r="BJ262" s="19">
        <f t="shared" si="197"/>
        <v>359</v>
      </c>
      <c r="BK262" s="19">
        <f t="shared" si="198"/>
        <v>364</v>
      </c>
      <c r="BL262" s="19">
        <f t="shared" si="199"/>
        <v>75</v>
      </c>
      <c r="BM262" s="19">
        <f t="shared" si="200"/>
        <v>202</v>
      </c>
      <c r="BN262" s="19">
        <f t="shared" si="201"/>
        <v>339</v>
      </c>
      <c r="BO262" s="19">
        <f t="shared" si="202"/>
        <v>320</v>
      </c>
      <c r="BP262" s="19">
        <f t="shared" si="203"/>
        <v>226</v>
      </c>
      <c r="BQ262" s="19">
        <f t="shared" si="204"/>
        <v>306</v>
      </c>
      <c r="BR262" s="19">
        <f t="shared" si="205"/>
        <v>233</v>
      </c>
      <c r="BS262" s="19">
        <f t="shared" si="206"/>
        <v>168</v>
      </c>
      <c r="BT262" s="19">
        <f t="shared" si="207"/>
        <v>303</v>
      </c>
      <c r="BU262" s="19">
        <f t="shared" si="208"/>
        <v>361</v>
      </c>
      <c r="BV262" s="19">
        <f t="shared" si="209"/>
        <v>364</v>
      </c>
      <c r="BW262" s="19">
        <f t="shared" si="210"/>
        <v>364</v>
      </c>
      <c r="BX262" s="19">
        <f t="shared" si="211"/>
        <v>368</v>
      </c>
      <c r="BY262" s="19">
        <f t="shared" si="212"/>
        <v>221</v>
      </c>
      <c r="BZ262" s="19">
        <f t="shared" si="213"/>
        <v>314</v>
      </c>
      <c r="CA262" s="18">
        <f t="shared" si="172"/>
        <v>67</v>
      </c>
      <c r="CB262" s="19">
        <f t="shared" si="214"/>
        <v>31</v>
      </c>
    </row>
    <row r="263" spans="1:80" s="16" customFormat="1" ht="15.75">
      <c r="A263" s="21">
        <v>261</v>
      </c>
      <c r="B263" s="34">
        <v>6621007627</v>
      </c>
      <c r="C263" s="6" t="s">
        <v>444</v>
      </c>
      <c r="D263" s="5" t="s">
        <v>295</v>
      </c>
      <c r="E263" s="19">
        <v>10</v>
      </c>
      <c r="F263" s="19">
        <v>36</v>
      </c>
      <c r="G263" s="22">
        <v>11</v>
      </c>
      <c r="H263" s="22">
        <v>38</v>
      </c>
      <c r="I263" s="22">
        <f t="shared" si="173"/>
        <v>93</v>
      </c>
      <c r="J263" s="19">
        <v>30</v>
      </c>
      <c r="K263" s="19">
        <v>4</v>
      </c>
      <c r="L263" s="19">
        <f t="shared" si="174"/>
        <v>100</v>
      </c>
      <c r="M263" s="19">
        <v>73</v>
      </c>
      <c r="N263" s="19">
        <v>62</v>
      </c>
      <c r="O263" s="19">
        <v>80</v>
      </c>
      <c r="P263" s="19">
        <v>65</v>
      </c>
      <c r="Q263" s="19">
        <f t="shared" si="175"/>
        <v>93</v>
      </c>
      <c r="R263" s="19">
        <f t="shared" si="176"/>
        <v>95</v>
      </c>
      <c r="S263" s="19">
        <v>20</v>
      </c>
      <c r="T263" s="19">
        <v>5</v>
      </c>
      <c r="U263" s="19">
        <f t="shared" si="177"/>
        <v>100</v>
      </c>
      <c r="V263" s="19">
        <v>71</v>
      </c>
      <c r="W263" s="23">
        <v>90</v>
      </c>
      <c r="X263" s="20">
        <f t="shared" si="178"/>
        <v>79</v>
      </c>
      <c r="Y263" s="43">
        <f t="shared" si="179"/>
        <v>90</v>
      </c>
      <c r="Z263" s="20">
        <f t="shared" si="180"/>
        <v>90</v>
      </c>
      <c r="AA263" s="19">
        <v>20</v>
      </c>
      <c r="AB263" s="19">
        <v>0</v>
      </c>
      <c r="AC263" s="19">
        <f t="shared" si="181"/>
        <v>0</v>
      </c>
      <c r="AD263" s="19">
        <v>20</v>
      </c>
      <c r="AE263" s="19">
        <v>2</v>
      </c>
      <c r="AF263" s="19">
        <f t="shared" si="182"/>
        <v>40</v>
      </c>
      <c r="AG263" s="19">
        <v>2</v>
      </c>
      <c r="AH263" s="19">
        <v>5</v>
      </c>
      <c r="AI263" s="20">
        <f t="shared" si="183"/>
        <v>40</v>
      </c>
      <c r="AJ263" s="43">
        <f t="shared" si="184"/>
        <v>28</v>
      </c>
      <c r="AK263" s="19">
        <v>83</v>
      </c>
      <c r="AL263" s="19">
        <v>90</v>
      </c>
      <c r="AM263" s="20">
        <f t="shared" si="185"/>
        <v>92</v>
      </c>
      <c r="AN263" s="19">
        <v>88</v>
      </c>
      <c r="AO263" s="19">
        <v>90</v>
      </c>
      <c r="AP263" s="20">
        <f t="shared" si="186"/>
        <v>98</v>
      </c>
      <c r="AQ263" s="19">
        <v>53</v>
      </c>
      <c r="AR263" s="19">
        <v>54</v>
      </c>
      <c r="AS263" s="20">
        <f t="shared" si="187"/>
        <v>98</v>
      </c>
      <c r="AT263" s="20">
        <f t="shared" si="188"/>
        <v>96</v>
      </c>
      <c r="AU263" s="19">
        <v>86</v>
      </c>
      <c r="AV263" s="19">
        <v>90</v>
      </c>
      <c r="AW263" s="20">
        <f t="shared" si="189"/>
        <v>96</v>
      </c>
      <c r="AX263" s="19">
        <v>87</v>
      </c>
      <c r="AY263" s="19">
        <v>90</v>
      </c>
      <c r="AZ263" s="20">
        <f t="shared" si="190"/>
        <v>97</v>
      </c>
      <c r="BA263" s="19">
        <v>87</v>
      </c>
      <c r="BB263" s="19">
        <v>90</v>
      </c>
      <c r="BC263" s="20">
        <f t="shared" si="191"/>
        <v>97</v>
      </c>
      <c r="BD263" s="20">
        <f t="shared" si="192"/>
        <v>97</v>
      </c>
      <c r="BE263" s="20">
        <f t="shared" si="193"/>
        <v>81</v>
      </c>
      <c r="BF263" s="24"/>
      <c r="BG263" s="19">
        <f t="shared" si="194"/>
        <v>127</v>
      </c>
      <c r="BH263" s="19">
        <f t="shared" si="195"/>
        <v>1</v>
      </c>
      <c r="BI263" s="19">
        <f t="shared" si="196"/>
        <v>301</v>
      </c>
      <c r="BJ263" s="19">
        <f t="shared" si="197"/>
        <v>1</v>
      </c>
      <c r="BK263" s="19">
        <f t="shared" si="198"/>
        <v>204</v>
      </c>
      <c r="BL263" s="19">
        <f t="shared" si="199"/>
        <v>314</v>
      </c>
      <c r="BM263" s="19">
        <f t="shared" si="200"/>
        <v>202</v>
      </c>
      <c r="BN263" s="19">
        <f t="shared" si="201"/>
        <v>185</v>
      </c>
      <c r="BO263" s="19">
        <f t="shared" si="202"/>
        <v>359</v>
      </c>
      <c r="BP263" s="19">
        <f t="shared" si="203"/>
        <v>213</v>
      </c>
      <c r="BQ263" s="19">
        <f t="shared" si="204"/>
        <v>198</v>
      </c>
      <c r="BR263" s="19">
        <f t="shared" si="205"/>
        <v>172</v>
      </c>
      <c r="BS263" s="19">
        <f t="shared" si="206"/>
        <v>203</v>
      </c>
      <c r="BT263" s="19">
        <f t="shared" si="207"/>
        <v>109</v>
      </c>
      <c r="BU263" s="19">
        <f t="shared" si="208"/>
        <v>223</v>
      </c>
      <c r="BV263" s="19">
        <f t="shared" si="209"/>
        <v>142</v>
      </c>
      <c r="BW263" s="19">
        <f t="shared" si="210"/>
        <v>204</v>
      </c>
      <c r="BX263" s="19">
        <f t="shared" si="211"/>
        <v>349</v>
      </c>
      <c r="BY263" s="19">
        <f t="shared" si="212"/>
        <v>160</v>
      </c>
      <c r="BZ263" s="19">
        <f t="shared" si="213"/>
        <v>163</v>
      </c>
      <c r="CA263" s="18">
        <f t="shared" si="172"/>
        <v>81</v>
      </c>
      <c r="CB263" s="19">
        <f t="shared" si="214"/>
        <v>17</v>
      </c>
    </row>
    <row r="264" spans="1:80" s="16" customFormat="1" ht="15.75">
      <c r="A264" s="21">
        <v>262</v>
      </c>
      <c r="B264" s="34">
        <v>6621008236</v>
      </c>
      <c r="C264" s="6" t="s">
        <v>444</v>
      </c>
      <c r="D264" s="5" t="s">
        <v>296</v>
      </c>
      <c r="E264" s="19">
        <v>10</v>
      </c>
      <c r="F264" s="19">
        <v>36</v>
      </c>
      <c r="G264" s="22">
        <v>11</v>
      </c>
      <c r="H264" s="22">
        <v>38</v>
      </c>
      <c r="I264" s="22">
        <f t="shared" si="173"/>
        <v>93</v>
      </c>
      <c r="J264" s="19">
        <v>30</v>
      </c>
      <c r="K264" s="19">
        <v>4</v>
      </c>
      <c r="L264" s="19">
        <f t="shared" si="174"/>
        <v>100</v>
      </c>
      <c r="M264" s="19">
        <v>382</v>
      </c>
      <c r="N264" s="19">
        <v>289</v>
      </c>
      <c r="O264" s="19">
        <v>392</v>
      </c>
      <c r="P264" s="19">
        <v>295</v>
      </c>
      <c r="Q264" s="19">
        <f t="shared" si="175"/>
        <v>98</v>
      </c>
      <c r="R264" s="19">
        <f t="shared" si="176"/>
        <v>97</v>
      </c>
      <c r="S264" s="19">
        <v>20</v>
      </c>
      <c r="T264" s="19">
        <v>5</v>
      </c>
      <c r="U264" s="19">
        <f t="shared" si="177"/>
        <v>100</v>
      </c>
      <c r="V264" s="19">
        <v>423</v>
      </c>
      <c r="W264" s="23">
        <v>456</v>
      </c>
      <c r="X264" s="20">
        <f t="shared" si="178"/>
        <v>93</v>
      </c>
      <c r="Y264" s="43">
        <f t="shared" si="179"/>
        <v>97</v>
      </c>
      <c r="Z264" s="20">
        <f t="shared" si="180"/>
        <v>97</v>
      </c>
      <c r="AA264" s="19">
        <v>20</v>
      </c>
      <c r="AB264" s="19">
        <v>0</v>
      </c>
      <c r="AC264" s="19">
        <f t="shared" si="181"/>
        <v>0</v>
      </c>
      <c r="AD264" s="19">
        <v>20</v>
      </c>
      <c r="AE264" s="19">
        <v>3</v>
      </c>
      <c r="AF264" s="19">
        <f t="shared" si="182"/>
        <v>60</v>
      </c>
      <c r="AG264" s="19">
        <v>16</v>
      </c>
      <c r="AH264" s="19">
        <v>18</v>
      </c>
      <c r="AI264" s="20">
        <f t="shared" si="183"/>
        <v>89</v>
      </c>
      <c r="AJ264" s="43">
        <f t="shared" si="184"/>
        <v>51</v>
      </c>
      <c r="AK264" s="19">
        <v>346</v>
      </c>
      <c r="AL264" s="19">
        <v>456</v>
      </c>
      <c r="AM264" s="20">
        <f t="shared" si="185"/>
        <v>76</v>
      </c>
      <c r="AN264" s="19">
        <v>451</v>
      </c>
      <c r="AO264" s="19">
        <v>456</v>
      </c>
      <c r="AP264" s="20">
        <f t="shared" si="186"/>
        <v>99</v>
      </c>
      <c r="AQ264" s="19">
        <v>317</v>
      </c>
      <c r="AR264" s="19">
        <v>324</v>
      </c>
      <c r="AS264" s="20">
        <f t="shared" si="187"/>
        <v>98</v>
      </c>
      <c r="AT264" s="20">
        <f t="shared" si="188"/>
        <v>90</v>
      </c>
      <c r="AU264" s="19">
        <v>412</v>
      </c>
      <c r="AV264" s="19">
        <v>456</v>
      </c>
      <c r="AW264" s="20">
        <f t="shared" si="189"/>
        <v>90</v>
      </c>
      <c r="AX264" s="19">
        <v>443</v>
      </c>
      <c r="AY264" s="19">
        <v>456</v>
      </c>
      <c r="AZ264" s="20">
        <f t="shared" si="190"/>
        <v>97</v>
      </c>
      <c r="BA264" s="19">
        <v>452</v>
      </c>
      <c r="BB264" s="19">
        <v>456</v>
      </c>
      <c r="BC264" s="20">
        <f t="shared" si="191"/>
        <v>99</v>
      </c>
      <c r="BD264" s="20">
        <f t="shared" si="192"/>
        <v>96</v>
      </c>
      <c r="BE264" s="20">
        <f t="shared" si="193"/>
        <v>86</v>
      </c>
      <c r="BF264" s="24"/>
      <c r="BG264" s="19">
        <f t="shared" si="194"/>
        <v>127</v>
      </c>
      <c r="BH264" s="19">
        <f t="shared" si="195"/>
        <v>1</v>
      </c>
      <c r="BI264" s="19">
        <f t="shared" si="196"/>
        <v>94</v>
      </c>
      <c r="BJ264" s="19">
        <f t="shared" si="197"/>
        <v>1</v>
      </c>
      <c r="BK264" s="19">
        <f t="shared" si="198"/>
        <v>47</v>
      </c>
      <c r="BL264" s="19">
        <f t="shared" si="199"/>
        <v>93</v>
      </c>
      <c r="BM264" s="19">
        <f t="shared" si="200"/>
        <v>202</v>
      </c>
      <c r="BN264" s="19">
        <f t="shared" si="201"/>
        <v>92</v>
      </c>
      <c r="BO264" s="19">
        <f t="shared" si="202"/>
        <v>238</v>
      </c>
      <c r="BP264" s="19">
        <f t="shared" si="203"/>
        <v>296</v>
      </c>
      <c r="BQ264" s="19">
        <f t="shared" si="204"/>
        <v>112</v>
      </c>
      <c r="BR264" s="19">
        <f t="shared" si="205"/>
        <v>172</v>
      </c>
      <c r="BS264" s="19">
        <f t="shared" si="206"/>
        <v>316</v>
      </c>
      <c r="BT264" s="19">
        <f t="shared" si="207"/>
        <v>109</v>
      </c>
      <c r="BU264" s="19">
        <f t="shared" si="208"/>
        <v>97</v>
      </c>
      <c r="BV264" s="19">
        <f t="shared" si="209"/>
        <v>59</v>
      </c>
      <c r="BW264" s="19">
        <f t="shared" si="210"/>
        <v>47</v>
      </c>
      <c r="BX264" s="19">
        <f t="shared" si="211"/>
        <v>187</v>
      </c>
      <c r="BY264" s="19">
        <f t="shared" si="212"/>
        <v>285</v>
      </c>
      <c r="BZ264" s="19">
        <f t="shared" si="213"/>
        <v>215</v>
      </c>
      <c r="CA264" s="18">
        <f t="shared" si="172"/>
        <v>86</v>
      </c>
      <c r="CB264" s="19">
        <f t="shared" si="214"/>
        <v>12</v>
      </c>
    </row>
    <row r="265" spans="1:80" s="16" customFormat="1" ht="15.75">
      <c r="A265" s="21">
        <v>263</v>
      </c>
      <c r="B265" s="34">
        <v>6621017946</v>
      </c>
      <c r="C265" s="6" t="s">
        <v>444</v>
      </c>
      <c r="D265" s="6" t="s">
        <v>297</v>
      </c>
      <c r="E265" s="19">
        <v>8</v>
      </c>
      <c r="F265" s="19">
        <v>33</v>
      </c>
      <c r="G265" s="22">
        <v>9</v>
      </c>
      <c r="H265" s="22">
        <v>36</v>
      </c>
      <c r="I265" s="22">
        <f t="shared" si="173"/>
        <v>90</v>
      </c>
      <c r="J265" s="19">
        <v>30</v>
      </c>
      <c r="K265" s="19">
        <v>4</v>
      </c>
      <c r="L265" s="19">
        <f t="shared" si="174"/>
        <v>100</v>
      </c>
      <c r="M265" s="19">
        <v>189</v>
      </c>
      <c r="N265" s="19">
        <v>189</v>
      </c>
      <c r="O265" s="19">
        <v>189</v>
      </c>
      <c r="P265" s="19">
        <v>189</v>
      </c>
      <c r="Q265" s="19">
        <f t="shared" si="175"/>
        <v>100</v>
      </c>
      <c r="R265" s="19">
        <f t="shared" si="176"/>
        <v>97</v>
      </c>
      <c r="S265" s="19">
        <v>20</v>
      </c>
      <c r="T265" s="19">
        <v>5</v>
      </c>
      <c r="U265" s="19">
        <f t="shared" si="177"/>
        <v>100</v>
      </c>
      <c r="V265" s="19">
        <v>189</v>
      </c>
      <c r="W265" s="23">
        <v>189</v>
      </c>
      <c r="X265" s="20">
        <f t="shared" si="178"/>
        <v>100</v>
      </c>
      <c r="Y265" s="43">
        <f t="shared" si="179"/>
        <v>100</v>
      </c>
      <c r="Z265" s="20">
        <f t="shared" si="180"/>
        <v>100</v>
      </c>
      <c r="AA265" s="19">
        <v>20</v>
      </c>
      <c r="AB265" s="19">
        <v>0</v>
      </c>
      <c r="AC265" s="19">
        <f t="shared" si="181"/>
        <v>0</v>
      </c>
      <c r="AD265" s="19">
        <v>20</v>
      </c>
      <c r="AE265" s="19">
        <v>3</v>
      </c>
      <c r="AF265" s="19">
        <f t="shared" si="182"/>
        <v>60</v>
      </c>
      <c r="AG265" s="19">
        <v>7</v>
      </c>
      <c r="AH265" s="19">
        <v>7</v>
      </c>
      <c r="AI265" s="20">
        <f t="shared" si="183"/>
        <v>100</v>
      </c>
      <c r="AJ265" s="43">
        <f t="shared" si="184"/>
        <v>54</v>
      </c>
      <c r="AK265" s="19">
        <v>189</v>
      </c>
      <c r="AL265" s="19">
        <v>189</v>
      </c>
      <c r="AM265" s="20">
        <f t="shared" si="185"/>
        <v>100</v>
      </c>
      <c r="AN265" s="19">
        <v>189</v>
      </c>
      <c r="AO265" s="19">
        <v>189</v>
      </c>
      <c r="AP265" s="20">
        <f t="shared" si="186"/>
        <v>100</v>
      </c>
      <c r="AQ265" s="19">
        <v>189</v>
      </c>
      <c r="AR265" s="19">
        <v>189</v>
      </c>
      <c r="AS265" s="20">
        <f t="shared" si="187"/>
        <v>100</v>
      </c>
      <c r="AT265" s="20">
        <f t="shared" si="188"/>
        <v>100</v>
      </c>
      <c r="AU265" s="19">
        <v>189</v>
      </c>
      <c r="AV265" s="19">
        <v>189</v>
      </c>
      <c r="AW265" s="20">
        <f t="shared" si="189"/>
        <v>100</v>
      </c>
      <c r="AX265" s="19">
        <v>189</v>
      </c>
      <c r="AY265" s="19">
        <v>189</v>
      </c>
      <c r="AZ265" s="20">
        <f t="shared" si="190"/>
        <v>100</v>
      </c>
      <c r="BA265" s="19">
        <v>189</v>
      </c>
      <c r="BB265" s="19">
        <v>189</v>
      </c>
      <c r="BC265" s="20">
        <f t="shared" si="191"/>
        <v>100</v>
      </c>
      <c r="BD265" s="20">
        <f t="shared" si="192"/>
        <v>100</v>
      </c>
      <c r="BE265" s="20">
        <f t="shared" si="193"/>
        <v>90</v>
      </c>
      <c r="BF265" s="24"/>
      <c r="BG265" s="19">
        <f t="shared" si="194"/>
        <v>228</v>
      </c>
      <c r="BH265" s="19">
        <f t="shared" si="195"/>
        <v>1</v>
      </c>
      <c r="BI265" s="19">
        <f t="shared" si="196"/>
        <v>1</v>
      </c>
      <c r="BJ265" s="19">
        <f t="shared" si="197"/>
        <v>1</v>
      </c>
      <c r="BK265" s="19">
        <f t="shared" si="198"/>
        <v>1</v>
      </c>
      <c r="BL265" s="19">
        <f t="shared" si="199"/>
        <v>1</v>
      </c>
      <c r="BM265" s="19">
        <f t="shared" si="200"/>
        <v>202</v>
      </c>
      <c r="BN265" s="19">
        <f t="shared" si="201"/>
        <v>92</v>
      </c>
      <c r="BO265" s="19">
        <f t="shared" si="202"/>
        <v>1</v>
      </c>
      <c r="BP265" s="19">
        <f t="shared" si="203"/>
        <v>1</v>
      </c>
      <c r="BQ265" s="19">
        <f t="shared" si="204"/>
        <v>1</v>
      </c>
      <c r="BR265" s="19">
        <f t="shared" si="205"/>
        <v>1</v>
      </c>
      <c r="BS265" s="19">
        <f t="shared" si="206"/>
        <v>1</v>
      </c>
      <c r="BT265" s="19">
        <f t="shared" si="207"/>
        <v>1</v>
      </c>
      <c r="BU265" s="19">
        <f t="shared" si="208"/>
        <v>1</v>
      </c>
      <c r="BV265" s="19">
        <f t="shared" si="209"/>
        <v>59</v>
      </c>
      <c r="BW265" s="19">
        <f t="shared" si="210"/>
        <v>1</v>
      </c>
      <c r="BX265" s="19">
        <f t="shared" si="211"/>
        <v>142</v>
      </c>
      <c r="BY265" s="19">
        <f t="shared" si="212"/>
        <v>1</v>
      </c>
      <c r="BZ265" s="19">
        <f t="shared" si="213"/>
        <v>1</v>
      </c>
      <c r="CA265" s="18">
        <f t="shared" si="172"/>
        <v>90</v>
      </c>
      <c r="CB265" s="19">
        <f t="shared" si="214"/>
        <v>8</v>
      </c>
    </row>
    <row r="266" spans="1:80" s="16" customFormat="1" ht="15.75">
      <c r="A266" s="21">
        <v>264</v>
      </c>
      <c r="B266" s="34">
        <v>6630006806</v>
      </c>
      <c r="C266" s="40" t="s">
        <v>509</v>
      </c>
      <c r="D266" s="5" t="s">
        <v>298</v>
      </c>
      <c r="E266" s="19">
        <v>10</v>
      </c>
      <c r="F266" s="19">
        <v>35</v>
      </c>
      <c r="G266" s="22">
        <v>11</v>
      </c>
      <c r="H266" s="22">
        <v>38</v>
      </c>
      <c r="I266" s="22">
        <f t="shared" si="173"/>
        <v>92</v>
      </c>
      <c r="J266" s="19">
        <v>30</v>
      </c>
      <c r="K266" s="19">
        <v>3</v>
      </c>
      <c r="L266" s="19">
        <f t="shared" si="174"/>
        <v>90</v>
      </c>
      <c r="M266" s="19">
        <v>364</v>
      </c>
      <c r="N266" s="19">
        <v>335</v>
      </c>
      <c r="O266" s="19">
        <v>371</v>
      </c>
      <c r="P266" s="19">
        <v>341</v>
      </c>
      <c r="Q266" s="19">
        <f t="shared" si="175"/>
        <v>98</v>
      </c>
      <c r="R266" s="19">
        <f t="shared" si="176"/>
        <v>94</v>
      </c>
      <c r="S266" s="19">
        <v>20</v>
      </c>
      <c r="T266" s="19">
        <v>5</v>
      </c>
      <c r="U266" s="19">
        <f t="shared" si="177"/>
        <v>100</v>
      </c>
      <c r="V266" s="19">
        <v>403</v>
      </c>
      <c r="W266" s="23">
        <v>435</v>
      </c>
      <c r="X266" s="20">
        <f t="shared" si="178"/>
        <v>93</v>
      </c>
      <c r="Y266" s="43">
        <f t="shared" si="179"/>
        <v>97</v>
      </c>
      <c r="Z266" s="20">
        <f t="shared" si="180"/>
        <v>97</v>
      </c>
      <c r="AA266" s="19">
        <v>20</v>
      </c>
      <c r="AB266" s="19">
        <v>1</v>
      </c>
      <c r="AC266" s="19">
        <f t="shared" si="181"/>
        <v>20</v>
      </c>
      <c r="AD266" s="19">
        <v>20</v>
      </c>
      <c r="AE266" s="19">
        <v>2</v>
      </c>
      <c r="AF266" s="19">
        <f t="shared" si="182"/>
        <v>40</v>
      </c>
      <c r="AG266" s="19">
        <v>37</v>
      </c>
      <c r="AH266" s="19">
        <v>41</v>
      </c>
      <c r="AI266" s="20">
        <f t="shared" si="183"/>
        <v>90</v>
      </c>
      <c r="AJ266" s="43">
        <f t="shared" si="184"/>
        <v>49</v>
      </c>
      <c r="AK266" s="19">
        <v>425</v>
      </c>
      <c r="AL266" s="19">
        <v>435</v>
      </c>
      <c r="AM266" s="20">
        <f t="shared" si="185"/>
        <v>98</v>
      </c>
      <c r="AN266" s="19">
        <v>430</v>
      </c>
      <c r="AO266" s="19">
        <v>435</v>
      </c>
      <c r="AP266" s="20">
        <f t="shared" si="186"/>
        <v>99</v>
      </c>
      <c r="AQ266" s="19">
        <v>309</v>
      </c>
      <c r="AR266" s="19">
        <v>313</v>
      </c>
      <c r="AS266" s="20">
        <f t="shared" si="187"/>
        <v>99</v>
      </c>
      <c r="AT266" s="20">
        <f t="shared" si="188"/>
        <v>99</v>
      </c>
      <c r="AU266" s="19">
        <v>430</v>
      </c>
      <c r="AV266" s="19">
        <v>435</v>
      </c>
      <c r="AW266" s="20">
        <f t="shared" si="189"/>
        <v>99</v>
      </c>
      <c r="AX266" s="19">
        <v>425</v>
      </c>
      <c r="AY266" s="19">
        <v>435</v>
      </c>
      <c r="AZ266" s="20">
        <f t="shared" si="190"/>
        <v>98</v>
      </c>
      <c r="BA266" s="19">
        <v>433</v>
      </c>
      <c r="BB266" s="19">
        <v>435</v>
      </c>
      <c r="BC266" s="20">
        <f t="shared" si="191"/>
        <v>100</v>
      </c>
      <c r="BD266" s="20">
        <f t="shared" si="192"/>
        <v>99</v>
      </c>
      <c r="BE266" s="20">
        <f t="shared" si="193"/>
        <v>88</v>
      </c>
      <c r="BF266" s="24"/>
      <c r="BG266" s="19">
        <f t="shared" si="194"/>
        <v>186</v>
      </c>
      <c r="BH266" s="19">
        <f t="shared" si="195"/>
        <v>239</v>
      </c>
      <c r="BI266" s="19">
        <f t="shared" si="196"/>
        <v>94</v>
      </c>
      <c r="BJ266" s="19">
        <f t="shared" si="197"/>
        <v>1</v>
      </c>
      <c r="BK266" s="19">
        <f t="shared" si="198"/>
        <v>47</v>
      </c>
      <c r="BL266" s="19">
        <f t="shared" si="199"/>
        <v>93</v>
      </c>
      <c r="BM266" s="19">
        <f t="shared" si="200"/>
        <v>117</v>
      </c>
      <c r="BN266" s="19">
        <f t="shared" si="201"/>
        <v>185</v>
      </c>
      <c r="BO266" s="19">
        <f t="shared" si="202"/>
        <v>228</v>
      </c>
      <c r="BP266" s="19">
        <f t="shared" si="203"/>
        <v>65</v>
      </c>
      <c r="BQ266" s="19">
        <f t="shared" si="204"/>
        <v>112</v>
      </c>
      <c r="BR266" s="19">
        <f t="shared" si="205"/>
        <v>112</v>
      </c>
      <c r="BS266" s="19">
        <f t="shared" si="206"/>
        <v>78</v>
      </c>
      <c r="BT266" s="19">
        <f t="shared" si="207"/>
        <v>76</v>
      </c>
      <c r="BU266" s="19">
        <f t="shared" si="208"/>
        <v>1</v>
      </c>
      <c r="BV266" s="19">
        <f t="shared" si="209"/>
        <v>199</v>
      </c>
      <c r="BW266" s="19">
        <f t="shared" si="210"/>
        <v>47</v>
      </c>
      <c r="BX266" s="19">
        <f t="shared" si="211"/>
        <v>201</v>
      </c>
      <c r="BY266" s="19">
        <f t="shared" si="212"/>
        <v>31</v>
      </c>
      <c r="BZ266" s="19">
        <f t="shared" si="213"/>
        <v>36</v>
      </c>
      <c r="CA266" s="18">
        <f t="shared" si="172"/>
        <v>88</v>
      </c>
      <c r="CB266" s="19">
        <f t="shared" si="214"/>
        <v>10</v>
      </c>
    </row>
    <row r="267" spans="1:80" s="16" customFormat="1" ht="15.75">
      <c r="A267" s="21">
        <v>265</v>
      </c>
      <c r="B267" s="34">
        <v>6630006676</v>
      </c>
      <c r="C267" s="40" t="s">
        <v>509</v>
      </c>
      <c r="D267" s="6" t="s">
        <v>299</v>
      </c>
      <c r="E267" s="19">
        <v>9</v>
      </c>
      <c r="F267" s="19">
        <v>36</v>
      </c>
      <c r="G267" s="22">
        <v>11</v>
      </c>
      <c r="H267" s="22">
        <v>38</v>
      </c>
      <c r="I267" s="22">
        <f t="shared" si="173"/>
        <v>88</v>
      </c>
      <c r="J267" s="19">
        <v>30</v>
      </c>
      <c r="K267" s="19">
        <v>4</v>
      </c>
      <c r="L267" s="19">
        <f t="shared" si="174"/>
        <v>100</v>
      </c>
      <c r="M267" s="19">
        <v>126</v>
      </c>
      <c r="N267" s="19">
        <v>122</v>
      </c>
      <c r="O267" s="19">
        <v>129</v>
      </c>
      <c r="P267" s="19">
        <v>125</v>
      </c>
      <c r="Q267" s="19">
        <f t="shared" si="175"/>
        <v>98</v>
      </c>
      <c r="R267" s="19">
        <f t="shared" si="176"/>
        <v>96</v>
      </c>
      <c r="S267" s="19">
        <v>20</v>
      </c>
      <c r="T267" s="19">
        <v>4</v>
      </c>
      <c r="U267" s="19">
        <f t="shared" si="177"/>
        <v>80</v>
      </c>
      <c r="V267" s="19">
        <v>131</v>
      </c>
      <c r="W267" s="23">
        <v>150</v>
      </c>
      <c r="X267" s="20">
        <f t="shared" si="178"/>
        <v>87</v>
      </c>
      <c r="Y267" s="43">
        <f t="shared" si="179"/>
        <v>84</v>
      </c>
      <c r="Z267" s="20">
        <f t="shared" si="180"/>
        <v>84</v>
      </c>
      <c r="AA267" s="19">
        <v>20</v>
      </c>
      <c r="AB267" s="19">
        <v>3</v>
      </c>
      <c r="AC267" s="19">
        <f t="shared" si="181"/>
        <v>60</v>
      </c>
      <c r="AD267" s="19">
        <v>20</v>
      </c>
      <c r="AE267" s="19">
        <v>3</v>
      </c>
      <c r="AF267" s="19">
        <f t="shared" si="182"/>
        <v>60</v>
      </c>
      <c r="AG267" s="19">
        <v>4</v>
      </c>
      <c r="AH267" s="19">
        <v>12</v>
      </c>
      <c r="AI267" s="20">
        <f t="shared" si="183"/>
        <v>33</v>
      </c>
      <c r="AJ267" s="43">
        <f t="shared" si="184"/>
        <v>52</v>
      </c>
      <c r="AK267" s="19">
        <v>147</v>
      </c>
      <c r="AL267" s="19">
        <v>150</v>
      </c>
      <c r="AM267" s="20">
        <f t="shared" si="185"/>
        <v>98</v>
      </c>
      <c r="AN267" s="19">
        <v>148</v>
      </c>
      <c r="AO267" s="19">
        <v>150</v>
      </c>
      <c r="AP267" s="20">
        <f t="shared" si="186"/>
        <v>99</v>
      </c>
      <c r="AQ267" s="19">
        <v>117</v>
      </c>
      <c r="AR267" s="19">
        <v>117</v>
      </c>
      <c r="AS267" s="20">
        <f t="shared" si="187"/>
        <v>100</v>
      </c>
      <c r="AT267" s="20">
        <f t="shared" si="188"/>
        <v>99</v>
      </c>
      <c r="AU267" s="19">
        <v>149</v>
      </c>
      <c r="AV267" s="19">
        <v>150</v>
      </c>
      <c r="AW267" s="20">
        <f t="shared" si="189"/>
        <v>99</v>
      </c>
      <c r="AX267" s="19">
        <v>144</v>
      </c>
      <c r="AY267" s="19">
        <v>150</v>
      </c>
      <c r="AZ267" s="20">
        <f t="shared" si="190"/>
        <v>96</v>
      </c>
      <c r="BA267" s="19">
        <v>150</v>
      </c>
      <c r="BB267" s="19">
        <v>150</v>
      </c>
      <c r="BC267" s="20">
        <f t="shared" si="191"/>
        <v>100</v>
      </c>
      <c r="BD267" s="20">
        <f t="shared" si="192"/>
        <v>99</v>
      </c>
      <c r="BE267" s="20">
        <f t="shared" si="193"/>
        <v>86</v>
      </c>
      <c r="BF267" s="24"/>
      <c r="BG267" s="19">
        <f t="shared" si="194"/>
        <v>270</v>
      </c>
      <c r="BH267" s="19">
        <f t="shared" si="195"/>
        <v>1</v>
      </c>
      <c r="BI267" s="19">
        <f t="shared" si="196"/>
        <v>94</v>
      </c>
      <c r="BJ267" s="19">
        <f t="shared" si="197"/>
        <v>253</v>
      </c>
      <c r="BK267" s="19">
        <f t="shared" si="198"/>
        <v>278</v>
      </c>
      <c r="BL267" s="19">
        <f t="shared" si="199"/>
        <v>203</v>
      </c>
      <c r="BM267" s="19">
        <f t="shared" si="200"/>
        <v>28</v>
      </c>
      <c r="BN267" s="19">
        <f t="shared" si="201"/>
        <v>92</v>
      </c>
      <c r="BO267" s="19">
        <f t="shared" si="202"/>
        <v>363</v>
      </c>
      <c r="BP267" s="19">
        <f t="shared" si="203"/>
        <v>65</v>
      </c>
      <c r="BQ267" s="19">
        <f t="shared" si="204"/>
        <v>112</v>
      </c>
      <c r="BR267" s="19">
        <f t="shared" si="205"/>
        <v>1</v>
      </c>
      <c r="BS267" s="19">
        <f t="shared" si="206"/>
        <v>78</v>
      </c>
      <c r="BT267" s="19">
        <f t="shared" si="207"/>
        <v>153</v>
      </c>
      <c r="BU267" s="19">
        <f t="shared" si="208"/>
        <v>1</v>
      </c>
      <c r="BV267" s="19">
        <f t="shared" si="209"/>
        <v>103</v>
      </c>
      <c r="BW267" s="19">
        <f t="shared" si="210"/>
        <v>278</v>
      </c>
      <c r="BX267" s="19">
        <f t="shared" si="211"/>
        <v>176</v>
      </c>
      <c r="BY267" s="19">
        <f t="shared" si="212"/>
        <v>31</v>
      </c>
      <c r="BZ267" s="19">
        <f t="shared" si="213"/>
        <v>36</v>
      </c>
      <c r="CA267" s="18">
        <f t="shared" si="172"/>
        <v>86</v>
      </c>
      <c r="CB267" s="19">
        <f t="shared" si="214"/>
        <v>12</v>
      </c>
    </row>
    <row r="268" spans="1:80" s="16" customFormat="1" ht="15.75">
      <c r="A268" s="21">
        <v>266</v>
      </c>
      <c r="B268" s="34">
        <v>6630007711</v>
      </c>
      <c r="C268" s="40" t="s">
        <v>509</v>
      </c>
      <c r="D268" s="6" t="s">
        <v>300</v>
      </c>
      <c r="E268" s="19">
        <v>10</v>
      </c>
      <c r="F268" s="19">
        <v>34</v>
      </c>
      <c r="G268" s="22">
        <v>11</v>
      </c>
      <c r="H268" s="22">
        <v>38</v>
      </c>
      <c r="I268" s="22">
        <f t="shared" si="173"/>
        <v>90</v>
      </c>
      <c r="J268" s="19">
        <v>30</v>
      </c>
      <c r="K268" s="19">
        <v>4</v>
      </c>
      <c r="L268" s="19">
        <f t="shared" si="174"/>
        <v>100</v>
      </c>
      <c r="M268" s="19">
        <v>107</v>
      </c>
      <c r="N268" s="19">
        <v>108</v>
      </c>
      <c r="O268" s="19">
        <v>108</v>
      </c>
      <c r="P268" s="19">
        <v>109</v>
      </c>
      <c r="Q268" s="19">
        <f t="shared" si="175"/>
        <v>99</v>
      </c>
      <c r="R268" s="19">
        <f t="shared" si="176"/>
        <v>97</v>
      </c>
      <c r="S268" s="19">
        <v>20</v>
      </c>
      <c r="T268" s="19">
        <v>5</v>
      </c>
      <c r="U268" s="19">
        <f t="shared" si="177"/>
        <v>100</v>
      </c>
      <c r="V268" s="19">
        <v>117</v>
      </c>
      <c r="W268" s="23">
        <v>119</v>
      </c>
      <c r="X268" s="20">
        <f t="shared" si="178"/>
        <v>98</v>
      </c>
      <c r="Y268" s="43">
        <f t="shared" si="179"/>
        <v>99</v>
      </c>
      <c r="Z268" s="20">
        <f t="shared" si="180"/>
        <v>99</v>
      </c>
      <c r="AA268" s="19">
        <v>20</v>
      </c>
      <c r="AB268" s="19">
        <v>1</v>
      </c>
      <c r="AC268" s="19">
        <f t="shared" si="181"/>
        <v>20</v>
      </c>
      <c r="AD268" s="19">
        <v>20</v>
      </c>
      <c r="AE268" s="19">
        <v>2</v>
      </c>
      <c r="AF268" s="19">
        <f t="shared" si="182"/>
        <v>40</v>
      </c>
      <c r="AG268" s="19">
        <v>74</v>
      </c>
      <c r="AH268" s="19">
        <v>81</v>
      </c>
      <c r="AI268" s="20">
        <f t="shared" si="183"/>
        <v>91</v>
      </c>
      <c r="AJ268" s="43">
        <f t="shared" si="184"/>
        <v>49</v>
      </c>
      <c r="AK268" s="19">
        <v>118</v>
      </c>
      <c r="AL268" s="19">
        <v>119</v>
      </c>
      <c r="AM268" s="20">
        <f t="shared" si="185"/>
        <v>99</v>
      </c>
      <c r="AN268" s="19">
        <v>119</v>
      </c>
      <c r="AO268" s="19">
        <v>119</v>
      </c>
      <c r="AP268" s="20">
        <f t="shared" si="186"/>
        <v>100</v>
      </c>
      <c r="AQ268" s="19">
        <v>43</v>
      </c>
      <c r="AR268" s="19">
        <v>44</v>
      </c>
      <c r="AS268" s="20">
        <f t="shared" si="187"/>
        <v>98</v>
      </c>
      <c r="AT268" s="20">
        <f t="shared" si="188"/>
        <v>99</v>
      </c>
      <c r="AU268" s="19">
        <v>117</v>
      </c>
      <c r="AV268" s="19">
        <v>119</v>
      </c>
      <c r="AW268" s="20">
        <f t="shared" si="189"/>
        <v>98</v>
      </c>
      <c r="AX268" s="19">
        <v>119</v>
      </c>
      <c r="AY268" s="19">
        <v>119</v>
      </c>
      <c r="AZ268" s="20">
        <f t="shared" si="190"/>
        <v>100</v>
      </c>
      <c r="BA268" s="19">
        <v>117</v>
      </c>
      <c r="BB268" s="19">
        <v>119</v>
      </c>
      <c r="BC268" s="20">
        <f t="shared" si="191"/>
        <v>98</v>
      </c>
      <c r="BD268" s="20">
        <f t="shared" si="192"/>
        <v>98</v>
      </c>
      <c r="BE268" s="20">
        <f t="shared" si="193"/>
        <v>88</v>
      </c>
      <c r="BF268" s="24"/>
      <c r="BG268" s="19">
        <f t="shared" si="194"/>
        <v>228</v>
      </c>
      <c r="BH268" s="19">
        <f t="shared" si="195"/>
        <v>1</v>
      </c>
      <c r="BI268" s="19">
        <f t="shared" si="196"/>
        <v>52</v>
      </c>
      <c r="BJ268" s="19">
        <f t="shared" si="197"/>
        <v>1</v>
      </c>
      <c r="BK268" s="19">
        <f t="shared" si="198"/>
        <v>19</v>
      </c>
      <c r="BL268" s="19">
        <f t="shared" si="199"/>
        <v>31</v>
      </c>
      <c r="BM268" s="19">
        <f t="shared" si="200"/>
        <v>117</v>
      </c>
      <c r="BN268" s="19">
        <f t="shared" si="201"/>
        <v>185</v>
      </c>
      <c r="BO268" s="19">
        <f t="shared" si="202"/>
        <v>221</v>
      </c>
      <c r="BP268" s="19">
        <f t="shared" si="203"/>
        <v>46</v>
      </c>
      <c r="BQ268" s="19">
        <f t="shared" si="204"/>
        <v>1</v>
      </c>
      <c r="BR268" s="19">
        <f t="shared" si="205"/>
        <v>172</v>
      </c>
      <c r="BS268" s="19">
        <f t="shared" si="206"/>
        <v>128</v>
      </c>
      <c r="BT268" s="19">
        <f t="shared" si="207"/>
        <v>1</v>
      </c>
      <c r="BU268" s="19">
        <f t="shared" si="208"/>
        <v>159</v>
      </c>
      <c r="BV268" s="19">
        <f t="shared" si="209"/>
        <v>59</v>
      </c>
      <c r="BW268" s="19">
        <f t="shared" si="210"/>
        <v>19</v>
      </c>
      <c r="BX268" s="19">
        <f t="shared" si="211"/>
        <v>201</v>
      </c>
      <c r="BY268" s="19">
        <f t="shared" si="212"/>
        <v>31</v>
      </c>
      <c r="BZ268" s="19">
        <f t="shared" si="213"/>
        <v>96</v>
      </c>
      <c r="CA268" s="18">
        <f t="shared" si="172"/>
        <v>88</v>
      </c>
      <c r="CB268" s="19">
        <f t="shared" si="214"/>
        <v>10</v>
      </c>
    </row>
    <row r="269" spans="1:80" s="16" customFormat="1" ht="15.75">
      <c r="A269" s="21">
        <v>267</v>
      </c>
      <c r="B269" s="34">
        <v>6630007775</v>
      </c>
      <c r="C269" s="40" t="s">
        <v>509</v>
      </c>
      <c r="D269" s="6" t="s">
        <v>301</v>
      </c>
      <c r="E269" s="19">
        <v>11</v>
      </c>
      <c r="F269" s="19">
        <v>34</v>
      </c>
      <c r="G269" s="22">
        <v>11</v>
      </c>
      <c r="H269" s="22">
        <v>38</v>
      </c>
      <c r="I269" s="22">
        <f t="shared" si="173"/>
        <v>95</v>
      </c>
      <c r="J269" s="19">
        <v>30</v>
      </c>
      <c r="K269" s="19">
        <v>4</v>
      </c>
      <c r="L269" s="19">
        <f t="shared" si="174"/>
        <v>100</v>
      </c>
      <c r="M269" s="19">
        <v>67</v>
      </c>
      <c r="N269" s="19">
        <v>69</v>
      </c>
      <c r="O269" s="19">
        <v>67</v>
      </c>
      <c r="P269" s="19">
        <v>70</v>
      </c>
      <c r="Q269" s="19">
        <f t="shared" si="175"/>
        <v>99</v>
      </c>
      <c r="R269" s="19">
        <f t="shared" si="176"/>
        <v>98</v>
      </c>
      <c r="S269" s="19">
        <v>20</v>
      </c>
      <c r="T269" s="19">
        <v>5</v>
      </c>
      <c r="U269" s="19">
        <f t="shared" si="177"/>
        <v>100</v>
      </c>
      <c r="V269" s="19">
        <v>68</v>
      </c>
      <c r="W269" s="23">
        <v>74</v>
      </c>
      <c r="X269" s="20">
        <f t="shared" si="178"/>
        <v>92</v>
      </c>
      <c r="Y269" s="43">
        <f t="shared" si="179"/>
        <v>96</v>
      </c>
      <c r="Z269" s="20">
        <f t="shared" si="180"/>
        <v>96</v>
      </c>
      <c r="AA269" s="19">
        <v>20</v>
      </c>
      <c r="AB269" s="19">
        <v>3</v>
      </c>
      <c r="AC269" s="19">
        <f t="shared" si="181"/>
        <v>60</v>
      </c>
      <c r="AD269" s="19">
        <v>20</v>
      </c>
      <c r="AE269" s="19">
        <v>1</v>
      </c>
      <c r="AF269" s="19">
        <f t="shared" si="182"/>
        <v>20</v>
      </c>
      <c r="AG269" s="19">
        <v>0</v>
      </c>
      <c r="AH269" s="19">
        <v>2</v>
      </c>
      <c r="AI269" s="20">
        <f t="shared" si="183"/>
        <v>0</v>
      </c>
      <c r="AJ269" s="43">
        <f t="shared" si="184"/>
        <v>26</v>
      </c>
      <c r="AK269" s="19">
        <v>73</v>
      </c>
      <c r="AL269" s="19">
        <v>74</v>
      </c>
      <c r="AM269" s="20">
        <f t="shared" si="185"/>
        <v>99</v>
      </c>
      <c r="AN269" s="19">
        <v>73</v>
      </c>
      <c r="AO269" s="19">
        <v>74</v>
      </c>
      <c r="AP269" s="20">
        <f t="shared" si="186"/>
        <v>99</v>
      </c>
      <c r="AQ269" s="19">
        <v>63</v>
      </c>
      <c r="AR269" s="19">
        <v>64</v>
      </c>
      <c r="AS269" s="20">
        <f t="shared" si="187"/>
        <v>98</v>
      </c>
      <c r="AT269" s="20">
        <f t="shared" si="188"/>
        <v>99</v>
      </c>
      <c r="AU269" s="19">
        <v>74</v>
      </c>
      <c r="AV269" s="19">
        <v>74</v>
      </c>
      <c r="AW269" s="20">
        <f t="shared" si="189"/>
        <v>100</v>
      </c>
      <c r="AX269" s="19">
        <v>71</v>
      </c>
      <c r="AY269" s="19">
        <v>74</v>
      </c>
      <c r="AZ269" s="20">
        <f t="shared" si="190"/>
        <v>96</v>
      </c>
      <c r="BA269" s="19">
        <v>73</v>
      </c>
      <c r="BB269" s="19">
        <v>74</v>
      </c>
      <c r="BC269" s="20">
        <f t="shared" si="191"/>
        <v>99</v>
      </c>
      <c r="BD269" s="20">
        <f t="shared" si="192"/>
        <v>99</v>
      </c>
      <c r="BE269" s="20">
        <f t="shared" si="193"/>
        <v>84</v>
      </c>
      <c r="BF269" s="24"/>
      <c r="BG269" s="19">
        <f t="shared" si="194"/>
        <v>41</v>
      </c>
      <c r="BH269" s="19">
        <f t="shared" si="195"/>
        <v>1</v>
      </c>
      <c r="BI269" s="19">
        <f t="shared" si="196"/>
        <v>52</v>
      </c>
      <c r="BJ269" s="19">
        <f t="shared" si="197"/>
        <v>1</v>
      </c>
      <c r="BK269" s="19">
        <f t="shared" si="198"/>
        <v>80</v>
      </c>
      <c r="BL269" s="19">
        <f t="shared" si="199"/>
        <v>120</v>
      </c>
      <c r="BM269" s="19">
        <f t="shared" si="200"/>
        <v>28</v>
      </c>
      <c r="BN269" s="19">
        <f t="shared" si="201"/>
        <v>269</v>
      </c>
      <c r="BO269" s="19">
        <f t="shared" si="202"/>
        <v>367</v>
      </c>
      <c r="BP269" s="19">
        <f t="shared" si="203"/>
        <v>46</v>
      </c>
      <c r="BQ269" s="19">
        <f t="shared" si="204"/>
        <v>112</v>
      </c>
      <c r="BR269" s="19">
        <f t="shared" si="205"/>
        <v>172</v>
      </c>
      <c r="BS269" s="19">
        <f t="shared" si="206"/>
        <v>1</v>
      </c>
      <c r="BT269" s="19">
        <f t="shared" si="207"/>
        <v>153</v>
      </c>
      <c r="BU269" s="19">
        <f t="shared" si="208"/>
        <v>97</v>
      </c>
      <c r="BV269" s="19">
        <f t="shared" si="209"/>
        <v>18</v>
      </c>
      <c r="BW269" s="19">
        <f t="shared" si="210"/>
        <v>80</v>
      </c>
      <c r="BX269" s="19">
        <f t="shared" si="211"/>
        <v>354</v>
      </c>
      <c r="BY269" s="19">
        <f t="shared" si="212"/>
        <v>31</v>
      </c>
      <c r="BZ269" s="19">
        <f t="shared" si="213"/>
        <v>36</v>
      </c>
      <c r="CA269" s="18">
        <f t="shared" si="172"/>
        <v>84</v>
      </c>
      <c r="CB269" s="19">
        <f t="shared" si="214"/>
        <v>14</v>
      </c>
    </row>
    <row r="270" spans="1:80" s="16" customFormat="1" ht="31.5">
      <c r="A270" s="21">
        <v>268</v>
      </c>
      <c r="B270" s="34">
        <v>6624006639</v>
      </c>
      <c r="C270" s="5" t="s">
        <v>445</v>
      </c>
      <c r="D270" s="5" t="s">
        <v>302</v>
      </c>
      <c r="E270" s="19">
        <v>10</v>
      </c>
      <c r="F270" s="19">
        <v>36</v>
      </c>
      <c r="G270" s="22">
        <v>11</v>
      </c>
      <c r="H270" s="22">
        <v>38</v>
      </c>
      <c r="I270" s="22">
        <f t="shared" si="173"/>
        <v>93</v>
      </c>
      <c r="J270" s="19">
        <v>30</v>
      </c>
      <c r="K270" s="19">
        <v>4</v>
      </c>
      <c r="L270" s="19">
        <f t="shared" si="174"/>
        <v>100</v>
      </c>
      <c r="M270" s="19">
        <v>46</v>
      </c>
      <c r="N270" s="19">
        <v>36</v>
      </c>
      <c r="O270" s="19">
        <v>47</v>
      </c>
      <c r="P270" s="19">
        <v>38</v>
      </c>
      <c r="Q270" s="19">
        <f t="shared" si="175"/>
        <v>96</v>
      </c>
      <c r="R270" s="19">
        <f t="shared" si="176"/>
        <v>96</v>
      </c>
      <c r="S270" s="19">
        <v>20</v>
      </c>
      <c r="T270" s="19">
        <v>5</v>
      </c>
      <c r="U270" s="19">
        <f t="shared" si="177"/>
        <v>100</v>
      </c>
      <c r="V270" s="19">
        <v>44</v>
      </c>
      <c r="W270" s="23">
        <v>50</v>
      </c>
      <c r="X270" s="20">
        <f t="shared" si="178"/>
        <v>88</v>
      </c>
      <c r="Y270" s="43">
        <f t="shared" si="179"/>
        <v>94</v>
      </c>
      <c r="Z270" s="20">
        <f t="shared" si="180"/>
        <v>94</v>
      </c>
      <c r="AA270" s="19">
        <v>20</v>
      </c>
      <c r="AB270" s="19">
        <v>0</v>
      </c>
      <c r="AC270" s="19">
        <f t="shared" si="181"/>
        <v>0</v>
      </c>
      <c r="AD270" s="19">
        <v>20</v>
      </c>
      <c r="AE270" s="19">
        <v>2</v>
      </c>
      <c r="AF270" s="19">
        <f t="shared" si="182"/>
        <v>40</v>
      </c>
      <c r="AG270" s="19">
        <v>0</v>
      </c>
      <c r="AH270" s="19">
        <v>1</v>
      </c>
      <c r="AI270" s="20">
        <f t="shared" si="183"/>
        <v>0</v>
      </c>
      <c r="AJ270" s="43">
        <f t="shared" si="184"/>
        <v>16</v>
      </c>
      <c r="AK270" s="19">
        <v>50</v>
      </c>
      <c r="AL270" s="19">
        <v>50</v>
      </c>
      <c r="AM270" s="20">
        <f t="shared" si="185"/>
        <v>100</v>
      </c>
      <c r="AN270" s="19">
        <v>50</v>
      </c>
      <c r="AO270" s="19">
        <v>50</v>
      </c>
      <c r="AP270" s="20">
        <f t="shared" si="186"/>
        <v>100</v>
      </c>
      <c r="AQ270" s="19">
        <v>43</v>
      </c>
      <c r="AR270" s="19">
        <v>43</v>
      </c>
      <c r="AS270" s="20">
        <f t="shared" si="187"/>
        <v>100</v>
      </c>
      <c r="AT270" s="20">
        <f t="shared" si="188"/>
        <v>100</v>
      </c>
      <c r="AU270" s="19">
        <v>50</v>
      </c>
      <c r="AV270" s="19">
        <v>50</v>
      </c>
      <c r="AW270" s="20">
        <f t="shared" si="189"/>
        <v>100</v>
      </c>
      <c r="AX270" s="19">
        <v>46</v>
      </c>
      <c r="AY270" s="19">
        <v>50</v>
      </c>
      <c r="AZ270" s="20">
        <f t="shared" si="190"/>
        <v>92</v>
      </c>
      <c r="BA270" s="19">
        <v>50</v>
      </c>
      <c r="BB270" s="19">
        <v>50</v>
      </c>
      <c r="BC270" s="20">
        <f t="shared" si="191"/>
        <v>100</v>
      </c>
      <c r="BD270" s="20">
        <f t="shared" si="192"/>
        <v>98</v>
      </c>
      <c r="BE270" s="20">
        <f t="shared" si="193"/>
        <v>81</v>
      </c>
      <c r="BF270" s="24"/>
      <c r="BG270" s="19">
        <f t="shared" si="194"/>
        <v>127</v>
      </c>
      <c r="BH270" s="19">
        <f t="shared" si="195"/>
        <v>1</v>
      </c>
      <c r="BI270" s="19">
        <f t="shared" si="196"/>
        <v>181</v>
      </c>
      <c r="BJ270" s="19">
        <f t="shared" si="197"/>
        <v>1</v>
      </c>
      <c r="BK270" s="19">
        <f t="shared" si="198"/>
        <v>124</v>
      </c>
      <c r="BL270" s="19">
        <f t="shared" si="199"/>
        <v>187</v>
      </c>
      <c r="BM270" s="19">
        <f t="shared" si="200"/>
        <v>202</v>
      </c>
      <c r="BN270" s="19">
        <f t="shared" si="201"/>
        <v>185</v>
      </c>
      <c r="BO270" s="19">
        <f t="shared" si="202"/>
        <v>367</v>
      </c>
      <c r="BP270" s="19">
        <f t="shared" si="203"/>
        <v>1</v>
      </c>
      <c r="BQ270" s="19">
        <f t="shared" si="204"/>
        <v>1</v>
      </c>
      <c r="BR270" s="19">
        <f t="shared" si="205"/>
        <v>1</v>
      </c>
      <c r="BS270" s="19">
        <f t="shared" si="206"/>
        <v>1</v>
      </c>
      <c r="BT270" s="19">
        <f t="shared" si="207"/>
        <v>281</v>
      </c>
      <c r="BU270" s="19">
        <f t="shared" si="208"/>
        <v>1</v>
      </c>
      <c r="BV270" s="19">
        <f t="shared" si="209"/>
        <v>103</v>
      </c>
      <c r="BW270" s="19">
        <f t="shared" si="210"/>
        <v>124</v>
      </c>
      <c r="BX270" s="19">
        <f t="shared" si="211"/>
        <v>370</v>
      </c>
      <c r="BY270" s="19">
        <f t="shared" si="212"/>
        <v>1</v>
      </c>
      <c r="BZ270" s="19">
        <f t="shared" si="213"/>
        <v>96</v>
      </c>
      <c r="CA270" s="18">
        <f t="shared" si="172"/>
        <v>81</v>
      </c>
      <c r="CB270" s="19">
        <f t="shared" si="214"/>
        <v>17</v>
      </c>
    </row>
    <row r="271" spans="1:80" s="16" customFormat="1" ht="31.5">
      <c r="A271" s="21">
        <v>269</v>
      </c>
      <c r="B271" s="34">
        <v>6624006124</v>
      </c>
      <c r="C271" s="5" t="s">
        <v>445</v>
      </c>
      <c r="D271" s="5" t="s">
        <v>303</v>
      </c>
      <c r="E271" s="19">
        <v>10</v>
      </c>
      <c r="F271" s="19">
        <v>36</v>
      </c>
      <c r="G271" s="22">
        <v>11</v>
      </c>
      <c r="H271" s="22">
        <v>38</v>
      </c>
      <c r="I271" s="22">
        <f t="shared" si="173"/>
        <v>93</v>
      </c>
      <c r="J271" s="19">
        <v>30</v>
      </c>
      <c r="K271" s="19">
        <v>4</v>
      </c>
      <c r="L271" s="19">
        <f t="shared" si="174"/>
        <v>100</v>
      </c>
      <c r="M271" s="19">
        <v>82</v>
      </c>
      <c r="N271" s="19">
        <v>53</v>
      </c>
      <c r="O271" s="19">
        <v>86</v>
      </c>
      <c r="P271" s="19">
        <v>59</v>
      </c>
      <c r="Q271" s="19">
        <f t="shared" si="175"/>
        <v>93</v>
      </c>
      <c r="R271" s="19">
        <f t="shared" si="176"/>
        <v>95</v>
      </c>
      <c r="S271" s="19">
        <v>20</v>
      </c>
      <c r="T271" s="19">
        <v>4</v>
      </c>
      <c r="U271" s="19">
        <f t="shared" si="177"/>
        <v>80</v>
      </c>
      <c r="V271" s="19">
        <v>90</v>
      </c>
      <c r="W271" s="23">
        <v>99</v>
      </c>
      <c r="X271" s="20">
        <f t="shared" si="178"/>
        <v>91</v>
      </c>
      <c r="Y271" s="43">
        <f t="shared" si="179"/>
        <v>86</v>
      </c>
      <c r="Z271" s="20">
        <f t="shared" si="180"/>
        <v>86</v>
      </c>
      <c r="AA271" s="19">
        <v>20</v>
      </c>
      <c r="AB271" s="19">
        <v>3</v>
      </c>
      <c r="AC271" s="19">
        <f t="shared" si="181"/>
        <v>60</v>
      </c>
      <c r="AD271" s="19">
        <v>20</v>
      </c>
      <c r="AE271" s="19">
        <v>2</v>
      </c>
      <c r="AF271" s="19">
        <f t="shared" si="182"/>
        <v>40</v>
      </c>
      <c r="AG271" s="19">
        <v>7</v>
      </c>
      <c r="AH271" s="19">
        <v>10</v>
      </c>
      <c r="AI271" s="20">
        <f t="shared" si="183"/>
        <v>70</v>
      </c>
      <c r="AJ271" s="43">
        <f t="shared" si="184"/>
        <v>55</v>
      </c>
      <c r="AK271" s="19">
        <v>48</v>
      </c>
      <c r="AL271" s="19">
        <v>99</v>
      </c>
      <c r="AM271" s="20">
        <f t="shared" si="185"/>
        <v>48</v>
      </c>
      <c r="AN271" s="19">
        <v>98</v>
      </c>
      <c r="AO271" s="19">
        <v>99</v>
      </c>
      <c r="AP271" s="20">
        <f t="shared" si="186"/>
        <v>99</v>
      </c>
      <c r="AQ271" s="19">
        <v>68</v>
      </c>
      <c r="AR271" s="19">
        <v>68</v>
      </c>
      <c r="AS271" s="20">
        <f t="shared" si="187"/>
        <v>100</v>
      </c>
      <c r="AT271" s="20">
        <f t="shared" si="188"/>
        <v>79</v>
      </c>
      <c r="AU271" s="19">
        <v>80</v>
      </c>
      <c r="AV271" s="19">
        <v>99</v>
      </c>
      <c r="AW271" s="20">
        <f t="shared" si="189"/>
        <v>81</v>
      </c>
      <c r="AX271" s="19">
        <v>90</v>
      </c>
      <c r="AY271" s="19">
        <v>99</v>
      </c>
      <c r="AZ271" s="20">
        <f t="shared" si="190"/>
        <v>91</v>
      </c>
      <c r="BA271" s="19">
        <v>95</v>
      </c>
      <c r="BB271" s="19">
        <v>99</v>
      </c>
      <c r="BC271" s="20">
        <f t="shared" si="191"/>
        <v>96</v>
      </c>
      <c r="BD271" s="20">
        <f t="shared" si="192"/>
        <v>91</v>
      </c>
      <c r="BE271" s="20">
        <f t="shared" si="193"/>
        <v>81</v>
      </c>
      <c r="BF271" s="24"/>
      <c r="BG271" s="19">
        <f t="shared" si="194"/>
        <v>127</v>
      </c>
      <c r="BH271" s="19">
        <f t="shared" si="195"/>
        <v>1</v>
      </c>
      <c r="BI271" s="19">
        <f t="shared" si="196"/>
        <v>301</v>
      </c>
      <c r="BJ271" s="19">
        <f t="shared" si="197"/>
        <v>253</v>
      </c>
      <c r="BK271" s="19">
        <f t="shared" si="198"/>
        <v>257</v>
      </c>
      <c r="BL271" s="19">
        <f t="shared" si="199"/>
        <v>138</v>
      </c>
      <c r="BM271" s="19">
        <f t="shared" si="200"/>
        <v>28</v>
      </c>
      <c r="BN271" s="19">
        <f t="shared" si="201"/>
        <v>185</v>
      </c>
      <c r="BO271" s="19">
        <f t="shared" si="202"/>
        <v>317</v>
      </c>
      <c r="BP271" s="19">
        <f t="shared" si="203"/>
        <v>360</v>
      </c>
      <c r="BQ271" s="19">
        <f t="shared" si="204"/>
        <v>112</v>
      </c>
      <c r="BR271" s="19">
        <f t="shared" si="205"/>
        <v>1</v>
      </c>
      <c r="BS271" s="19">
        <f t="shared" si="206"/>
        <v>356</v>
      </c>
      <c r="BT271" s="19">
        <f t="shared" si="207"/>
        <v>303</v>
      </c>
      <c r="BU271" s="19">
        <f t="shared" si="208"/>
        <v>270</v>
      </c>
      <c r="BV271" s="19">
        <f t="shared" si="209"/>
        <v>142</v>
      </c>
      <c r="BW271" s="19">
        <f t="shared" si="210"/>
        <v>257</v>
      </c>
      <c r="BX271" s="19">
        <f t="shared" si="211"/>
        <v>139</v>
      </c>
      <c r="BY271" s="19">
        <f t="shared" si="212"/>
        <v>347</v>
      </c>
      <c r="BZ271" s="19">
        <f t="shared" si="213"/>
        <v>346</v>
      </c>
      <c r="CA271" s="18">
        <f t="shared" si="172"/>
        <v>81</v>
      </c>
      <c r="CB271" s="19">
        <f t="shared" si="214"/>
        <v>17</v>
      </c>
    </row>
    <row r="272" spans="1:80" s="16" customFormat="1" ht="31.5">
      <c r="A272" s="21">
        <v>270</v>
      </c>
      <c r="B272" s="34">
        <v>6609009794</v>
      </c>
      <c r="C272" s="5" t="s">
        <v>446</v>
      </c>
      <c r="D272" s="6" t="s">
        <v>304</v>
      </c>
      <c r="E272" s="19">
        <v>8</v>
      </c>
      <c r="F272" s="19">
        <v>33</v>
      </c>
      <c r="G272" s="22">
        <v>9</v>
      </c>
      <c r="H272" s="22">
        <v>36</v>
      </c>
      <c r="I272" s="22">
        <f t="shared" si="173"/>
        <v>90</v>
      </c>
      <c r="J272" s="19">
        <v>30</v>
      </c>
      <c r="K272" s="19">
        <v>4</v>
      </c>
      <c r="L272" s="19">
        <f t="shared" si="174"/>
        <v>100</v>
      </c>
      <c r="M272" s="19">
        <v>146</v>
      </c>
      <c r="N272" s="19">
        <v>121</v>
      </c>
      <c r="O272" s="19">
        <v>148</v>
      </c>
      <c r="P272" s="19">
        <v>129</v>
      </c>
      <c r="Q272" s="19">
        <f t="shared" si="175"/>
        <v>96</v>
      </c>
      <c r="R272" s="19">
        <f t="shared" si="176"/>
        <v>95</v>
      </c>
      <c r="S272" s="19">
        <v>20</v>
      </c>
      <c r="T272" s="19">
        <v>5</v>
      </c>
      <c r="U272" s="19">
        <f t="shared" si="177"/>
        <v>100</v>
      </c>
      <c r="V272" s="19">
        <v>177</v>
      </c>
      <c r="W272" s="23">
        <v>195</v>
      </c>
      <c r="X272" s="20">
        <f t="shared" si="178"/>
        <v>91</v>
      </c>
      <c r="Y272" s="43">
        <f t="shared" si="179"/>
        <v>96</v>
      </c>
      <c r="Z272" s="20">
        <f t="shared" si="180"/>
        <v>96</v>
      </c>
      <c r="AA272" s="19">
        <v>20</v>
      </c>
      <c r="AB272" s="19">
        <v>0</v>
      </c>
      <c r="AC272" s="19">
        <f t="shared" si="181"/>
        <v>0</v>
      </c>
      <c r="AD272" s="19">
        <v>20</v>
      </c>
      <c r="AE272" s="19">
        <v>2</v>
      </c>
      <c r="AF272" s="19">
        <f t="shared" si="182"/>
        <v>40</v>
      </c>
      <c r="AG272" s="19">
        <v>2</v>
      </c>
      <c r="AH272" s="19">
        <v>4</v>
      </c>
      <c r="AI272" s="20">
        <f t="shared" si="183"/>
        <v>50</v>
      </c>
      <c r="AJ272" s="43">
        <f t="shared" si="184"/>
        <v>31</v>
      </c>
      <c r="AK272" s="19">
        <v>187</v>
      </c>
      <c r="AL272" s="19">
        <v>195</v>
      </c>
      <c r="AM272" s="20">
        <f t="shared" si="185"/>
        <v>96</v>
      </c>
      <c r="AN272" s="19">
        <v>195</v>
      </c>
      <c r="AO272" s="19">
        <v>195</v>
      </c>
      <c r="AP272" s="20">
        <f t="shared" si="186"/>
        <v>100</v>
      </c>
      <c r="AQ272" s="19">
        <v>125</v>
      </c>
      <c r="AR272" s="19">
        <v>126</v>
      </c>
      <c r="AS272" s="20">
        <f t="shared" si="187"/>
        <v>99</v>
      </c>
      <c r="AT272" s="20">
        <f t="shared" si="188"/>
        <v>98</v>
      </c>
      <c r="AU272" s="19">
        <v>188</v>
      </c>
      <c r="AV272" s="19">
        <v>195</v>
      </c>
      <c r="AW272" s="20">
        <f t="shared" si="189"/>
        <v>96</v>
      </c>
      <c r="AX272" s="19">
        <v>195</v>
      </c>
      <c r="AY272" s="19">
        <v>195</v>
      </c>
      <c r="AZ272" s="20">
        <f t="shared" si="190"/>
        <v>100</v>
      </c>
      <c r="BA272" s="19">
        <v>194</v>
      </c>
      <c r="BB272" s="19">
        <v>195</v>
      </c>
      <c r="BC272" s="20">
        <f t="shared" si="191"/>
        <v>99</v>
      </c>
      <c r="BD272" s="20">
        <f t="shared" si="192"/>
        <v>98</v>
      </c>
      <c r="BE272" s="20">
        <f t="shared" si="193"/>
        <v>84</v>
      </c>
      <c r="BF272" s="24"/>
      <c r="BG272" s="19">
        <f t="shared" si="194"/>
        <v>228</v>
      </c>
      <c r="BH272" s="19">
        <f t="shared" si="195"/>
        <v>1</v>
      </c>
      <c r="BI272" s="19">
        <f t="shared" si="196"/>
        <v>181</v>
      </c>
      <c r="BJ272" s="19">
        <f t="shared" si="197"/>
        <v>1</v>
      </c>
      <c r="BK272" s="19">
        <f t="shared" si="198"/>
        <v>80</v>
      </c>
      <c r="BL272" s="19">
        <f t="shared" si="199"/>
        <v>138</v>
      </c>
      <c r="BM272" s="19">
        <f t="shared" si="200"/>
        <v>202</v>
      </c>
      <c r="BN272" s="19">
        <f t="shared" si="201"/>
        <v>185</v>
      </c>
      <c r="BO272" s="19">
        <f t="shared" si="202"/>
        <v>343</v>
      </c>
      <c r="BP272" s="19">
        <f t="shared" si="203"/>
        <v>123</v>
      </c>
      <c r="BQ272" s="19">
        <f t="shared" si="204"/>
        <v>1</v>
      </c>
      <c r="BR272" s="19">
        <f t="shared" si="205"/>
        <v>112</v>
      </c>
      <c r="BS272" s="19">
        <f t="shared" si="206"/>
        <v>203</v>
      </c>
      <c r="BT272" s="19">
        <f t="shared" si="207"/>
        <v>1</v>
      </c>
      <c r="BU272" s="19">
        <f t="shared" si="208"/>
        <v>97</v>
      </c>
      <c r="BV272" s="19">
        <f t="shared" si="209"/>
        <v>142</v>
      </c>
      <c r="BW272" s="19">
        <f t="shared" si="210"/>
        <v>80</v>
      </c>
      <c r="BX272" s="19">
        <f t="shared" si="211"/>
        <v>324</v>
      </c>
      <c r="BY272" s="19">
        <f t="shared" si="212"/>
        <v>72</v>
      </c>
      <c r="BZ272" s="19">
        <f t="shared" si="213"/>
        <v>96</v>
      </c>
      <c r="CA272" s="18">
        <f t="shared" si="172"/>
        <v>84</v>
      </c>
      <c r="CB272" s="19">
        <f t="shared" si="214"/>
        <v>14</v>
      </c>
    </row>
    <row r="273" spans="1:80" s="16" customFormat="1" ht="31.5">
      <c r="A273" s="21">
        <v>271</v>
      </c>
      <c r="B273" s="34">
        <v>6609009970</v>
      </c>
      <c r="C273" s="5" t="s">
        <v>446</v>
      </c>
      <c r="D273" s="6" t="s">
        <v>305</v>
      </c>
      <c r="E273" s="19">
        <v>8</v>
      </c>
      <c r="F273" s="19">
        <v>33</v>
      </c>
      <c r="G273" s="22">
        <v>9</v>
      </c>
      <c r="H273" s="22">
        <v>36</v>
      </c>
      <c r="I273" s="22">
        <f t="shared" si="173"/>
        <v>90</v>
      </c>
      <c r="J273" s="19">
        <v>30</v>
      </c>
      <c r="K273" s="19">
        <v>4</v>
      </c>
      <c r="L273" s="19">
        <f t="shared" si="174"/>
        <v>100</v>
      </c>
      <c r="M273" s="19">
        <v>80</v>
      </c>
      <c r="N273" s="19">
        <v>87</v>
      </c>
      <c r="O273" s="19">
        <v>84</v>
      </c>
      <c r="P273" s="19">
        <v>90</v>
      </c>
      <c r="Q273" s="19">
        <f t="shared" si="175"/>
        <v>96</v>
      </c>
      <c r="R273" s="19">
        <f t="shared" si="176"/>
        <v>95</v>
      </c>
      <c r="S273" s="19">
        <v>20</v>
      </c>
      <c r="T273" s="19">
        <v>5</v>
      </c>
      <c r="U273" s="19">
        <f t="shared" si="177"/>
        <v>100</v>
      </c>
      <c r="V273" s="19">
        <v>84</v>
      </c>
      <c r="W273" s="23">
        <v>98</v>
      </c>
      <c r="X273" s="20">
        <f t="shared" si="178"/>
        <v>86</v>
      </c>
      <c r="Y273" s="43">
        <f t="shared" si="179"/>
        <v>93</v>
      </c>
      <c r="Z273" s="20">
        <f t="shared" si="180"/>
        <v>93</v>
      </c>
      <c r="AA273" s="19">
        <v>20</v>
      </c>
      <c r="AB273" s="19">
        <v>3</v>
      </c>
      <c r="AC273" s="19">
        <f t="shared" si="181"/>
        <v>60</v>
      </c>
      <c r="AD273" s="19">
        <v>20</v>
      </c>
      <c r="AE273" s="19">
        <v>2</v>
      </c>
      <c r="AF273" s="19">
        <f t="shared" si="182"/>
        <v>40</v>
      </c>
      <c r="AG273" s="19">
        <v>5</v>
      </c>
      <c r="AH273" s="19">
        <v>6</v>
      </c>
      <c r="AI273" s="20">
        <f t="shared" si="183"/>
        <v>83</v>
      </c>
      <c r="AJ273" s="43">
        <f t="shared" si="184"/>
        <v>59</v>
      </c>
      <c r="AK273" s="19">
        <v>43</v>
      </c>
      <c r="AL273" s="19">
        <v>98</v>
      </c>
      <c r="AM273" s="20">
        <f t="shared" si="185"/>
        <v>44</v>
      </c>
      <c r="AN273" s="19">
        <v>95</v>
      </c>
      <c r="AO273" s="19">
        <v>98</v>
      </c>
      <c r="AP273" s="20">
        <f t="shared" si="186"/>
        <v>97</v>
      </c>
      <c r="AQ273" s="19">
        <v>72</v>
      </c>
      <c r="AR273" s="19">
        <v>76</v>
      </c>
      <c r="AS273" s="20">
        <f t="shared" si="187"/>
        <v>95</v>
      </c>
      <c r="AT273" s="20">
        <f t="shared" si="188"/>
        <v>75</v>
      </c>
      <c r="AU273" s="19">
        <v>83</v>
      </c>
      <c r="AV273" s="19">
        <v>98</v>
      </c>
      <c r="AW273" s="20">
        <f t="shared" si="189"/>
        <v>85</v>
      </c>
      <c r="AX273" s="19">
        <v>90</v>
      </c>
      <c r="AY273" s="19">
        <v>98</v>
      </c>
      <c r="AZ273" s="20">
        <f t="shared" si="190"/>
        <v>92</v>
      </c>
      <c r="BA273" s="19">
        <v>96</v>
      </c>
      <c r="BB273" s="19">
        <v>98</v>
      </c>
      <c r="BC273" s="20">
        <f t="shared" si="191"/>
        <v>98</v>
      </c>
      <c r="BD273" s="20">
        <f t="shared" si="192"/>
        <v>93</v>
      </c>
      <c r="BE273" s="20">
        <f t="shared" si="193"/>
        <v>83</v>
      </c>
      <c r="BF273" s="24"/>
      <c r="BG273" s="19">
        <f t="shared" si="194"/>
        <v>228</v>
      </c>
      <c r="BH273" s="19">
        <f t="shared" si="195"/>
        <v>1</v>
      </c>
      <c r="BI273" s="19">
        <f t="shared" si="196"/>
        <v>181</v>
      </c>
      <c r="BJ273" s="19">
        <f t="shared" si="197"/>
        <v>1</v>
      </c>
      <c r="BK273" s="19">
        <f t="shared" si="198"/>
        <v>147</v>
      </c>
      <c r="BL273" s="19">
        <f t="shared" si="199"/>
        <v>218</v>
      </c>
      <c r="BM273" s="19">
        <f t="shared" si="200"/>
        <v>28</v>
      </c>
      <c r="BN273" s="19">
        <f t="shared" si="201"/>
        <v>185</v>
      </c>
      <c r="BO273" s="19">
        <f t="shared" si="202"/>
        <v>266</v>
      </c>
      <c r="BP273" s="19">
        <f t="shared" si="203"/>
        <v>373</v>
      </c>
      <c r="BQ273" s="19">
        <f t="shared" si="204"/>
        <v>254</v>
      </c>
      <c r="BR273" s="19">
        <f t="shared" si="205"/>
        <v>306</v>
      </c>
      <c r="BS273" s="19">
        <f t="shared" si="206"/>
        <v>346</v>
      </c>
      <c r="BT273" s="19">
        <f t="shared" si="207"/>
        <v>281</v>
      </c>
      <c r="BU273" s="19">
        <f t="shared" si="208"/>
        <v>159</v>
      </c>
      <c r="BV273" s="19">
        <f t="shared" si="209"/>
        <v>142</v>
      </c>
      <c r="BW273" s="19">
        <f t="shared" si="210"/>
        <v>147</v>
      </c>
      <c r="BX273" s="19">
        <f t="shared" si="211"/>
        <v>124</v>
      </c>
      <c r="BY273" s="19">
        <f t="shared" si="212"/>
        <v>372</v>
      </c>
      <c r="BZ273" s="19">
        <f t="shared" si="213"/>
        <v>314</v>
      </c>
      <c r="CA273" s="18">
        <f t="shared" si="172"/>
        <v>83</v>
      </c>
      <c r="CB273" s="19">
        <f t="shared" si="214"/>
        <v>15</v>
      </c>
    </row>
    <row r="274" spans="1:80" s="16" customFormat="1" ht="63">
      <c r="A274" s="21">
        <v>272</v>
      </c>
      <c r="B274" s="34">
        <v>6609009804</v>
      </c>
      <c r="C274" s="5" t="s">
        <v>446</v>
      </c>
      <c r="D274" s="6" t="s">
        <v>306</v>
      </c>
      <c r="E274" s="19">
        <v>7.5</v>
      </c>
      <c r="F274" s="19">
        <v>33</v>
      </c>
      <c r="G274" s="22">
        <v>9</v>
      </c>
      <c r="H274" s="22">
        <v>36</v>
      </c>
      <c r="I274" s="22">
        <f t="shared" si="173"/>
        <v>88</v>
      </c>
      <c r="J274" s="19">
        <v>30</v>
      </c>
      <c r="K274" s="19">
        <v>4</v>
      </c>
      <c r="L274" s="19">
        <f t="shared" si="174"/>
        <v>100</v>
      </c>
      <c r="M274" s="19">
        <v>51</v>
      </c>
      <c r="N274" s="19">
        <v>46</v>
      </c>
      <c r="O274" s="19">
        <v>53</v>
      </c>
      <c r="P274" s="19">
        <v>49</v>
      </c>
      <c r="Q274" s="19">
        <f t="shared" si="175"/>
        <v>95</v>
      </c>
      <c r="R274" s="19">
        <f t="shared" si="176"/>
        <v>94</v>
      </c>
      <c r="S274" s="19">
        <v>20</v>
      </c>
      <c r="T274" s="19">
        <v>5</v>
      </c>
      <c r="U274" s="19">
        <f t="shared" si="177"/>
        <v>100</v>
      </c>
      <c r="V274" s="19">
        <v>52</v>
      </c>
      <c r="W274" s="23">
        <v>59</v>
      </c>
      <c r="X274" s="20">
        <f t="shared" si="178"/>
        <v>88</v>
      </c>
      <c r="Y274" s="43">
        <f t="shared" si="179"/>
        <v>94</v>
      </c>
      <c r="Z274" s="20">
        <f t="shared" si="180"/>
        <v>94</v>
      </c>
      <c r="AA274" s="19">
        <v>20</v>
      </c>
      <c r="AB274" s="19">
        <v>2</v>
      </c>
      <c r="AC274" s="19">
        <f t="shared" si="181"/>
        <v>40</v>
      </c>
      <c r="AD274" s="19">
        <v>20</v>
      </c>
      <c r="AE274" s="19">
        <v>2</v>
      </c>
      <c r="AF274" s="19">
        <f t="shared" si="182"/>
        <v>40</v>
      </c>
      <c r="AG274" s="19">
        <v>8</v>
      </c>
      <c r="AH274" s="19">
        <v>9</v>
      </c>
      <c r="AI274" s="20">
        <f t="shared" si="183"/>
        <v>89</v>
      </c>
      <c r="AJ274" s="43">
        <f t="shared" si="184"/>
        <v>55</v>
      </c>
      <c r="AK274" s="19">
        <v>43</v>
      </c>
      <c r="AL274" s="19">
        <v>59</v>
      </c>
      <c r="AM274" s="20">
        <f t="shared" si="185"/>
        <v>73</v>
      </c>
      <c r="AN274" s="19">
        <v>59</v>
      </c>
      <c r="AO274" s="19">
        <v>59</v>
      </c>
      <c r="AP274" s="20">
        <f t="shared" si="186"/>
        <v>100</v>
      </c>
      <c r="AQ274" s="19">
        <v>49</v>
      </c>
      <c r="AR274" s="19">
        <v>51</v>
      </c>
      <c r="AS274" s="20">
        <f t="shared" si="187"/>
        <v>96</v>
      </c>
      <c r="AT274" s="20">
        <f t="shared" si="188"/>
        <v>88</v>
      </c>
      <c r="AU274" s="19">
        <v>54</v>
      </c>
      <c r="AV274" s="19">
        <v>59</v>
      </c>
      <c r="AW274" s="20">
        <f t="shared" si="189"/>
        <v>92</v>
      </c>
      <c r="AX274" s="19">
        <v>55</v>
      </c>
      <c r="AY274" s="19">
        <v>59</v>
      </c>
      <c r="AZ274" s="20">
        <f t="shared" si="190"/>
        <v>93</v>
      </c>
      <c r="BA274" s="19">
        <v>57</v>
      </c>
      <c r="BB274" s="19">
        <v>59</v>
      </c>
      <c r="BC274" s="20">
        <f t="shared" si="191"/>
        <v>97</v>
      </c>
      <c r="BD274" s="20">
        <f t="shared" si="192"/>
        <v>95</v>
      </c>
      <c r="BE274" s="20">
        <f t="shared" si="193"/>
        <v>85</v>
      </c>
      <c r="BF274" s="24"/>
      <c r="BG274" s="19">
        <f t="shared" si="194"/>
        <v>270</v>
      </c>
      <c r="BH274" s="19">
        <f t="shared" si="195"/>
        <v>1</v>
      </c>
      <c r="BI274" s="19">
        <f t="shared" si="196"/>
        <v>232</v>
      </c>
      <c r="BJ274" s="19">
        <f t="shared" si="197"/>
        <v>1</v>
      </c>
      <c r="BK274" s="19">
        <f t="shared" si="198"/>
        <v>124</v>
      </c>
      <c r="BL274" s="19">
        <f t="shared" si="199"/>
        <v>187</v>
      </c>
      <c r="BM274" s="19">
        <f t="shared" si="200"/>
        <v>62</v>
      </c>
      <c r="BN274" s="19">
        <f t="shared" si="201"/>
        <v>185</v>
      </c>
      <c r="BO274" s="19">
        <f t="shared" si="202"/>
        <v>238</v>
      </c>
      <c r="BP274" s="19">
        <f t="shared" si="203"/>
        <v>309</v>
      </c>
      <c r="BQ274" s="19">
        <f t="shared" si="204"/>
        <v>1</v>
      </c>
      <c r="BR274" s="19">
        <f t="shared" si="205"/>
        <v>270</v>
      </c>
      <c r="BS274" s="19">
        <f t="shared" si="206"/>
        <v>299</v>
      </c>
      <c r="BT274" s="19">
        <f t="shared" si="207"/>
        <v>258</v>
      </c>
      <c r="BU274" s="19">
        <f t="shared" si="208"/>
        <v>223</v>
      </c>
      <c r="BV274" s="19">
        <f t="shared" si="209"/>
        <v>199</v>
      </c>
      <c r="BW274" s="19">
        <f t="shared" si="210"/>
        <v>124</v>
      </c>
      <c r="BX274" s="19">
        <f t="shared" si="211"/>
        <v>139</v>
      </c>
      <c r="BY274" s="19">
        <f t="shared" si="212"/>
        <v>296</v>
      </c>
      <c r="BZ274" s="19">
        <f t="shared" si="213"/>
        <v>259</v>
      </c>
      <c r="CA274" s="18">
        <f t="shared" si="172"/>
        <v>85</v>
      </c>
      <c r="CB274" s="19">
        <f t="shared" si="214"/>
        <v>13</v>
      </c>
    </row>
    <row r="275" spans="1:80" s="16" customFormat="1" ht="15.75">
      <c r="A275" s="21">
        <v>273</v>
      </c>
      <c r="B275" s="34">
        <v>6609008720</v>
      </c>
      <c r="C275" s="5" t="s">
        <v>446</v>
      </c>
      <c r="D275" s="6" t="s">
        <v>307</v>
      </c>
      <c r="E275" s="19">
        <v>10</v>
      </c>
      <c r="F275" s="19">
        <v>36</v>
      </c>
      <c r="G275" s="22">
        <v>11</v>
      </c>
      <c r="H275" s="22">
        <v>38</v>
      </c>
      <c r="I275" s="22">
        <f t="shared" si="173"/>
        <v>93</v>
      </c>
      <c r="J275" s="19">
        <v>30</v>
      </c>
      <c r="K275" s="19">
        <v>4</v>
      </c>
      <c r="L275" s="19">
        <f t="shared" si="174"/>
        <v>100</v>
      </c>
      <c r="M275" s="19">
        <v>318</v>
      </c>
      <c r="N275" s="19">
        <v>337</v>
      </c>
      <c r="O275" s="19">
        <v>328</v>
      </c>
      <c r="P275" s="19">
        <v>354</v>
      </c>
      <c r="Q275" s="19">
        <f t="shared" si="175"/>
        <v>96</v>
      </c>
      <c r="R275" s="19">
        <f t="shared" si="176"/>
        <v>96</v>
      </c>
      <c r="S275" s="19">
        <v>20</v>
      </c>
      <c r="T275" s="19">
        <v>5</v>
      </c>
      <c r="U275" s="19">
        <f t="shared" si="177"/>
        <v>100</v>
      </c>
      <c r="V275" s="19">
        <v>375</v>
      </c>
      <c r="W275" s="23">
        <v>432</v>
      </c>
      <c r="X275" s="20">
        <f t="shared" si="178"/>
        <v>87</v>
      </c>
      <c r="Y275" s="43">
        <f t="shared" si="179"/>
        <v>94</v>
      </c>
      <c r="Z275" s="20">
        <f t="shared" si="180"/>
        <v>94</v>
      </c>
      <c r="AA275" s="19">
        <v>20</v>
      </c>
      <c r="AB275" s="19">
        <v>4</v>
      </c>
      <c r="AC275" s="19">
        <f t="shared" si="181"/>
        <v>80</v>
      </c>
      <c r="AD275" s="19">
        <v>20</v>
      </c>
      <c r="AE275" s="19">
        <v>4</v>
      </c>
      <c r="AF275" s="19">
        <f t="shared" si="182"/>
        <v>80</v>
      </c>
      <c r="AG275" s="19">
        <v>16</v>
      </c>
      <c r="AH275" s="19">
        <v>17</v>
      </c>
      <c r="AI275" s="20">
        <f t="shared" si="183"/>
        <v>94</v>
      </c>
      <c r="AJ275" s="43">
        <f t="shared" si="184"/>
        <v>84</v>
      </c>
      <c r="AK275" s="19">
        <v>396</v>
      </c>
      <c r="AL275" s="19">
        <v>432</v>
      </c>
      <c r="AM275" s="20">
        <f t="shared" si="185"/>
        <v>92</v>
      </c>
      <c r="AN275" s="19">
        <v>428</v>
      </c>
      <c r="AO275" s="19">
        <v>432</v>
      </c>
      <c r="AP275" s="20">
        <f t="shared" si="186"/>
        <v>99</v>
      </c>
      <c r="AQ275" s="19">
        <v>331</v>
      </c>
      <c r="AR275" s="19">
        <v>337</v>
      </c>
      <c r="AS275" s="20">
        <f t="shared" si="187"/>
        <v>98</v>
      </c>
      <c r="AT275" s="20">
        <f t="shared" si="188"/>
        <v>96</v>
      </c>
      <c r="AU275" s="19">
        <v>426</v>
      </c>
      <c r="AV275" s="19">
        <v>432</v>
      </c>
      <c r="AW275" s="20">
        <f t="shared" si="189"/>
        <v>99</v>
      </c>
      <c r="AX275" s="19">
        <v>420</v>
      </c>
      <c r="AY275" s="19">
        <v>432</v>
      </c>
      <c r="AZ275" s="20">
        <f t="shared" si="190"/>
        <v>97</v>
      </c>
      <c r="BA275" s="19">
        <v>427</v>
      </c>
      <c r="BB275" s="19">
        <v>432</v>
      </c>
      <c r="BC275" s="20">
        <f t="shared" si="191"/>
        <v>99</v>
      </c>
      <c r="BD275" s="20">
        <f t="shared" si="192"/>
        <v>99</v>
      </c>
      <c r="BE275" s="20">
        <f t="shared" si="193"/>
        <v>94</v>
      </c>
      <c r="BF275" s="24"/>
      <c r="BG275" s="19">
        <f t="shared" si="194"/>
        <v>127</v>
      </c>
      <c r="BH275" s="19">
        <f t="shared" si="195"/>
        <v>1</v>
      </c>
      <c r="BI275" s="19">
        <f t="shared" si="196"/>
        <v>181</v>
      </c>
      <c r="BJ275" s="19">
        <f t="shared" si="197"/>
        <v>1</v>
      </c>
      <c r="BK275" s="19">
        <f t="shared" si="198"/>
        <v>124</v>
      </c>
      <c r="BL275" s="19">
        <f t="shared" si="199"/>
        <v>203</v>
      </c>
      <c r="BM275" s="19">
        <f t="shared" si="200"/>
        <v>6</v>
      </c>
      <c r="BN275" s="19">
        <f t="shared" si="201"/>
        <v>41</v>
      </c>
      <c r="BO275" s="19">
        <f t="shared" si="202"/>
        <v>202</v>
      </c>
      <c r="BP275" s="19">
        <f t="shared" si="203"/>
        <v>213</v>
      </c>
      <c r="BQ275" s="19">
        <f t="shared" si="204"/>
        <v>112</v>
      </c>
      <c r="BR275" s="19">
        <f t="shared" si="205"/>
        <v>172</v>
      </c>
      <c r="BS275" s="19">
        <f t="shared" si="206"/>
        <v>78</v>
      </c>
      <c r="BT275" s="19">
        <f t="shared" si="207"/>
        <v>109</v>
      </c>
      <c r="BU275" s="19">
        <f t="shared" si="208"/>
        <v>97</v>
      </c>
      <c r="BV275" s="19">
        <f t="shared" si="209"/>
        <v>103</v>
      </c>
      <c r="BW275" s="19">
        <f t="shared" si="210"/>
        <v>124</v>
      </c>
      <c r="BX275" s="19">
        <f t="shared" si="211"/>
        <v>17</v>
      </c>
      <c r="BY275" s="19">
        <f t="shared" si="212"/>
        <v>160</v>
      </c>
      <c r="BZ275" s="19">
        <f t="shared" si="213"/>
        <v>36</v>
      </c>
      <c r="CA275" s="18">
        <f t="shared" si="172"/>
        <v>94</v>
      </c>
      <c r="CB275" s="19">
        <f t="shared" si="214"/>
        <v>4</v>
      </c>
    </row>
    <row r="276" spans="1:80" s="16" customFormat="1" ht="15.75">
      <c r="A276" s="21">
        <v>274</v>
      </c>
      <c r="B276" s="34">
        <v>6609008737</v>
      </c>
      <c r="C276" s="5" t="s">
        <v>446</v>
      </c>
      <c r="D276" s="6" t="s">
        <v>308</v>
      </c>
      <c r="E276" s="19">
        <v>8.5</v>
      </c>
      <c r="F276" s="19">
        <v>34</v>
      </c>
      <c r="G276" s="22">
        <v>11</v>
      </c>
      <c r="H276" s="22">
        <v>38</v>
      </c>
      <c r="I276" s="22">
        <f t="shared" si="173"/>
        <v>83</v>
      </c>
      <c r="J276" s="19">
        <v>30</v>
      </c>
      <c r="K276" s="19">
        <v>4</v>
      </c>
      <c r="L276" s="19">
        <f t="shared" si="174"/>
        <v>100</v>
      </c>
      <c r="M276" s="19">
        <v>180</v>
      </c>
      <c r="N276" s="19">
        <v>199</v>
      </c>
      <c r="O276" s="19">
        <v>204</v>
      </c>
      <c r="P276" s="19">
        <v>228</v>
      </c>
      <c r="Q276" s="19">
        <f t="shared" si="175"/>
        <v>88</v>
      </c>
      <c r="R276" s="19">
        <f t="shared" si="176"/>
        <v>90</v>
      </c>
      <c r="S276" s="19">
        <v>20</v>
      </c>
      <c r="T276" s="19">
        <v>4</v>
      </c>
      <c r="U276" s="19">
        <f t="shared" si="177"/>
        <v>80</v>
      </c>
      <c r="V276" s="19">
        <v>166</v>
      </c>
      <c r="W276" s="23">
        <v>282</v>
      </c>
      <c r="X276" s="20">
        <f t="shared" si="178"/>
        <v>59</v>
      </c>
      <c r="Y276" s="43">
        <f t="shared" si="179"/>
        <v>70</v>
      </c>
      <c r="Z276" s="20">
        <f t="shared" si="180"/>
        <v>70</v>
      </c>
      <c r="AA276" s="19">
        <v>20</v>
      </c>
      <c r="AB276" s="19">
        <v>0</v>
      </c>
      <c r="AC276" s="19">
        <f t="shared" si="181"/>
        <v>0</v>
      </c>
      <c r="AD276" s="19">
        <v>20</v>
      </c>
      <c r="AE276" s="19">
        <v>3</v>
      </c>
      <c r="AF276" s="19">
        <f t="shared" si="182"/>
        <v>60</v>
      </c>
      <c r="AG276" s="19">
        <v>3</v>
      </c>
      <c r="AH276" s="19">
        <v>3</v>
      </c>
      <c r="AI276" s="20">
        <f t="shared" si="183"/>
        <v>100</v>
      </c>
      <c r="AJ276" s="43">
        <f t="shared" si="184"/>
        <v>54</v>
      </c>
      <c r="AK276" s="19">
        <v>260</v>
      </c>
      <c r="AL276" s="19">
        <v>282</v>
      </c>
      <c r="AM276" s="20">
        <f t="shared" si="185"/>
        <v>92</v>
      </c>
      <c r="AN276" s="19">
        <v>271</v>
      </c>
      <c r="AO276" s="19">
        <v>282</v>
      </c>
      <c r="AP276" s="20">
        <f t="shared" si="186"/>
        <v>96</v>
      </c>
      <c r="AQ276" s="19">
        <v>159</v>
      </c>
      <c r="AR276" s="19">
        <v>165</v>
      </c>
      <c r="AS276" s="20">
        <f t="shared" si="187"/>
        <v>96</v>
      </c>
      <c r="AT276" s="20">
        <f t="shared" si="188"/>
        <v>94</v>
      </c>
      <c r="AU276" s="19">
        <v>268</v>
      </c>
      <c r="AV276" s="19">
        <v>282</v>
      </c>
      <c r="AW276" s="20">
        <f t="shared" si="189"/>
        <v>95</v>
      </c>
      <c r="AX276" s="19">
        <v>257</v>
      </c>
      <c r="AY276" s="19">
        <v>282</v>
      </c>
      <c r="AZ276" s="20">
        <f t="shared" si="190"/>
        <v>91</v>
      </c>
      <c r="BA276" s="19">
        <v>262</v>
      </c>
      <c r="BB276" s="19">
        <v>282</v>
      </c>
      <c r="BC276" s="20">
        <f t="shared" si="191"/>
        <v>93</v>
      </c>
      <c r="BD276" s="20">
        <f t="shared" si="192"/>
        <v>93</v>
      </c>
      <c r="BE276" s="20">
        <f t="shared" si="193"/>
        <v>80</v>
      </c>
      <c r="BF276" s="24"/>
      <c r="BG276" s="19">
        <f t="shared" si="194"/>
        <v>323</v>
      </c>
      <c r="BH276" s="19">
        <f t="shared" si="195"/>
        <v>1</v>
      </c>
      <c r="BI276" s="19">
        <f t="shared" si="196"/>
        <v>354</v>
      </c>
      <c r="BJ276" s="19">
        <f t="shared" si="197"/>
        <v>253</v>
      </c>
      <c r="BK276" s="19">
        <f t="shared" si="198"/>
        <v>336</v>
      </c>
      <c r="BL276" s="19">
        <f t="shared" si="199"/>
        <v>378</v>
      </c>
      <c r="BM276" s="19">
        <f t="shared" si="200"/>
        <v>202</v>
      </c>
      <c r="BN276" s="19">
        <f t="shared" si="201"/>
        <v>92</v>
      </c>
      <c r="BO276" s="19">
        <f t="shared" si="202"/>
        <v>1</v>
      </c>
      <c r="BP276" s="19">
        <f t="shared" si="203"/>
        <v>213</v>
      </c>
      <c r="BQ276" s="19">
        <f t="shared" si="204"/>
        <v>306</v>
      </c>
      <c r="BR276" s="19">
        <f t="shared" si="205"/>
        <v>270</v>
      </c>
      <c r="BS276" s="19">
        <f t="shared" si="206"/>
        <v>244</v>
      </c>
      <c r="BT276" s="19">
        <f t="shared" si="207"/>
        <v>303</v>
      </c>
      <c r="BU276" s="19">
        <f t="shared" si="208"/>
        <v>339</v>
      </c>
      <c r="BV276" s="19">
        <f t="shared" si="209"/>
        <v>310</v>
      </c>
      <c r="BW276" s="19">
        <f t="shared" si="210"/>
        <v>336</v>
      </c>
      <c r="BX276" s="19">
        <f t="shared" si="211"/>
        <v>142</v>
      </c>
      <c r="BY276" s="19">
        <f t="shared" si="212"/>
        <v>221</v>
      </c>
      <c r="BZ276" s="19">
        <f t="shared" si="213"/>
        <v>314</v>
      </c>
      <c r="CA276" s="18">
        <f t="shared" si="172"/>
        <v>80</v>
      </c>
      <c r="CB276" s="19">
        <f t="shared" si="214"/>
        <v>18</v>
      </c>
    </row>
    <row r="277" spans="1:80" s="16" customFormat="1" ht="31.5">
      <c r="A277" s="21">
        <v>275</v>
      </c>
      <c r="B277" s="34">
        <v>6603009910</v>
      </c>
      <c r="C277" s="40" t="s">
        <v>500</v>
      </c>
      <c r="D277" s="5" t="s">
        <v>309</v>
      </c>
      <c r="E277" s="19">
        <v>8</v>
      </c>
      <c r="F277" s="19">
        <v>33</v>
      </c>
      <c r="G277" s="22">
        <v>9</v>
      </c>
      <c r="H277" s="22">
        <v>36</v>
      </c>
      <c r="I277" s="22">
        <f t="shared" si="173"/>
        <v>90</v>
      </c>
      <c r="J277" s="19">
        <v>30</v>
      </c>
      <c r="K277" s="19">
        <v>4</v>
      </c>
      <c r="L277" s="19">
        <f t="shared" si="174"/>
        <v>100</v>
      </c>
      <c r="M277" s="19">
        <v>233</v>
      </c>
      <c r="N277" s="19">
        <v>220</v>
      </c>
      <c r="O277" s="19">
        <v>237</v>
      </c>
      <c r="P277" s="19">
        <v>225</v>
      </c>
      <c r="Q277" s="19">
        <f t="shared" si="175"/>
        <v>98</v>
      </c>
      <c r="R277" s="19">
        <f t="shared" si="176"/>
        <v>96</v>
      </c>
      <c r="S277" s="19">
        <v>20</v>
      </c>
      <c r="T277" s="19">
        <v>5</v>
      </c>
      <c r="U277" s="19">
        <f t="shared" si="177"/>
        <v>100</v>
      </c>
      <c r="V277" s="19">
        <v>262</v>
      </c>
      <c r="W277" s="23">
        <v>279</v>
      </c>
      <c r="X277" s="20">
        <f t="shared" si="178"/>
        <v>94</v>
      </c>
      <c r="Y277" s="43">
        <f t="shared" si="179"/>
        <v>97</v>
      </c>
      <c r="Z277" s="20">
        <f t="shared" si="180"/>
        <v>97</v>
      </c>
      <c r="AA277" s="19">
        <v>20</v>
      </c>
      <c r="AB277" s="19">
        <v>0</v>
      </c>
      <c r="AC277" s="19">
        <f t="shared" si="181"/>
        <v>0</v>
      </c>
      <c r="AD277" s="19">
        <v>20</v>
      </c>
      <c r="AE277" s="19">
        <v>1</v>
      </c>
      <c r="AF277" s="19">
        <f t="shared" si="182"/>
        <v>20</v>
      </c>
      <c r="AG277" s="19">
        <v>12</v>
      </c>
      <c r="AH277" s="19">
        <v>16</v>
      </c>
      <c r="AI277" s="20">
        <f t="shared" si="183"/>
        <v>75</v>
      </c>
      <c r="AJ277" s="43">
        <f t="shared" si="184"/>
        <v>31</v>
      </c>
      <c r="AK277" s="19">
        <v>277</v>
      </c>
      <c r="AL277" s="19">
        <v>279</v>
      </c>
      <c r="AM277" s="20">
        <f t="shared" si="185"/>
        <v>99</v>
      </c>
      <c r="AN277" s="19">
        <v>277</v>
      </c>
      <c r="AO277" s="19">
        <v>279</v>
      </c>
      <c r="AP277" s="20">
        <f t="shared" si="186"/>
        <v>99</v>
      </c>
      <c r="AQ277" s="19">
        <v>198</v>
      </c>
      <c r="AR277" s="19">
        <v>200</v>
      </c>
      <c r="AS277" s="20">
        <f t="shared" si="187"/>
        <v>99</v>
      </c>
      <c r="AT277" s="20">
        <f t="shared" si="188"/>
        <v>99</v>
      </c>
      <c r="AU277" s="19">
        <v>272</v>
      </c>
      <c r="AV277" s="19">
        <v>279</v>
      </c>
      <c r="AW277" s="20">
        <f t="shared" si="189"/>
        <v>97</v>
      </c>
      <c r="AX277" s="19">
        <v>270</v>
      </c>
      <c r="AY277" s="19">
        <v>279</v>
      </c>
      <c r="AZ277" s="20">
        <f t="shared" si="190"/>
        <v>97</v>
      </c>
      <c r="BA277" s="19">
        <v>273</v>
      </c>
      <c r="BB277" s="19">
        <v>279</v>
      </c>
      <c r="BC277" s="20">
        <f t="shared" si="191"/>
        <v>98</v>
      </c>
      <c r="BD277" s="20">
        <f t="shared" si="192"/>
        <v>98</v>
      </c>
      <c r="BE277" s="20">
        <f t="shared" si="193"/>
        <v>84</v>
      </c>
      <c r="BF277" s="24"/>
      <c r="BG277" s="19">
        <f t="shared" si="194"/>
        <v>228</v>
      </c>
      <c r="BH277" s="19">
        <f t="shared" si="195"/>
        <v>1</v>
      </c>
      <c r="BI277" s="19">
        <f t="shared" si="196"/>
        <v>94</v>
      </c>
      <c r="BJ277" s="19">
        <f t="shared" si="197"/>
        <v>1</v>
      </c>
      <c r="BK277" s="19">
        <f t="shared" si="198"/>
        <v>47</v>
      </c>
      <c r="BL277" s="19">
        <f t="shared" si="199"/>
        <v>75</v>
      </c>
      <c r="BM277" s="19">
        <f t="shared" si="200"/>
        <v>202</v>
      </c>
      <c r="BN277" s="19">
        <f t="shared" si="201"/>
        <v>269</v>
      </c>
      <c r="BO277" s="19">
        <f t="shared" si="202"/>
        <v>296</v>
      </c>
      <c r="BP277" s="19">
        <f t="shared" si="203"/>
        <v>46</v>
      </c>
      <c r="BQ277" s="19">
        <f t="shared" si="204"/>
        <v>112</v>
      </c>
      <c r="BR277" s="19">
        <f t="shared" si="205"/>
        <v>112</v>
      </c>
      <c r="BS277" s="19">
        <f t="shared" si="206"/>
        <v>168</v>
      </c>
      <c r="BT277" s="19">
        <f t="shared" si="207"/>
        <v>109</v>
      </c>
      <c r="BU277" s="19">
        <f t="shared" si="208"/>
        <v>159</v>
      </c>
      <c r="BV277" s="19">
        <f t="shared" si="209"/>
        <v>103</v>
      </c>
      <c r="BW277" s="19">
        <f t="shared" si="210"/>
        <v>47</v>
      </c>
      <c r="BX277" s="19">
        <f t="shared" si="211"/>
        <v>324</v>
      </c>
      <c r="BY277" s="19">
        <f t="shared" si="212"/>
        <v>31</v>
      </c>
      <c r="BZ277" s="19">
        <f t="shared" si="213"/>
        <v>96</v>
      </c>
      <c r="CA277" s="18">
        <f t="shared" si="172"/>
        <v>84</v>
      </c>
      <c r="CB277" s="19">
        <f t="shared" si="214"/>
        <v>14</v>
      </c>
    </row>
    <row r="278" spans="1:80" s="16" customFormat="1" ht="15.75">
      <c r="A278" s="21">
        <v>276</v>
      </c>
      <c r="B278" s="34">
        <v>6603009050</v>
      </c>
      <c r="C278" s="40" t="s">
        <v>500</v>
      </c>
      <c r="D278" s="5" t="s">
        <v>310</v>
      </c>
      <c r="E278" s="19">
        <v>11</v>
      </c>
      <c r="F278" s="19">
        <v>36</v>
      </c>
      <c r="G278" s="22">
        <v>11</v>
      </c>
      <c r="H278" s="22">
        <v>38</v>
      </c>
      <c r="I278" s="22">
        <f t="shared" si="173"/>
        <v>97</v>
      </c>
      <c r="J278" s="19">
        <v>30</v>
      </c>
      <c r="K278" s="19">
        <v>4</v>
      </c>
      <c r="L278" s="19">
        <f t="shared" si="174"/>
        <v>100</v>
      </c>
      <c r="M278" s="19">
        <v>108</v>
      </c>
      <c r="N278" s="19">
        <v>113</v>
      </c>
      <c r="O278" s="19">
        <v>110</v>
      </c>
      <c r="P278" s="19">
        <v>115</v>
      </c>
      <c r="Q278" s="19">
        <f t="shared" si="175"/>
        <v>98</v>
      </c>
      <c r="R278" s="19">
        <f t="shared" si="176"/>
        <v>98</v>
      </c>
      <c r="S278" s="19">
        <v>20</v>
      </c>
      <c r="T278" s="19">
        <v>4</v>
      </c>
      <c r="U278" s="19">
        <f t="shared" si="177"/>
        <v>80</v>
      </c>
      <c r="V278" s="19">
        <v>116</v>
      </c>
      <c r="W278" s="23">
        <v>122</v>
      </c>
      <c r="X278" s="20">
        <f t="shared" si="178"/>
        <v>95</v>
      </c>
      <c r="Y278" s="43">
        <f t="shared" si="179"/>
        <v>88</v>
      </c>
      <c r="Z278" s="20">
        <f t="shared" si="180"/>
        <v>88</v>
      </c>
      <c r="AA278" s="19">
        <v>20</v>
      </c>
      <c r="AB278" s="19">
        <v>2</v>
      </c>
      <c r="AC278" s="19">
        <f t="shared" si="181"/>
        <v>40</v>
      </c>
      <c r="AD278" s="19">
        <v>20</v>
      </c>
      <c r="AE278" s="19">
        <v>4</v>
      </c>
      <c r="AF278" s="19">
        <f t="shared" si="182"/>
        <v>80</v>
      </c>
      <c r="AG278" s="19">
        <v>1</v>
      </c>
      <c r="AH278" s="19">
        <v>1</v>
      </c>
      <c r="AI278" s="20">
        <f t="shared" si="183"/>
        <v>100</v>
      </c>
      <c r="AJ278" s="43">
        <f t="shared" si="184"/>
        <v>74</v>
      </c>
      <c r="AK278" s="19">
        <v>122</v>
      </c>
      <c r="AL278" s="19">
        <v>122</v>
      </c>
      <c r="AM278" s="20">
        <f t="shared" si="185"/>
        <v>100</v>
      </c>
      <c r="AN278" s="19">
        <v>122</v>
      </c>
      <c r="AO278" s="19">
        <v>122</v>
      </c>
      <c r="AP278" s="20">
        <f t="shared" si="186"/>
        <v>100</v>
      </c>
      <c r="AQ278" s="19">
        <v>102</v>
      </c>
      <c r="AR278" s="19">
        <v>102</v>
      </c>
      <c r="AS278" s="20">
        <f t="shared" si="187"/>
        <v>100</v>
      </c>
      <c r="AT278" s="20">
        <f t="shared" si="188"/>
        <v>100</v>
      </c>
      <c r="AU278" s="19">
        <v>122</v>
      </c>
      <c r="AV278" s="19">
        <v>122</v>
      </c>
      <c r="AW278" s="20">
        <f t="shared" si="189"/>
        <v>100</v>
      </c>
      <c r="AX278" s="19">
        <v>118</v>
      </c>
      <c r="AY278" s="19">
        <v>122</v>
      </c>
      <c r="AZ278" s="20">
        <f t="shared" si="190"/>
        <v>97</v>
      </c>
      <c r="BA278" s="19">
        <v>122</v>
      </c>
      <c r="BB278" s="19">
        <v>122</v>
      </c>
      <c r="BC278" s="20">
        <f t="shared" si="191"/>
        <v>100</v>
      </c>
      <c r="BD278" s="20">
        <f t="shared" si="192"/>
        <v>99</v>
      </c>
      <c r="BE278" s="20">
        <f t="shared" si="193"/>
        <v>92</v>
      </c>
      <c r="BF278" s="24"/>
      <c r="BG278" s="19">
        <f t="shared" si="194"/>
        <v>27</v>
      </c>
      <c r="BH278" s="19">
        <f t="shared" si="195"/>
        <v>1</v>
      </c>
      <c r="BI278" s="19">
        <f t="shared" si="196"/>
        <v>94</v>
      </c>
      <c r="BJ278" s="19">
        <f t="shared" si="197"/>
        <v>253</v>
      </c>
      <c r="BK278" s="19">
        <f t="shared" si="198"/>
        <v>232</v>
      </c>
      <c r="BL278" s="19">
        <f t="shared" si="199"/>
        <v>63</v>
      </c>
      <c r="BM278" s="19">
        <f t="shared" si="200"/>
        <v>62</v>
      </c>
      <c r="BN278" s="19">
        <f t="shared" si="201"/>
        <v>41</v>
      </c>
      <c r="BO278" s="19">
        <f t="shared" si="202"/>
        <v>1</v>
      </c>
      <c r="BP278" s="19">
        <f t="shared" si="203"/>
        <v>1</v>
      </c>
      <c r="BQ278" s="19">
        <f t="shared" si="204"/>
        <v>1</v>
      </c>
      <c r="BR278" s="19">
        <f t="shared" si="205"/>
        <v>1</v>
      </c>
      <c r="BS278" s="19">
        <f t="shared" si="206"/>
        <v>1</v>
      </c>
      <c r="BT278" s="19">
        <f t="shared" si="207"/>
        <v>109</v>
      </c>
      <c r="BU278" s="19">
        <f t="shared" si="208"/>
        <v>1</v>
      </c>
      <c r="BV278" s="19">
        <f t="shared" si="209"/>
        <v>18</v>
      </c>
      <c r="BW278" s="19">
        <f t="shared" si="210"/>
        <v>232</v>
      </c>
      <c r="BX278" s="19">
        <f t="shared" si="211"/>
        <v>47</v>
      </c>
      <c r="BY278" s="19">
        <f t="shared" si="212"/>
        <v>1</v>
      </c>
      <c r="BZ278" s="19">
        <f t="shared" si="213"/>
        <v>36</v>
      </c>
      <c r="CA278" s="18">
        <f t="shared" si="172"/>
        <v>92</v>
      </c>
      <c r="CB278" s="19">
        <f t="shared" si="214"/>
        <v>6</v>
      </c>
    </row>
    <row r="279" spans="1:80" s="16" customFormat="1" ht="31.5">
      <c r="A279" s="21">
        <v>277</v>
      </c>
      <c r="B279" s="34">
        <v>6603008530</v>
      </c>
      <c r="C279" s="40" t="s">
        <v>500</v>
      </c>
      <c r="D279" s="5" t="s">
        <v>311</v>
      </c>
      <c r="E279" s="19">
        <v>10</v>
      </c>
      <c r="F279" s="19">
        <v>35</v>
      </c>
      <c r="G279" s="22">
        <v>11</v>
      </c>
      <c r="H279" s="22">
        <v>38</v>
      </c>
      <c r="I279" s="22">
        <f t="shared" si="173"/>
        <v>92</v>
      </c>
      <c r="J279" s="19">
        <v>30</v>
      </c>
      <c r="K279" s="19">
        <v>4</v>
      </c>
      <c r="L279" s="19">
        <f t="shared" si="174"/>
        <v>100</v>
      </c>
      <c r="M279" s="19">
        <v>181</v>
      </c>
      <c r="N279" s="19">
        <v>183</v>
      </c>
      <c r="O279" s="19">
        <v>191</v>
      </c>
      <c r="P279" s="19">
        <v>191</v>
      </c>
      <c r="Q279" s="19">
        <f t="shared" si="175"/>
        <v>95</v>
      </c>
      <c r="R279" s="19">
        <f t="shared" si="176"/>
        <v>96</v>
      </c>
      <c r="S279" s="19">
        <v>20</v>
      </c>
      <c r="T279" s="19">
        <v>5</v>
      </c>
      <c r="U279" s="19">
        <f t="shared" si="177"/>
        <v>100</v>
      </c>
      <c r="V279" s="19">
        <v>174</v>
      </c>
      <c r="W279" s="23">
        <v>209</v>
      </c>
      <c r="X279" s="20">
        <f t="shared" si="178"/>
        <v>83</v>
      </c>
      <c r="Y279" s="43">
        <f t="shared" si="179"/>
        <v>92</v>
      </c>
      <c r="Z279" s="20">
        <f t="shared" si="180"/>
        <v>92</v>
      </c>
      <c r="AA279" s="19">
        <v>20</v>
      </c>
      <c r="AB279" s="19">
        <v>1</v>
      </c>
      <c r="AC279" s="19">
        <f t="shared" si="181"/>
        <v>20</v>
      </c>
      <c r="AD279" s="19">
        <v>20</v>
      </c>
      <c r="AE279" s="19">
        <v>2</v>
      </c>
      <c r="AF279" s="19">
        <f t="shared" si="182"/>
        <v>40</v>
      </c>
      <c r="AG279" s="19">
        <v>2</v>
      </c>
      <c r="AH279" s="19">
        <v>3</v>
      </c>
      <c r="AI279" s="20">
        <f t="shared" si="183"/>
        <v>67</v>
      </c>
      <c r="AJ279" s="43">
        <f t="shared" si="184"/>
        <v>42</v>
      </c>
      <c r="AK279" s="19">
        <v>201</v>
      </c>
      <c r="AL279" s="19">
        <v>209</v>
      </c>
      <c r="AM279" s="20">
        <f t="shared" si="185"/>
        <v>96</v>
      </c>
      <c r="AN279" s="19">
        <v>206</v>
      </c>
      <c r="AO279" s="19">
        <v>209</v>
      </c>
      <c r="AP279" s="20">
        <f t="shared" si="186"/>
        <v>99</v>
      </c>
      <c r="AQ279" s="19">
        <v>159</v>
      </c>
      <c r="AR279" s="19">
        <v>165</v>
      </c>
      <c r="AS279" s="20">
        <f t="shared" si="187"/>
        <v>96</v>
      </c>
      <c r="AT279" s="20">
        <f t="shared" si="188"/>
        <v>97</v>
      </c>
      <c r="AU279" s="19">
        <v>204</v>
      </c>
      <c r="AV279" s="19">
        <v>209</v>
      </c>
      <c r="AW279" s="20">
        <f t="shared" si="189"/>
        <v>98</v>
      </c>
      <c r="AX279" s="19">
        <v>196</v>
      </c>
      <c r="AY279" s="19">
        <v>209</v>
      </c>
      <c r="AZ279" s="20">
        <f t="shared" si="190"/>
        <v>94</v>
      </c>
      <c r="BA279" s="19">
        <v>208</v>
      </c>
      <c r="BB279" s="19">
        <v>209</v>
      </c>
      <c r="BC279" s="20">
        <f t="shared" si="191"/>
        <v>100</v>
      </c>
      <c r="BD279" s="20">
        <f t="shared" si="192"/>
        <v>98</v>
      </c>
      <c r="BE279" s="20">
        <f t="shared" si="193"/>
        <v>85</v>
      </c>
      <c r="BF279" s="24"/>
      <c r="BG279" s="19">
        <f t="shared" si="194"/>
        <v>186</v>
      </c>
      <c r="BH279" s="19">
        <f t="shared" si="195"/>
        <v>1</v>
      </c>
      <c r="BI279" s="19">
        <f t="shared" si="196"/>
        <v>232</v>
      </c>
      <c r="BJ279" s="19">
        <f t="shared" si="197"/>
        <v>1</v>
      </c>
      <c r="BK279" s="19">
        <f t="shared" si="198"/>
        <v>165</v>
      </c>
      <c r="BL279" s="19">
        <f t="shared" si="199"/>
        <v>271</v>
      </c>
      <c r="BM279" s="19">
        <f t="shared" si="200"/>
        <v>117</v>
      </c>
      <c r="BN279" s="19">
        <f t="shared" si="201"/>
        <v>185</v>
      </c>
      <c r="BO279" s="19">
        <f t="shared" si="202"/>
        <v>320</v>
      </c>
      <c r="BP279" s="19">
        <f t="shared" si="203"/>
        <v>123</v>
      </c>
      <c r="BQ279" s="19">
        <f t="shared" si="204"/>
        <v>112</v>
      </c>
      <c r="BR279" s="19">
        <f t="shared" si="205"/>
        <v>270</v>
      </c>
      <c r="BS279" s="19">
        <f t="shared" si="206"/>
        <v>128</v>
      </c>
      <c r="BT279" s="19">
        <f t="shared" si="207"/>
        <v>227</v>
      </c>
      <c r="BU279" s="19">
        <f t="shared" si="208"/>
        <v>1</v>
      </c>
      <c r="BV279" s="19">
        <f t="shared" si="209"/>
        <v>103</v>
      </c>
      <c r="BW279" s="19">
        <f t="shared" si="210"/>
        <v>165</v>
      </c>
      <c r="BX279" s="19">
        <f t="shared" si="211"/>
        <v>267</v>
      </c>
      <c r="BY279" s="19">
        <f t="shared" si="212"/>
        <v>122</v>
      </c>
      <c r="BZ279" s="19">
        <f t="shared" si="213"/>
        <v>96</v>
      </c>
      <c r="CA279" s="18">
        <f t="shared" si="172"/>
        <v>85</v>
      </c>
      <c r="CB279" s="19">
        <f t="shared" si="214"/>
        <v>13</v>
      </c>
    </row>
    <row r="280" spans="1:80" s="16" customFormat="1" ht="31.5">
      <c r="A280" s="21">
        <v>278</v>
      </c>
      <c r="B280" s="34">
        <v>6603009692</v>
      </c>
      <c r="C280" s="40" t="s">
        <v>500</v>
      </c>
      <c r="D280" s="5" t="s">
        <v>312</v>
      </c>
      <c r="E280" s="19">
        <v>10</v>
      </c>
      <c r="F280" s="19">
        <v>34</v>
      </c>
      <c r="G280" s="22">
        <v>11</v>
      </c>
      <c r="H280" s="22">
        <v>38</v>
      </c>
      <c r="I280" s="22">
        <f t="shared" si="173"/>
        <v>90</v>
      </c>
      <c r="J280" s="19">
        <v>30</v>
      </c>
      <c r="K280" s="19">
        <v>4</v>
      </c>
      <c r="L280" s="19">
        <f t="shared" si="174"/>
        <v>100</v>
      </c>
      <c r="M280" s="19">
        <v>252</v>
      </c>
      <c r="N280" s="19">
        <v>249</v>
      </c>
      <c r="O280" s="19">
        <v>268</v>
      </c>
      <c r="P280" s="19">
        <v>278</v>
      </c>
      <c r="Q280" s="19">
        <f t="shared" si="175"/>
        <v>92</v>
      </c>
      <c r="R280" s="19">
        <f t="shared" si="176"/>
        <v>94</v>
      </c>
      <c r="S280" s="19">
        <v>20</v>
      </c>
      <c r="T280" s="19">
        <v>5</v>
      </c>
      <c r="U280" s="19">
        <f t="shared" si="177"/>
        <v>100</v>
      </c>
      <c r="V280" s="19">
        <v>286</v>
      </c>
      <c r="W280" s="23">
        <v>346</v>
      </c>
      <c r="X280" s="20">
        <f t="shared" si="178"/>
        <v>83</v>
      </c>
      <c r="Y280" s="43">
        <f t="shared" si="179"/>
        <v>92</v>
      </c>
      <c r="Z280" s="20">
        <f t="shared" si="180"/>
        <v>92</v>
      </c>
      <c r="AA280" s="19">
        <v>20</v>
      </c>
      <c r="AB280" s="19">
        <v>3</v>
      </c>
      <c r="AC280" s="19">
        <f t="shared" si="181"/>
        <v>60</v>
      </c>
      <c r="AD280" s="19">
        <v>20</v>
      </c>
      <c r="AE280" s="19">
        <v>5</v>
      </c>
      <c r="AF280" s="19">
        <f t="shared" si="182"/>
        <v>100</v>
      </c>
      <c r="AG280" s="19">
        <v>11</v>
      </c>
      <c r="AH280" s="19">
        <v>12</v>
      </c>
      <c r="AI280" s="20">
        <f t="shared" si="183"/>
        <v>92</v>
      </c>
      <c r="AJ280" s="43">
        <f t="shared" si="184"/>
        <v>86</v>
      </c>
      <c r="AK280" s="19">
        <v>325</v>
      </c>
      <c r="AL280" s="19">
        <v>346</v>
      </c>
      <c r="AM280" s="20">
        <f t="shared" si="185"/>
        <v>94</v>
      </c>
      <c r="AN280" s="19">
        <v>340</v>
      </c>
      <c r="AO280" s="19">
        <v>346</v>
      </c>
      <c r="AP280" s="20">
        <f t="shared" si="186"/>
        <v>98</v>
      </c>
      <c r="AQ280" s="19">
        <v>212</v>
      </c>
      <c r="AR280" s="19">
        <v>221</v>
      </c>
      <c r="AS280" s="20">
        <f t="shared" si="187"/>
        <v>96</v>
      </c>
      <c r="AT280" s="20">
        <f t="shared" si="188"/>
        <v>96</v>
      </c>
      <c r="AU280" s="19">
        <v>334</v>
      </c>
      <c r="AV280" s="19">
        <v>346</v>
      </c>
      <c r="AW280" s="20">
        <f t="shared" si="189"/>
        <v>97</v>
      </c>
      <c r="AX280" s="19">
        <v>326</v>
      </c>
      <c r="AY280" s="19">
        <v>346</v>
      </c>
      <c r="AZ280" s="20">
        <f t="shared" si="190"/>
        <v>94</v>
      </c>
      <c r="BA280" s="19">
        <v>340</v>
      </c>
      <c r="BB280" s="19">
        <v>346</v>
      </c>
      <c r="BC280" s="20">
        <f t="shared" si="191"/>
        <v>98</v>
      </c>
      <c r="BD280" s="20">
        <f t="shared" si="192"/>
        <v>97</v>
      </c>
      <c r="BE280" s="20">
        <f t="shared" si="193"/>
        <v>93</v>
      </c>
      <c r="BF280" s="24"/>
      <c r="BG280" s="19">
        <f t="shared" si="194"/>
        <v>228</v>
      </c>
      <c r="BH280" s="19">
        <f t="shared" si="195"/>
        <v>1</v>
      </c>
      <c r="BI280" s="19">
        <f t="shared" si="196"/>
        <v>319</v>
      </c>
      <c r="BJ280" s="19">
        <f t="shared" si="197"/>
        <v>1</v>
      </c>
      <c r="BK280" s="19">
        <f t="shared" si="198"/>
        <v>165</v>
      </c>
      <c r="BL280" s="19">
        <f t="shared" si="199"/>
        <v>271</v>
      </c>
      <c r="BM280" s="19">
        <f t="shared" si="200"/>
        <v>28</v>
      </c>
      <c r="BN280" s="19">
        <f t="shared" si="201"/>
        <v>1</v>
      </c>
      <c r="BO280" s="19">
        <f t="shared" si="202"/>
        <v>213</v>
      </c>
      <c r="BP280" s="19">
        <f t="shared" si="203"/>
        <v>175</v>
      </c>
      <c r="BQ280" s="19">
        <f t="shared" si="204"/>
        <v>198</v>
      </c>
      <c r="BR280" s="19">
        <f t="shared" si="205"/>
        <v>270</v>
      </c>
      <c r="BS280" s="19">
        <f t="shared" si="206"/>
        <v>168</v>
      </c>
      <c r="BT280" s="19">
        <f t="shared" si="207"/>
        <v>227</v>
      </c>
      <c r="BU280" s="19">
        <f t="shared" si="208"/>
        <v>159</v>
      </c>
      <c r="BV280" s="19">
        <f t="shared" si="209"/>
        <v>199</v>
      </c>
      <c r="BW280" s="19">
        <f t="shared" si="210"/>
        <v>165</v>
      </c>
      <c r="BX280" s="19">
        <f t="shared" si="211"/>
        <v>13</v>
      </c>
      <c r="BY280" s="19">
        <f t="shared" si="212"/>
        <v>160</v>
      </c>
      <c r="BZ280" s="19">
        <f t="shared" si="213"/>
        <v>163</v>
      </c>
      <c r="CA280" s="18">
        <f t="shared" si="172"/>
        <v>93</v>
      </c>
      <c r="CB280" s="19">
        <f t="shared" si="214"/>
        <v>5</v>
      </c>
    </row>
    <row r="281" spans="1:80" s="16" customFormat="1" ht="15.75">
      <c r="A281" s="21">
        <v>279</v>
      </c>
      <c r="B281" s="36">
        <v>6603010218</v>
      </c>
      <c r="C281" s="6" t="s">
        <v>447</v>
      </c>
      <c r="D281" s="6" t="s">
        <v>313</v>
      </c>
      <c r="E281" s="19">
        <v>9</v>
      </c>
      <c r="F281" s="19">
        <v>34</v>
      </c>
      <c r="G281" s="22">
        <v>11</v>
      </c>
      <c r="H281" s="22">
        <v>38</v>
      </c>
      <c r="I281" s="22">
        <f t="shared" si="173"/>
        <v>86</v>
      </c>
      <c r="J281" s="19">
        <v>30</v>
      </c>
      <c r="K281" s="19">
        <v>3</v>
      </c>
      <c r="L281" s="19">
        <f t="shared" si="174"/>
        <v>90</v>
      </c>
      <c r="M281" s="19">
        <v>124</v>
      </c>
      <c r="N281" s="19">
        <v>129</v>
      </c>
      <c r="O281" s="19">
        <v>126</v>
      </c>
      <c r="P281" s="19">
        <v>134</v>
      </c>
      <c r="Q281" s="19">
        <f t="shared" si="175"/>
        <v>97</v>
      </c>
      <c r="R281" s="19">
        <f t="shared" si="176"/>
        <v>92</v>
      </c>
      <c r="S281" s="19">
        <v>20</v>
      </c>
      <c r="T281" s="19">
        <v>0</v>
      </c>
      <c r="U281" s="19">
        <f t="shared" si="177"/>
        <v>0</v>
      </c>
      <c r="V281" s="19">
        <v>131</v>
      </c>
      <c r="W281" s="23">
        <v>150</v>
      </c>
      <c r="X281" s="20">
        <f t="shared" si="178"/>
        <v>87</v>
      </c>
      <c r="Y281" s="43">
        <f t="shared" si="179"/>
        <v>44</v>
      </c>
      <c r="Z281" s="20">
        <f t="shared" si="180"/>
        <v>44</v>
      </c>
      <c r="AA281" s="19">
        <v>20</v>
      </c>
      <c r="AB281" s="19">
        <v>4</v>
      </c>
      <c r="AC281" s="19">
        <f t="shared" si="181"/>
        <v>80</v>
      </c>
      <c r="AD281" s="19">
        <v>20</v>
      </c>
      <c r="AE281" s="19">
        <v>3</v>
      </c>
      <c r="AF281" s="19">
        <f t="shared" si="182"/>
        <v>60</v>
      </c>
      <c r="AG281" s="19">
        <v>4</v>
      </c>
      <c r="AH281" s="19">
        <v>6</v>
      </c>
      <c r="AI281" s="20">
        <f t="shared" si="183"/>
        <v>67</v>
      </c>
      <c r="AJ281" s="43">
        <f t="shared" si="184"/>
        <v>68</v>
      </c>
      <c r="AK281" s="19">
        <v>142</v>
      </c>
      <c r="AL281" s="19">
        <v>150</v>
      </c>
      <c r="AM281" s="20">
        <f t="shared" si="185"/>
        <v>95</v>
      </c>
      <c r="AN281" s="19">
        <v>148</v>
      </c>
      <c r="AO281" s="19">
        <v>150</v>
      </c>
      <c r="AP281" s="20">
        <f t="shared" si="186"/>
        <v>99</v>
      </c>
      <c r="AQ281" s="19">
        <v>117</v>
      </c>
      <c r="AR281" s="19">
        <v>118</v>
      </c>
      <c r="AS281" s="20">
        <f t="shared" si="187"/>
        <v>99</v>
      </c>
      <c r="AT281" s="20">
        <f t="shared" si="188"/>
        <v>97</v>
      </c>
      <c r="AU281" s="19">
        <v>147</v>
      </c>
      <c r="AV281" s="19">
        <v>150</v>
      </c>
      <c r="AW281" s="20">
        <f t="shared" si="189"/>
        <v>98</v>
      </c>
      <c r="AX281" s="19">
        <v>141</v>
      </c>
      <c r="AY281" s="19">
        <v>150</v>
      </c>
      <c r="AZ281" s="20">
        <f t="shared" si="190"/>
        <v>94</v>
      </c>
      <c r="BA281" s="19">
        <v>146</v>
      </c>
      <c r="BB281" s="19">
        <v>150</v>
      </c>
      <c r="BC281" s="20">
        <f t="shared" si="191"/>
        <v>97</v>
      </c>
      <c r="BD281" s="20">
        <f t="shared" si="192"/>
        <v>97</v>
      </c>
      <c r="BE281" s="20">
        <f t="shared" si="193"/>
        <v>80</v>
      </c>
      <c r="BF281" s="24"/>
      <c r="BG281" s="19">
        <f t="shared" si="194"/>
        <v>289</v>
      </c>
      <c r="BH281" s="19">
        <f t="shared" si="195"/>
        <v>239</v>
      </c>
      <c r="BI281" s="19">
        <f t="shared" si="196"/>
        <v>144</v>
      </c>
      <c r="BJ281" s="19">
        <f t="shared" si="197"/>
        <v>359</v>
      </c>
      <c r="BK281" s="19">
        <f t="shared" si="198"/>
        <v>371</v>
      </c>
      <c r="BL281" s="19">
        <f t="shared" si="199"/>
        <v>203</v>
      </c>
      <c r="BM281" s="19">
        <f t="shared" si="200"/>
        <v>6</v>
      </c>
      <c r="BN281" s="19">
        <f t="shared" si="201"/>
        <v>92</v>
      </c>
      <c r="BO281" s="19">
        <f t="shared" si="202"/>
        <v>320</v>
      </c>
      <c r="BP281" s="19">
        <f t="shared" si="203"/>
        <v>151</v>
      </c>
      <c r="BQ281" s="19">
        <f t="shared" si="204"/>
        <v>112</v>
      </c>
      <c r="BR281" s="19">
        <f t="shared" si="205"/>
        <v>112</v>
      </c>
      <c r="BS281" s="19">
        <f t="shared" si="206"/>
        <v>128</v>
      </c>
      <c r="BT281" s="19">
        <f t="shared" si="207"/>
        <v>227</v>
      </c>
      <c r="BU281" s="19">
        <f t="shared" si="208"/>
        <v>223</v>
      </c>
      <c r="BV281" s="19">
        <f t="shared" si="209"/>
        <v>268</v>
      </c>
      <c r="BW281" s="19">
        <f t="shared" si="210"/>
        <v>371</v>
      </c>
      <c r="BX281" s="19">
        <f t="shared" si="211"/>
        <v>69</v>
      </c>
      <c r="BY281" s="19">
        <f t="shared" si="212"/>
        <v>122</v>
      </c>
      <c r="BZ281" s="19">
        <f t="shared" si="213"/>
        <v>163</v>
      </c>
      <c r="CA281" s="18">
        <f t="shared" si="172"/>
        <v>80</v>
      </c>
      <c r="CB281" s="19">
        <f t="shared" si="214"/>
        <v>18</v>
      </c>
    </row>
    <row r="282" spans="1:80" s="16" customFormat="1" ht="15.75">
      <c r="A282" s="21">
        <v>280</v>
      </c>
      <c r="B282" s="36">
        <v>6603011395</v>
      </c>
      <c r="C282" s="6" t="s">
        <v>447</v>
      </c>
      <c r="D282" s="6" t="s">
        <v>314</v>
      </c>
      <c r="E282" s="19">
        <v>9</v>
      </c>
      <c r="F282" s="19">
        <v>38</v>
      </c>
      <c r="G282" s="22">
        <v>11</v>
      </c>
      <c r="H282" s="22">
        <v>38</v>
      </c>
      <c r="I282" s="22">
        <f t="shared" si="173"/>
        <v>91</v>
      </c>
      <c r="J282" s="19">
        <v>30</v>
      </c>
      <c r="K282" s="19">
        <v>4</v>
      </c>
      <c r="L282" s="19">
        <f t="shared" si="174"/>
        <v>100</v>
      </c>
      <c r="M282" s="19">
        <v>98</v>
      </c>
      <c r="N282" s="19">
        <v>81</v>
      </c>
      <c r="O282" s="19">
        <v>104</v>
      </c>
      <c r="P282" s="19">
        <v>84</v>
      </c>
      <c r="Q282" s="19">
        <f t="shared" si="175"/>
        <v>95</v>
      </c>
      <c r="R282" s="19">
        <f t="shared" si="176"/>
        <v>95</v>
      </c>
      <c r="S282" s="19">
        <v>20</v>
      </c>
      <c r="T282" s="19">
        <v>5</v>
      </c>
      <c r="U282" s="19">
        <f t="shared" si="177"/>
        <v>100</v>
      </c>
      <c r="V282" s="19">
        <v>120</v>
      </c>
      <c r="W282" s="23">
        <v>143</v>
      </c>
      <c r="X282" s="20">
        <f t="shared" si="178"/>
        <v>84</v>
      </c>
      <c r="Y282" s="43">
        <f t="shared" si="179"/>
        <v>92</v>
      </c>
      <c r="Z282" s="20">
        <f t="shared" si="180"/>
        <v>92</v>
      </c>
      <c r="AA282" s="19">
        <v>20</v>
      </c>
      <c r="AB282" s="19">
        <v>2</v>
      </c>
      <c r="AC282" s="19">
        <f t="shared" si="181"/>
        <v>40</v>
      </c>
      <c r="AD282" s="19">
        <v>20</v>
      </c>
      <c r="AE282" s="19">
        <v>3</v>
      </c>
      <c r="AF282" s="19">
        <f t="shared" si="182"/>
        <v>60</v>
      </c>
      <c r="AG282" s="19">
        <v>13</v>
      </c>
      <c r="AH282" s="19">
        <v>14</v>
      </c>
      <c r="AI282" s="20">
        <f t="shared" si="183"/>
        <v>93</v>
      </c>
      <c r="AJ282" s="43">
        <f t="shared" si="184"/>
        <v>64</v>
      </c>
      <c r="AK282" s="19">
        <v>141</v>
      </c>
      <c r="AL282" s="19">
        <v>143</v>
      </c>
      <c r="AM282" s="20">
        <f t="shared" si="185"/>
        <v>99</v>
      </c>
      <c r="AN282" s="19">
        <v>138</v>
      </c>
      <c r="AO282" s="19">
        <v>143</v>
      </c>
      <c r="AP282" s="20">
        <f t="shared" si="186"/>
        <v>97</v>
      </c>
      <c r="AQ282" s="19">
        <v>96</v>
      </c>
      <c r="AR282" s="19">
        <v>100</v>
      </c>
      <c r="AS282" s="20">
        <f t="shared" si="187"/>
        <v>96</v>
      </c>
      <c r="AT282" s="20">
        <f t="shared" si="188"/>
        <v>98</v>
      </c>
      <c r="AU282" s="19">
        <v>142</v>
      </c>
      <c r="AV282" s="19">
        <v>143</v>
      </c>
      <c r="AW282" s="20">
        <f t="shared" si="189"/>
        <v>99</v>
      </c>
      <c r="AX282" s="19">
        <v>137</v>
      </c>
      <c r="AY282" s="19">
        <v>143</v>
      </c>
      <c r="AZ282" s="20">
        <f t="shared" si="190"/>
        <v>96</v>
      </c>
      <c r="BA282" s="19">
        <v>137</v>
      </c>
      <c r="BB282" s="19">
        <v>143</v>
      </c>
      <c r="BC282" s="20">
        <f t="shared" si="191"/>
        <v>96</v>
      </c>
      <c r="BD282" s="20">
        <f t="shared" si="192"/>
        <v>97</v>
      </c>
      <c r="BE282" s="20">
        <f t="shared" si="193"/>
        <v>89</v>
      </c>
      <c r="BF282" s="24"/>
      <c r="BG282" s="19">
        <f t="shared" si="194"/>
        <v>216</v>
      </c>
      <c r="BH282" s="19">
        <f t="shared" si="195"/>
        <v>1</v>
      </c>
      <c r="BI282" s="19">
        <f t="shared" si="196"/>
        <v>232</v>
      </c>
      <c r="BJ282" s="19">
        <f t="shared" si="197"/>
        <v>1</v>
      </c>
      <c r="BK282" s="19">
        <f t="shared" si="198"/>
        <v>165</v>
      </c>
      <c r="BL282" s="19">
        <f t="shared" si="199"/>
        <v>251</v>
      </c>
      <c r="BM282" s="19">
        <f t="shared" si="200"/>
        <v>62</v>
      </c>
      <c r="BN282" s="19">
        <f t="shared" si="201"/>
        <v>92</v>
      </c>
      <c r="BO282" s="19">
        <f t="shared" si="202"/>
        <v>210</v>
      </c>
      <c r="BP282" s="19">
        <f t="shared" si="203"/>
        <v>46</v>
      </c>
      <c r="BQ282" s="19">
        <f t="shared" si="204"/>
        <v>254</v>
      </c>
      <c r="BR282" s="19">
        <f t="shared" si="205"/>
        <v>270</v>
      </c>
      <c r="BS282" s="19">
        <f t="shared" si="206"/>
        <v>78</v>
      </c>
      <c r="BT282" s="19">
        <f t="shared" si="207"/>
        <v>153</v>
      </c>
      <c r="BU282" s="19">
        <f t="shared" si="208"/>
        <v>270</v>
      </c>
      <c r="BV282" s="19">
        <f t="shared" si="209"/>
        <v>142</v>
      </c>
      <c r="BW282" s="19">
        <f t="shared" si="210"/>
        <v>165</v>
      </c>
      <c r="BX282" s="19">
        <f t="shared" si="211"/>
        <v>91</v>
      </c>
      <c r="BY282" s="19">
        <f t="shared" si="212"/>
        <v>72</v>
      </c>
      <c r="BZ282" s="19">
        <f t="shared" si="213"/>
        <v>163</v>
      </c>
      <c r="CA282" s="18">
        <f t="shared" si="172"/>
        <v>89</v>
      </c>
      <c r="CB282" s="19">
        <f t="shared" si="214"/>
        <v>9</v>
      </c>
    </row>
    <row r="283" spans="1:80" s="16" customFormat="1" ht="15.75">
      <c r="A283" s="21">
        <v>281</v>
      </c>
      <c r="B283" s="36">
        <v>6603015801</v>
      </c>
      <c r="C283" s="6" t="s">
        <v>447</v>
      </c>
      <c r="D283" s="6" t="s">
        <v>315</v>
      </c>
      <c r="E283" s="19">
        <v>10</v>
      </c>
      <c r="F283" s="19">
        <v>33</v>
      </c>
      <c r="G283" s="22">
        <v>11</v>
      </c>
      <c r="H283" s="22">
        <v>38</v>
      </c>
      <c r="I283" s="22">
        <f t="shared" si="173"/>
        <v>89</v>
      </c>
      <c r="J283" s="19">
        <v>30</v>
      </c>
      <c r="K283" s="19">
        <v>4</v>
      </c>
      <c r="L283" s="19">
        <f t="shared" si="174"/>
        <v>100</v>
      </c>
      <c r="M283" s="19">
        <v>95</v>
      </c>
      <c r="N283" s="19">
        <v>83</v>
      </c>
      <c r="O283" s="19">
        <v>100</v>
      </c>
      <c r="P283" s="19">
        <v>90</v>
      </c>
      <c r="Q283" s="19">
        <f t="shared" si="175"/>
        <v>94</v>
      </c>
      <c r="R283" s="19">
        <f t="shared" si="176"/>
        <v>94</v>
      </c>
      <c r="S283" s="19">
        <v>20</v>
      </c>
      <c r="T283" s="19">
        <v>5</v>
      </c>
      <c r="U283" s="19">
        <f t="shared" si="177"/>
        <v>100</v>
      </c>
      <c r="V283" s="19">
        <v>102</v>
      </c>
      <c r="W283" s="23">
        <v>136</v>
      </c>
      <c r="X283" s="20">
        <f t="shared" si="178"/>
        <v>75</v>
      </c>
      <c r="Y283" s="43">
        <f t="shared" si="179"/>
        <v>88</v>
      </c>
      <c r="Z283" s="20">
        <f t="shared" si="180"/>
        <v>88</v>
      </c>
      <c r="AA283" s="19">
        <v>20</v>
      </c>
      <c r="AB283" s="19">
        <v>2</v>
      </c>
      <c r="AC283" s="19">
        <f t="shared" si="181"/>
        <v>40</v>
      </c>
      <c r="AD283" s="19">
        <v>20</v>
      </c>
      <c r="AE283" s="19">
        <v>2</v>
      </c>
      <c r="AF283" s="19">
        <f t="shared" si="182"/>
        <v>40</v>
      </c>
      <c r="AG283" s="19">
        <v>5</v>
      </c>
      <c r="AH283" s="19">
        <v>5</v>
      </c>
      <c r="AI283" s="20">
        <f t="shared" si="183"/>
        <v>100</v>
      </c>
      <c r="AJ283" s="43">
        <f t="shared" si="184"/>
        <v>58</v>
      </c>
      <c r="AK283" s="19">
        <v>119</v>
      </c>
      <c r="AL283" s="19">
        <v>136</v>
      </c>
      <c r="AM283" s="20">
        <f t="shared" si="185"/>
        <v>88</v>
      </c>
      <c r="AN283" s="19">
        <v>131</v>
      </c>
      <c r="AO283" s="19">
        <v>136</v>
      </c>
      <c r="AP283" s="20">
        <f t="shared" si="186"/>
        <v>96</v>
      </c>
      <c r="AQ283" s="19">
        <v>82</v>
      </c>
      <c r="AR283" s="19">
        <v>85</v>
      </c>
      <c r="AS283" s="20">
        <f t="shared" si="187"/>
        <v>96</v>
      </c>
      <c r="AT283" s="20">
        <f t="shared" si="188"/>
        <v>93</v>
      </c>
      <c r="AU283" s="19">
        <v>135</v>
      </c>
      <c r="AV283" s="19">
        <v>136</v>
      </c>
      <c r="AW283" s="20">
        <f t="shared" si="189"/>
        <v>99</v>
      </c>
      <c r="AX283" s="19">
        <v>123</v>
      </c>
      <c r="AY283" s="19">
        <v>136</v>
      </c>
      <c r="AZ283" s="20">
        <f t="shared" si="190"/>
        <v>90</v>
      </c>
      <c r="BA283" s="19">
        <v>129</v>
      </c>
      <c r="BB283" s="19">
        <v>136</v>
      </c>
      <c r="BC283" s="20">
        <f t="shared" si="191"/>
        <v>95</v>
      </c>
      <c r="BD283" s="20">
        <f t="shared" si="192"/>
        <v>95</v>
      </c>
      <c r="BE283" s="20">
        <f t="shared" si="193"/>
        <v>86</v>
      </c>
      <c r="BF283" s="24"/>
      <c r="BG283" s="19">
        <f t="shared" si="194"/>
        <v>258</v>
      </c>
      <c r="BH283" s="19">
        <f t="shared" si="195"/>
        <v>1</v>
      </c>
      <c r="BI283" s="19">
        <f t="shared" si="196"/>
        <v>272</v>
      </c>
      <c r="BJ283" s="19">
        <f t="shared" si="197"/>
        <v>1</v>
      </c>
      <c r="BK283" s="19">
        <f t="shared" si="198"/>
        <v>232</v>
      </c>
      <c r="BL283" s="19">
        <f t="shared" si="199"/>
        <v>340</v>
      </c>
      <c r="BM283" s="19">
        <f t="shared" si="200"/>
        <v>62</v>
      </c>
      <c r="BN283" s="19">
        <f t="shared" si="201"/>
        <v>185</v>
      </c>
      <c r="BO283" s="19">
        <f t="shared" si="202"/>
        <v>1</v>
      </c>
      <c r="BP283" s="19">
        <f t="shared" si="203"/>
        <v>249</v>
      </c>
      <c r="BQ283" s="19">
        <f t="shared" si="204"/>
        <v>306</v>
      </c>
      <c r="BR283" s="19">
        <f t="shared" si="205"/>
        <v>270</v>
      </c>
      <c r="BS283" s="19">
        <f t="shared" si="206"/>
        <v>78</v>
      </c>
      <c r="BT283" s="19">
        <f t="shared" si="207"/>
        <v>325</v>
      </c>
      <c r="BU283" s="19">
        <f t="shared" si="208"/>
        <v>309</v>
      </c>
      <c r="BV283" s="19">
        <f t="shared" si="209"/>
        <v>199</v>
      </c>
      <c r="BW283" s="19">
        <f t="shared" si="210"/>
        <v>232</v>
      </c>
      <c r="BX283" s="19">
        <f t="shared" si="211"/>
        <v>127</v>
      </c>
      <c r="BY283" s="19">
        <f t="shared" si="212"/>
        <v>240</v>
      </c>
      <c r="BZ283" s="19">
        <f t="shared" si="213"/>
        <v>259</v>
      </c>
      <c r="CA283" s="18">
        <f t="shared" si="172"/>
        <v>86</v>
      </c>
      <c r="CB283" s="19">
        <f t="shared" si="214"/>
        <v>12</v>
      </c>
    </row>
    <row r="284" spans="1:80" s="16" customFormat="1" ht="15.75">
      <c r="A284" s="21">
        <v>282</v>
      </c>
      <c r="B284" s="34">
        <v>6603011719</v>
      </c>
      <c r="C284" s="40" t="s">
        <v>494</v>
      </c>
      <c r="D284" s="32" t="s">
        <v>316</v>
      </c>
      <c r="E284" s="19">
        <v>9</v>
      </c>
      <c r="F284" s="19">
        <v>34</v>
      </c>
      <c r="G284" s="22">
        <v>11</v>
      </c>
      <c r="H284" s="22">
        <v>38</v>
      </c>
      <c r="I284" s="22">
        <f t="shared" si="173"/>
        <v>86</v>
      </c>
      <c r="J284" s="19">
        <v>30</v>
      </c>
      <c r="K284" s="19">
        <v>4</v>
      </c>
      <c r="L284" s="19">
        <f t="shared" si="174"/>
        <v>100</v>
      </c>
      <c r="M284" s="19">
        <v>49</v>
      </c>
      <c r="N284" s="19">
        <v>40</v>
      </c>
      <c r="O284" s="19">
        <v>51</v>
      </c>
      <c r="P284" s="19">
        <v>42</v>
      </c>
      <c r="Q284" s="19">
        <f t="shared" si="175"/>
        <v>96</v>
      </c>
      <c r="R284" s="19">
        <f t="shared" si="176"/>
        <v>94</v>
      </c>
      <c r="S284" s="19">
        <v>20</v>
      </c>
      <c r="T284" s="19">
        <v>5</v>
      </c>
      <c r="U284" s="19">
        <f t="shared" si="177"/>
        <v>100</v>
      </c>
      <c r="V284" s="19">
        <v>53</v>
      </c>
      <c r="W284" s="23">
        <v>60</v>
      </c>
      <c r="X284" s="20">
        <f t="shared" si="178"/>
        <v>88</v>
      </c>
      <c r="Y284" s="43">
        <f t="shared" si="179"/>
        <v>94</v>
      </c>
      <c r="Z284" s="20">
        <f t="shared" si="180"/>
        <v>94</v>
      </c>
      <c r="AA284" s="19">
        <v>20</v>
      </c>
      <c r="AB284" s="19">
        <v>0</v>
      </c>
      <c r="AC284" s="19">
        <f t="shared" si="181"/>
        <v>0</v>
      </c>
      <c r="AD284" s="19">
        <v>20</v>
      </c>
      <c r="AE284" s="19">
        <v>1</v>
      </c>
      <c r="AF284" s="19">
        <f t="shared" si="182"/>
        <v>20</v>
      </c>
      <c r="AG284" s="19">
        <v>2</v>
      </c>
      <c r="AH284" s="19">
        <v>4</v>
      </c>
      <c r="AI284" s="20">
        <f t="shared" si="183"/>
        <v>50</v>
      </c>
      <c r="AJ284" s="43">
        <f t="shared" si="184"/>
        <v>23</v>
      </c>
      <c r="AK284" s="19">
        <v>30</v>
      </c>
      <c r="AL284" s="19">
        <v>60</v>
      </c>
      <c r="AM284" s="20">
        <f t="shared" si="185"/>
        <v>50</v>
      </c>
      <c r="AN284" s="19">
        <v>60</v>
      </c>
      <c r="AO284" s="19">
        <v>60</v>
      </c>
      <c r="AP284" s="20">
        <f t="shared" si="186"/>
        <v>100</v>
      </c>
      <c r="AQ284" s="19">
        <v>49</v>
      </c>
      <c r="AR284" s="19">
        <v>50</v>
      </c>
      <c r="AS284" s="20">
        <f t="shared" si="187"/>
        <v>98</v>
      </c>
      <c r="AT284" s="20">
        <f t="shared" si="188"/>
        <v>80</v>
      </c>
      <c r="AU284" s="19">
        <v>52</v>
      </c>
      <c r="AV284" s="19">
        <v>60</v>
      </c>
      <c r="AW284" s="20">
        <f t="shared" si="189"/>
        <v>87</v>
      </c>
      <c r="AX284" s="19">
        <v>52</v>
      </c>
      <c r="AY284" s="19">
        <v>60</v>
      </c>
      <c r="AZ284" s="20">
        <f t="shared" si="190"/>
        <v>87</v>
      </c>
      <c r="BA284" s="19">
        <v>56</v>
      </c>
      <c r="BB284" s="19">
        <v>60</v>
      </c>
      <c r="BC284" s="20">
        <f t="shared" si="191"/>
        <v>93</v>
      </c>
      <c r="BD284" s="20">
        <f t="shared" si="192"/>
        <v>90</v>
      </c>
      <c r="BE284" s="20">
        <f t="shared" si="193"/>
        <v>76</v>
      </c>
      <c r="BF284" s="24"/>
      <c r="BG284" s="19">
        <f t="shared" si="194"/>
        <v>289</v>
      </c>
      <c r="BH284" s="19">
        <f t="shared" si="195"/>
        <v>1</v>
      </c>
      <c r="BI284" s="19">
        <f t="shared" si="196"/>
        <v>181</v>
      </c>
      <c r="BJ284" s="19">
        <f t="shared" si="197"/>
        <v>1</v>
      </c>
      <c r="BK284" s="19">
        <f t="shared" si="198"/>
        <v>124</v>
      </c>
      <c r="BL284" s="19">
        <f t="shared" si="199"/>
        <v>187</v>
      </c>
      <c r="BM284" s="19">
        <f t="shared" si="200"/>
        <v>202</v>
      </c>
      <c r="BN284" s="19">
        <f t="shared" si="201"/>
        <v>269</v>
      </c>
      <c r="BO284" s="19">
        <f t="shared" si="202"/>
        <v>343</v>
      </c>
      <c r="BP284" s="19">
        <f t="shared" si="203"/>
        <v>354</v>
      </c>
      <c r="BQ284" s="19">
        <f t="shared" si="204"/>
        <v>1</v>
      </c>
      <c r="BR284" s="19">
        <f t="shared" si="205"/>
        <v>172</v>
      </c>
      <c r="BS284" s="19">
        <f t="shared" si="206"/>
        <v>335</v>
      </c>
      <c r="BT284" s="19">
        <f t="shared" si="207"/>
        <v>353</v>
      </c>
      <c r="BU284" s="19">
        <f t="shared" si="208"/>
        <v>339</v>
      </c>
      <c r="BV284" s="19">
        <f t="shared" si="209"/>
        <v>199</v>
      </c>
      <c r="BW284" s="19">
        <f t="shared" si="210"/>
        <v>124</v>
      </c>
      <c r="BX284" s="19">
        <f t="shared" si="211"/>
        <v>363</v>
      </c>
      <c r="BY284" s="19">
        <f t="shared" si="212"/>
        <v>343</v>
      </c>
      <c r="BZ284" s="19">
        <f t="shared" si="213"/>
        <v>357</v>
      </c>
      <c r="CA284" s="18">
        <f t="shared" si="172"/>
        <v>76</v>
      </c>
      <c r="CB284" s="19">
        <f t="shared" si="214"/>
        <v>22</v>
      </c>
    </row>
    <row r="285" spans="1:80" s="16" customFormat="1" ht="15.75">
      <c r="A285" s="21">
        <v>283</v>
      </c>
      <c r="B285" s="34">
        <v>6603011740</v>
      </c>
      <c r="C285" s="40" t="s">
        <v>494</v>
      </c>
      <c r="D285" s="5" t="s">
        <v>317</v>
      </c>
      <c r="E285" s="19">
        <v>10</v>
      </c>
      <c r="F285" s="19">
        <v>36</v>
      </c>
      <c r="G285" s="22">
        <v>11</v>
      </c>
      <c r="H285" s="22">
        <v>38</v>
      </c>
      <c r="I285" s="22">
        <f t="shared" si="173"/>
        <v>93</v>
      </c>
      <c r="J285" s="19">
        <v>30</v>
      </c>
      <c r="K285" s="19">
        <v>4</v>
      </c>
      <c r="L285" s="19">
        <f t="shared" si="174"/>
        <v>100</v>
      </c>
      <c r="M285" s="19">
        <v>101</v>
      </c>
      <c r="N285" s="19">
        <v>74</v>
      </c>
      <c r="O285" s="19">
        <v>101</v>
      </c>
      <c r="P285" s="19">
        <v>74</v>
      </c>
      <c r="Q285" s="19">
        <f t="shared" si="175"/>
        <v>100</v>
      </c>
      <c r="R285" s="19">
        <f t="shared" si="176"/>
        <v>98</v>
      </c>
      <c r="S285" s="19">
        <v>20</v>
      </c>
      <c r="T285" s="19">
        <v>4</v>
      </c>
      <c r="U285" s="19">
        <f t="shared" si="177"/>
        <v>80</v>
      </c>
      <c r="V285" s="19">
        <v>96</v>
      </c>
      <c r="W285" s="23">
        <v>113</v>
      </c>
      <c r="X285" s="20">
        <f t="shared" si="178"/>
        <v>85</v>
      </c>
      <c r="Y285" s="43">
        <f t="shared" si="179"/>
        <v>83</v>
      </c>
      <c r="Z285" s="20">
        <f t="shared" si="180"/>
        <v>83</v>
      </c>
      <c r="AA285" s="19">
        <v>20</v>
      </c>
      <c r="AB285" s="19">
        <v>0</v>
      </c>
      <c r="AC285" s="19">
        <f t="shared" si="181"/>
        <v>0</v>
      </c>
      <c r="AD285" s="19">
        <v>20</v>
      </c>
      <c r="AE285" s="19">
        <v>0</v>
      </c>
      <c r="AF285" s="19">
        <f t="shared" si="182"/>
        <v>0</v>
      </c>
      <c r="AG285" s="19">
        <v>3</v>
      </c>
      <c r="AH285" s="19">
        <v>8</v>
      </c>
      <c r="AI285" s="20">
        <f t="shared" si="183"/>
        <v>38</v>
      </c>
      <c r="AJ285" s="43">
        <f t="shared" si="184"/>
        <v>11</v>
      </c>
      <c r="AK285" s="19">
        <v>108</v>
      </c>
      <c r="AL285" s="19">
        <v>113</v>
      </c>
      <c r="AM285" s="20">
        <f t="shared" si="185"/>
        <v>96</v>
      </c>
      <c r="AN285" s="19">
        <v>106</v>
      </c>
      <c r="AO285" s="19">
        <v>113</v>
      </c>
      <c r="AP285" s="20">
        <f t="shared" si="186"/>
        <v>94</v>
      </c>
      <c r="AQ285" s="19">
        <v>71</v>
      </c>
      <c r="AR285" s="19">
        <v>73</v>
      </c>
      <c r="AS285" s="20">
        <f t="shared" si="187"/>
        <v>97</v>
      </c>
      <c r="AT285" s="20">
        <f t="shared" si="188"/>
        <v>95</v>
      </c>
      <c r="AU285" s="19">
        <v>108</v>
      </c>
      <c r="AV285" s="19">
        <v>113</v>
      </c>
      <c r="AW285" s="20">
        <f t="shared" si="189"/>
        <v>96</v>
      </c>
      <c r="AX285" s="19">
        <v>108</v>
      </c>
      <c r="AY285" s="19">
        <v>113</v>
      </c>
      <c r="AZ285" s="20">
        <f t="shared" si="190"/>
        <v>96</v>
      </c>
      <c r="BA285" s="19">
        <v>108</v>
      </c>
      <c r="BB285" s="19">
        <v>113</v>
      </c>
      <c r="BC285" s="20">
        <f t="shared" si="191"/>
        <v>96</v>
      </c>
      <c r="BD285" s="20">
        <f t="shared" si="192"/>
        <v>96</v>
      </c>
      <c r="BE285" s="20">
        <f t="shared" si="193"/>
        <v>77</v>
      </c>
      <c r="BF285" s="24"/>
      <c r="BG285" s="19">
        <f t="shared" si="194"/>
        <v>127</v>
      </c>
      <c r="BH285" s="19">
        <f t="shared" si="195"/>
        <v>1</v>
      </c>
      <c r="BI285" s="19">
        <f t="shared" si="196"/>
        <v>1</v>
      </c>
      <c r="BJ285" s="19">
        <f t="shared" si="197"/>
        <v>253</v>
      </c>
      <c r="BK285" s="19">
        <f t="shared" si="198"/>
        <v>285</v>
      </c>
      <c r="BL285" s="19">
        <f t="shared" si="199"/>
        <v>232</v>
      </c>
      <c r="BM285" s="19">
        <f t="shared" si="200"/>
        <v>202</v>
      </c>
      <c r="BN285" s="19">
        <f t="shared" si="201"/>
        <v>339</v>
      </c>
      <c r="BO285" s="19">
        <f t="shared" si="202"/>
        <v>362</v>
      </c>
      <c r="BP285" s="19">
        <f t="shared" si="203"/>
        <v>123</v>
      </c>
      <c r="BQ285" s="19">
        <f t="shared" si="204"/>
        <v>355</v>
      </c>
      <c r="BR285" s="19">
        <f t="shared" si="205"/>
        <v>233</v>
      </c>
      <c r="BS285" s="19">
        <f t="shared" si="206"/>
        <v>203</v>
      </c>
      <c r="BT285" s="19">
        <f t="shared" si="207"/>
        <v>153</v>
      </c>
      <c r="BU285" s="19">
        <f t="shared" si="208"/>
        <v>270</v>
      </c>
      <c r="BV285" s="19">
        <f t="shared" si="209"/>
        <v>18</v>
      </c>
      <c r="BW285" s="19">
        <f t="shared" si="210"/>
        <v>285</v>
      </c>
      <c r="BX285" s="19">
        <f t="shared" si="211"/>
        <v>373</v>
      </c>
      <c r="BY285" s="19">
        <f t="shared" si="212"/>
        <v>199</v>
      </c>
      <c r="BZ285" s="19">
        <f t="shared" si="213"/>
        <v>215</v>
      </c>
      <c r="CA285" s="18">
        <f t="shared" si="172"/>
        <v>77</v>
      </c>
      <c r="CB285" s="19">
        <f t="shared" si="214"/>
        <v>21</v>
      </c>
    </row>
    <row r="286" spans="1:80" s="16" customFormat="1" ht="31.5">
      <c r="A286" s="21">
        <v>284</v>
      </c>
      <c r="B286" s="35">
        <v>6620008152</v>
      </c>
      <c r="C286" s="6" t="s">
        <v>448</v>
      </c>
      <c r="D286" s="5" t="s">
        <v>318</v>
      </c>
      <c r="E286" s="19">
        <v>10</v>
      </c>
      <c r="F286" s="19">
        <v>36</v>
      </c>
      <c r="G286" s="22">
        <v>11</v>
      </c>
      <c r="H286" s="22">
        <v>38</v>
      </c>
      <c r="I286" s="22">
        <f t="shared" si="173"/>
        <v>93</v>
      </c>
      <c r="J286" s="19">
        <v>30</v>
      </c>
      <c r="K286" s="19">
        <v>4</v>
      </c>
      <c r="L286" s="19">
        <f t="shared" si="174"/>
        <v>100</v>
      </c>
      <c r="M286" s="19">
        <v>84</v>
      </c>
      <c r="N286" s="19">
        <v>72</v>
      </c>
      <c r="O286" s="19">
        <v>88</v>
      </c>
      <c r="P286" s="19">
        <v>75</v>
      </c>
      <c r="Q286" s="19">
        <f t="shared" si="175"/>
        <v>96</v>
      </c>
      <c r="R286" s="19">
        <f t="shared" si="176"/>
        <v>96</v>
      </c>
      <c r="S286" s="19">
        <v>20</v>
      </c>
      <c r="T286" s="19">
        <v>5</v>
      </c>
      <c r="U286" s="19">
        <f t="shared" si="177"/>
        <v>100</v>
      </c>
      <c r="V286" s="19">
        <v>85</v>
      </c>
      <c r="W286" s="23">
        <v>95</v>
      </c>
      <c r="X286" s="20">
        <f t="shared" si="178"/>
        <v>89</v>
      </c>
      <c r="Y286" s="43">
        <f t="shared" si="179"/>
        <v>95</v>
      </c>
      <c r="Z286" s="20">
        <f t="shared" si="180"/>
        <v>95</v>
      </c>
      <c r="AA286" s="19">
        <v>20</v>
      </c>
      <c r="AB286" s="19">
        <v>1</v>
      </c>
      <c r="AC286" s="19">
        <f t="shared" si="181"/>
        <v>20</v>
      </c>
      <c r="AD286" s="19">
        <v>20</v>
      </c>
      <c r="AE286" s="19">
        <v>1</v>
      </c>
      <c r="AF286" s="19">
        <f t="shared" si="182"/>
        <v>20</v>
      </c>
      <c r="AG286" s="19">
        <v>4</v>
      </c>
      <c r="AH286" s="19">
        <v>5</v>
      </c>
      <c r="AI286" s="20">
        <f t="shared" si="183"/>
        <v>80</v>
      </c>
      <c r="AJ286" s="43">
        <f t="shared" si="184"/>
        <v>38</v>
      </c>
      <c r="AK286" s="19">
        <v>68</v>
      </c>
      <c r="AL286" s="19">
        <v>95</v>
      </c>
      <c r="AM286" s="20">
        <f t="shared" si="185"/>
        <v>72</v>
      </c>
      <c r="AN286" s="19">
        <v>94</v>
      </c>
      <c r="AO286" s="19">
        <v>95</v>
      </c>
      <c r="AP286" s="20">
        <f t="shared" si="186"/>
        <v>99</v>
      </c>
      <c r="AQ286" s="19">
        <v>74</v>
      </c>
      <c r="AR286" s="19">
        <v>75</v>
      </c>
      <c r="AS286" s="20">
        <f t="shared" si="187"/>
        <v>99</v>
      </c>
      <c r="AT286" s="20">
        <f t="shared" si="188"/>
        <v>88</v>
      </c>
      <c r="AU286" s="19">
        <v>88</v>
      </c>
      <c r="AV286" s="19">
        <v>95</v>
      </c>
      <c r="AW286" s="20">
        <f t="shared" si="189"/>
        <v>93</v>
      </c>
      <c r="AX286" s="19">
        <v>94</v>
      </c>
      <c r="AY286" s="19">
        <v>95</v>
      </c>
      <c r="AZ286" s="20">
        <f t="shared" si="190"/>
        <v>99</v>
      </c>
      <c r="BA286" s="19">
        <v>92</v>
      </c>
      <c r="BB286" s="19">
        <v>95</v>
      </c>
      <c r="BC286" s="20">
        <f t="shared" si="191"/>
        <v>97</v>
      </c>
      <c r="BD286" s="20">
        <f t="shared" si="192"/>
        <v>96</v>
      </c>
      <c r="BE286" s="20">
        <f t="shared" si="193"/>
        <v>83</v>
      </c>
      <c r="BF286" s="24"/>
      <c r="BG286" s="19">
        <f t="shared" si="194"/>
        <v>127</v>
      </c>
      <c r="BH286" s="19">
        <f t="shared" si="195"/>
        <v>1</v>
      </c>
      <c r="BI286" s="19">
        <f t="shared" si="196"/>
        <v>181</v>
      </c>
      <c r="BJ286" s="19">
        <f t="shared" si="197"/>
        <v>1</v>
      </c>
      <c r="BK286" s="19">
        <f t="shared" si="198"/>
        <v>105</v>
      </c>
      <c r="BL286" s="19">
        <f t="shared" si="199"/>
        <v>175</v>
      </c>
      <c r="BM286" s="19">
        <f t="shared" si="200"/>
        <v>117</v>
      </c>
      <c r="BN286" s="19">
        <f t="shared" si="201"/>
        <v>269</v>
      </c>
      <c r="BO286" s="19">
        <f t="shared" si="202"/>
        <v>281</v>
      </c>
      <c r="BP286" s="19">
        <f t="shared" si="203"/>
        <v>311</v>
      </c>
      <c r="BQ286" s="19">
        <f t="shared" si="204"/>
        <v>112</v>
      </c>
      <c r="BR286" s="19">
        <f t="shared" si="205"/>
        <v>112</v>
      </c>
      <c r="BS286" s="19">
        <f t="shared" si="206"/>
        <v>283</v>
      </c>
      <c r="BT286" s="19">
        <f t="shared" si="207"/>
        <v>54</v>
      </c>
      <c r="BU286" s="19">
        <f t="shared" si="208"/>
        <v>223</v>
      </c>
      <c r="BV286" s="19">
        <f t="shared" si="209"/>
        <v>103</v>
      </c>
      <c r="BW286" s="19">
        <f t="shared" si="210"/>
        <v>105</v>
      </c>
      <c r="BX286" s="19">
        <f t="shared" si="211"/>
        <v>280</v>
      </c>
      <c r="BY286" s="19">
        <f t="shared" si="212"/>
        <v>296</v>
      </c>
      <c r="BZ286" s="19">
        <f t="shared" si="213"/>
        <v>215</v>
      </c>
      <c r="CA286" s="18">
        <f t="shared" si="172"/>
        <v>83</v>
      </c>
      <c r="CB286" s="19">
        <f t="shared" si="214"/>
        <v>15</v>
      </c>
    </row>
    <row r="287" spans="1:80" s="16" customFormat="1" ht="31.5">
      <c r="A287" s="21">
        <v>285</v>
      </c>
      <c r="B287" s="34">
        <v>6620005708</v>
      </c>
      <c r="C287" s="6" t="s">
        <v>448</v>
      </c>
      <c r="D287" s="5" t="s">
        <v>319</v>
      </c>
      <c r="E287" s="19">
        <v>9</v>
      </c>
      <c r="F287" s="19">
        <v>35</v>
      </c>
      <c r="G287" s="22">
        <v>11</v>
      </c>
      <c r="H287" s="22">
        <v>38</v>
      </c>
      <c r="I287" s="22">
        <f t="shared" si="173"/>
        <v>87</v>
      </c>
      <c r="J287" s="19">
        <v>30</v>
      </c>
      <c r="K287" s="19">
        <v>4</v>
      </c>
      <c r="L287" s="19">
        <f t="shared" si="174"/>
        <v>100</v>
      </c>
      <c r="M287" s="19">
        <v>89</v>
      </c>
      <c r="N287" s="19">
        <v>78</v>
      </c>
      <c r="O287" s="19">
        <v>97</v>
      </c>
      <c r="P287" s="19">
        <v>88</v>
      </c>
      <c r="Q287" s="19">
        <f t="shared" si="175"/>
        <v>90</v>
      </c>
      <c r="R287" s="19">
        <f t="shared" si="176"/>
        <v>92</v>
      </c>
      <c r="S287" s="19">
        <v>20</v>
      </c>
      <c r="T287" s="19">
        <v>1</v>
      </c>
      <c r="U287" s="19">
        <f t="shared" si="177"/>
        <v>20</v>
      </c>
      <c r="V287" s="19">
        <v>94</v>
      </c>
      <c r="W287" s="23">
        <v>120</v>
      </c>
      <c r="X287" s="20">
        <f t="shared" si="178"/>
        <v>78</v>
      </c>
      <c r="Y287" s="43">
        <f t="shared" si="179"/>
        <v>49</v>
      </c>
      <c r="Z287" s="20">
        <f t="shared" si="180"/>
        <v>49</v>
      </c>
      <c r="AA287" s="19">
        <v>20</v>
      </c>
      <c r="AB287" s="19">
        <v>1</v>
      </c>
      <c r="AC287" s="19">
        <f t="shared" si="181"/>
        <v>20</v>
      </c>
      <c r="AD287" s="19">
        <v>20</v>
      </c>
      <c r="AE287" s="19">
        <v>1</v>
      </c>
      <c r="AF287" s="19">
        <f t="shared" si="182"/>
        <v>20</v>
      </c>
      <c r="AG287" s="19">
        <v>4</v>
      </c>
      <c r="AH287" s="19">
        <v>4</v>
      </c>
      <c r="AI287" s="20">
        <f t="shared" si="183"/>
        <v>100</v>
      </c>
      <c r="AJ287" s="43">
        <f t="shared" si="184"/>
        <v>44</v>
      </c>
      <c r="AK287" s="19">
        <v>76</v>
      </c>
      <c r="AL287" s="19">
        <v>120</v>
      </c>
      <c r="AM287" s="20">
        <f t="shared" si="185"/>
        <v>63</v>
      </c>
      <c r="AN287" s="19">
        <v>116</v>
      </c>
      <c r="AO287" s="19">
        <v>120</v>
      </c>
      <c r="AP287" s="20">
        <f t="shared" si="186"/>
        <v>97</v>
      </c>
      <c r="AQ287" s="19">
        <v>93</v>
      </c>
      <c r="AR287" s="19">
        <v>93</v>
      </c>
      <c r="AS287" s="20">
        <f t="shared" si="187"/>
        <v>100</v>
      </c>
      <c r="AT287" s="20">
        <f t="shared" si="188"/>
        <v>84</v>
      </c>
      <c r="AU287" s="19">
        <v>104</v>
      </c>
      <c r="AV287" s="19">
        <v>120</v>
      </c>
      <c r="AW287" s="20">
        <f t="shared" si="189"/>
        <v>87</v>
      </c>
      <c r="AX287" s="19">
        <v>106</v>
      </c>
      <c r="AY287" s="19">
        <v>120</v>
      </c>
      <c r="AZ287" s="20">
        <f t="shared" si="190"/>
        <v>88</v>
      </c>
      <c r="BA287" s="19">
        <v>111</v>
      </c>
      <c r="BB287" s="19">
        <v>120</v>
      </c>
      <c r="BC287" s="20">
        <f t="shared" si="191"/>
        <v>93</v>
      </c>
      <c r="BD287" s="20">
        <f t="shared" si="192"/>
        <v>90</v>
      </c>
      <c r="BE287" s="20">
        <f t="shared" si="193"/>
        <v>72</v>
      </c>
      <c r="BF287" s="24"/>
      <c r="BG287" s="19">
        <f t="shared" si="194"/>
        <v>282</v>
      </c>
      <c r="BH287" s="19">
        <f t="shared" si="195"/>
        <v>1</v>
      </c>
      <c r="BI287" s="19">
        <f t="shared" si="196"/>
        <v>337</v>
      </c>
      <c r="BJ287" s="19">
        <f t="shared" si="197"/>
        <v>355</v>
      </c>
      <c r="BK287" s="19">
        <f t="shared" si="198"/>
        <v>359</v>
      </c>
      <c r="BL287" s="19">
        <f t="shared" si="199"/>
        <v>327</v>
      </c>
      <c r="BM287" s="19">
        <f t="shared" si="200"/>
        <v>117</v>
      </c>
      <c r="BN287" s="19">
        <f t="shared" si="201"/>
        <v>269</v>
      </c>
      <c r="BO287" s="19">
        <f t="shared" si="202"/>
        <v>1</v>
      </c>
      <c r="BP287" s="19">
        <f t="shared" si="203"/>
        <v>328</v>
      </c>
      <c r="BQ287" s="19">
        <f t="shared" si="204"/>
        <v>254</v>
      </c>
      <c r="BR287" s="19">
        <f t="shared" si="205"/>
        <v>1</v>
      </c>
      <c r="BS287" s="19">
        <f t="shared" si="206"/>
        <v>335</v>
      </c>
      <c r="BT287" s="19">
        <f t="shared" si="207"/>
        <v>346</v>
      </c>
      <c r="BU287" s="19">
        <f t="shared" si="208"/>
        <v>339</v>
      </c>
      <c r="BV287" s="19">
        <f t="shared" si="209"/>
        <v>268</v>
      </c>
      <c r="BW287" s="19">
        <f t="shared" si="210"/>
        <v>359</v>
      </c>
      <c r="BX287" s="19">
        <f t="shared" si="211"/>
        <v>244</v>
      </c>
      <c r="BY287" s="19">
        <f t="shared" si="212"/>
        <v>329</v>
      </c>
      <c r="BZ287" s="19">
        <f t="shared" si="213"/>
        <v>357</v>
      </c>
      <c r="CA287" s="18">
        <f t="shared" si="172"/>
        <v>72</v>
      </c>
      <c r="CB287" s="19">
        <f t="shared" si="214"/>
        <v>26</v>
      </c>
    </row>
    <row r="288" spans="1:80" s="16" customFormat="1" ht="31.5">
      <c r="A288" s="21">
        <v>286</v>
      </c>
      <c r="B288" s="34">
        <v>6620007166</v>
      </c>
      <c r="C288" s="6" t="s">
        <v>448</v>
      </c>
      <c r="D288" s="6" t="s">
        <v>320</v>
      </c>
      <c r="E288" s="19">
        <v>8</v>
      </c>
      <c r="F288" s="19">
        <v>32</v>
      </c>
      <c r="G288" s="22">
        <v>9</v>
      </c>
      <c r="H288" s="22">
        <v>36</v>
      </c>
      <c r="I288" s="22">
        <f t="shared" si="173"/>
        <v>89</v>
      </c>
      <c r="J288" s="19">
        <v>30</v>
      </c>
      <c r="K288" s="19">
        <v>4</v>
      </c>
      <c r="L288" s="19">
        <f t="shared" si="174"/>
        <v>100</v>
      </c>
      <c r="M288" s="19">
        <v>193</v>
      </c>
      <c r="N288" s="19">
        <v>161</v>
      </c>
      <c r="O288" s="19">
        <v>198</v>
      </c>
      <c r="P288" s="19">
        <v>168</v>
      </c>
      <c r="Q288" s="19">
        <f t="shared" si="175"/>
        <v>97</v>
      </c>
      <c r="R288" s="19">
        <f t="shared" si="176"/>
        <v>96</v>
      </c>
      <c r="S288" s="19">
        <v>20</v>
      </c>
      <c r="T288" s="19">
        <v>2</v>
      </c>
      <c r="U288" s="19">
        <f t="shared" si="177"/>
        <v>40</v>
      </c>
      <c r="V288" s="19">
        <v>209</v>
      </c>
      <c r="W288" s="23">
        <v>246</v>
      </c>
      <c r="X288" s="20">
        <f t="shared" si="178"/>
        <v>85</v>
      </c>
      <c r="Y288" s="43">
        <f t="shared" si="179"/>
        <v>63</v>
      </c>
      <c r="Z288" s="20">
        <f t="shared" si="180"/>
        <v>63</v>
      </c>
      <c r="AA288" s="19">
        <v>20</v>
      </c>
      <c r="AB288" s="19">
        <v>1</v>
      </c>
      <c r="AC288" s="19">
        <f t="shared" si="181"/>
        <v>20</v>
      </c>
      <c r="AD288" s="19">
        <v>20</v>
      </c>
      <c r="AE288" s="19">
        <v>2</v>
      </c>
      <c r="AF288" s="19">
        <f t="shared" si="182"/>
        <v>40</v>
      </c>
      <c r="AG288" s="19">
        <v>19</v>
      </c>
      <c r="AH288" s="19">
        <v>22</v>
      </c>
      <c r="AI288" s="20">
        <f t="shared" si="183"/>
        <v>86</v>
      </c>
      <c r="AJ288" s="43">
        <f t="shared" si="184"/>
        <v>48</v>
      </c>
      <c r="AK288" s="19">
        <v>231</v>
      </c>
      <c r="AL288" s="19">
        <v>246</v>
      </c>
      <c r="AM288" s="20">
        <f t="shared" si="185"/>
        <v>94</v>
      </c>
      <c r="AN288" s="19">
        <v>236</v>
      </c>
      <c r="AO288" s="19">
        <v>246</v>
      </c>
      <c r="AP288" s="20">
        <f t="shared" si="186"/>
        <v>96</v>
      </c>
      <c r="AQ288" s="19">
        <v>183</v>
      </c>
      <c r="AR288" s="19">
        <v>188</v>
      </c>
      <c r="AS288" s="20">
        <f t="shared" si="187"/>
        <v>97</v>
      </c>
      <c r="AT288" s="20">
        <f t="shared" si="188"/>
        <v>95</v>
      </c>
      <c r="AU288" s="19">
        <v>226</v>
      </c>
      <c r="AV288" s="19">
        <v>246</v>
      </c>
      <c r="AW288" s="20">
        <f t="shared" si="189"/>
        <v>92</v>
      </c>
      <c r="AX288" s="19">
        <v>231</v>
      </c>
      <c r="AY288" s="19">
        <v>246</v>
      </c>
      <c r="AZ288" s="20">
        <f t="shared" si="190"/>
        <v>94</v>
      </c>
      <c r="BA288" s="19">
        <v>230</v>
      </c>
      <c r="BB288" s="19">
        <v>246</v>
      </c>
      <c r="BC288" s="20">
        <f t="shared" si="191"/>
        <v>93</v>
      </c>
      <c r="BD288" s="20">
        <f t="shared" si="192"/>
        <v>93</v>
      </c>
      <c r="BE288" s="20">
        <f t="shared" si="193"/>
        <v>79</v>
      </c>
      <c r="BF288" s="24"/>
      <c r="BG288" s="19">
        <f t="shared" si="194"/>
        <v>258</v>
      </c>
      <c r="BH288" s="19">
        <f t="shared" si="195"/>
        <v>1</v>
      </c>
      <c r="BI288" s="19">
        <f t="shared" si="196"/>
        <v>144</v>
      </c>
      <c r="BJ288" s="19">
        <f t="shared" si="197"/>
        <v>341</v>
      </c>
      <c r="BK288" s="19">
        <f t="shared" si="198"/>
        <v>345</v>
      </c>
      <c r="BL288" s="19">
        <f t="shared" si="199"/>
        <v>232</v>
      </c>
      <c r="BM288" s="19">
        <f t="shared" si="200"/>
        <v>117</v>
      </c>
      <c r="BN288" s="19">
        <f t="shared" si="201"/>
        <v>185</v>
      </c>
      <c r="BO288" s="19">
        <f t="shared" si="202"/>
        <v>254</v>
      </c>
      <c r="BP288" s="19">
        <f t="shared" si="203"/>
        <v>175</v>
      </c>
      <c r="BQ288" s="19">
        <f t="shared" si="204"/>
        <v>306</v>
      </c>
      <c r="BR288" s="19">
        <f t="shared" si="205"/>
        <v>233</v>
      </c>
      <c r="BS288" s="19">
        <f t="shared" si="206"/>
        <v>299</v>
      </c>
      <c r="BT288" s="19">
        <f t="shared" si="207"/>
        <v>227</v>
      </c>
      <c r="BU288" s="19">
        <f t="shared" si="208"/>
        <v>339</v>
      </c>
      <c r="BV288" s="19">
        <f t="shared" si="209"/>
        <v>103</v>
      </c>
      <c r="BW288" s="19">
        <f t="shared" si="210"/>
        <v>345</v>
      </c>
      <c r="BX288" s="19">
        <f t="shared" si="211"/>
        <v>208</v>
      </c>
      <c r="BY288" s="19">
        <f t="shared" si="212"/>
        <v>199</v>
      </c>
      <c r="BZ288" s="19">
        <f t="shared" si="213"/>
        <v>314</v>
      </c>
      <c r="CA288" s="18">
        <f t="shared" si="172"/>
        <v>79</v>
      </c>
      <c r="CB288" s="19">
        <f t="shared" si="214"/>
        <v>19</v>
      </c>
    </row>
    <row r="289" spans="1:80" s="16" customFormat="1" ht="31.5">
      <c r="A289" s="21">
        <v>287</v>
      </c>
      <c r="B289" s="34">
        <v>6620004736</v>
      </c>
      <c r="C289" s="6" t="s">
        <v>448</v>
      </c>
      <c r="D289" s="5" t="s">
        <v>321</v>
      </c>
      <c r="E289" s="19">
        <v>10</v>
      </c>
      <c r="F289" s="19">
        <v>36</v>
      </c>
      <c r="G289" s="22">
        <v>11</v>
      </c>
      <c r="H289" s="22">
        <v>38</v>
      </c>
      <c r="I289" s="22">
        <f t="shared" si="173"/>
        <v>93</v>
      </c>
      <c r="J289" s="19">
        <v>30</v>
      </c>
      <c r="K289" s="19">
        <v>4</v>
      </c>
      <c r="L289" s="19">
        <f t="shared" si="174"/>
        <v>100</v>
      </c>
      <c r="M289" s="19">
        <v>52</v>
      </c>
      <c r="N289" s="19">
        <v>34</v>
      </c>
      <c r="O289" s="19">
        <v>65</v>
      </c>
      <c r="P289" s="19">
        <v>49</v>
      </c>
      <c r="Q289" s="19">
        <f t="shared" si="175"/>
        <v>75</v>
      </c>
      <c r="R289" s="19">
        <f t="shared" si="176"/>
        <v>88</v>
      </c>
      <c r="S289" s="19">
        <v>20</v>
      </c>
      <c r="T289" s="19">
        <v>5</v>
      </c>
      <c r="U289" s="19">
        <f t="shared" si="177"/>
        <v>100</v>
      </c>
      <c r="V289" s="19">
        <v>49</v>
      </c>
      <c r="W289" s="23">
        <v>78</v>
      </c>
      <c r="X289" s="20">
        <f t="shared" si="178"/>
        <v>63</v>
      </c>
      <c r="Y289" s="43">
        <f t="shared" si="179"/>
        <v>82</v>
      </c>
      <c r="Z289" s="20">
        <f t="shared" si="180"/>
        <v>82</v>
      </c>
      <c r="AA289" s="19">
        <v>20</v>
      </c>
      <c r="AB289" s="19">
        <v>0</v>
      </c>
      <c r="AC289" s="19">
        <f t="shared" si="181"/>
        <v>0</v>
      </c>
      <c r="AD289" s="19">
        <v>20</v>
      </c>
      <c r="AE289" s="19">
        <v>3</v>
      </c>
      <c r="AF289" s="19">
        <f t="shared" si="182"/>
        <v>60</v>
      </c>
      <c r="AG289" s="19">
        <v>2</v>
      </c>
      <c r="AH289" s="19">
        <v>2</v>
      </c>
      <c r="AI289" s="20">
        <f t="shared" si="183"/>
        <v>100</v>
      </c>
      <c r="AJ289" s="43">
        <f t="shared" si="184"/>
        <v>54</v>
      </c>
      <c r="AK289" s="19">
        <v>46</v>
      </c>
      <c r="AL289" s="19">
        <v>78</v>
      </c>
      <c r="AM289" s="20">
        <f t="shared" si="185"/>
        <v>59</v>
      </c>
      <c r="AN289" s="19">
        <v>69</v>
      </c>
      <c r="AO289" s="19">
        <v>78</v>
      </c>
      <c r="AP289" s="20">
        <f t="shared" si="186"/>
        <v>88</v>
      </c>
      <c r="AQ289" s="19">
        <v>51</v>
      </c>
      <c r="AR289" s="19">
        <v>62</v>
      </c>
      <c r="AS289" s="20">
        <f t="shared" si="187"/>
        <v>82</v>
      </c>
      <c r="AT289" s="20">
        <f t="shared" si="188"/>
        <v>75</v>
      </c>
      <c r="AU289" s="19">
        <v>62</v>
      </c>
      <c r="AV289" s="19">
        <v>78</v>
      </c>
      <c r="AW289" s="20">
        <f t="shared" si="189"/>
        <v>79</v>
      </c>
      <c r="AX289" s="19">
        <v>61</v>
      </c>
      <c r="AY289" s="19">
        <v>78</v>
      </c>
      <c r="AZ289" s="20">
        <f t="shared" si="190"/>
        <v>78</v>
      </c>
      <c r="BA289" s="19">
        <v>69</v>
      </c>
      <c r="BB289" s="19">
        <v>78</v>
      </c>
      <c r="BC289" s="20">
        <f t="shared" si="191"/>
        <v>88</v>
      </c>
      <c r="BD289" s="20">
        <f t="shared" si="192"/>
        <v>83</v>
      </c>
      <c r="BE289" s="20">
        <f t="shared" si="193"/>
        <v>76</v>
      </c>
      <c r="BF289" s="24"/>
      <c r="BG289" s="19">
        <f t="shared" si="194"/>
        <v>127</v>
      </c>
      <c r="BH289" s="19">
        <f t="shared" si="195"/>
        <v>1</v>
      </c>
      <c r="BI289" s="19">
        <f t="shared" si="196"/>
        <v>377</v>
      </c>
      <c r="BJ289" s="19">
        <f t="shared" si="197"/>
        <v>1</v>
      </c>
      <c r="BK289" s="19">
        <f t="shared" si="198"/>
        <v>297</v>
      </c>
      <c r="BL289" s="19">
        <f t="shared" si="199"/>
        <v>374</v>
      </c>
      <c r="BM289" s="19">
        <f t="shared" si="200"/>
        <v>202</v>
      </c>
      <c r="BN289" s="19">
        <f t="shared" si="201"/>
        <v>92</v>
      </c>
      <c r="BO289" s="19">
        <f t="shared" si="202"/>
        <v>1</v>
      </c>
      <c r="BP289" s="19">
        <f t="shared" si="203"/>
        <v>339</v>
      </c>
      <c r="BQ289" s="19">
        <f t="shared" si="204"/>
        <v>373</v>
      </c>
      <c r="BR289" s="19">
        <f t="shared" si="205"/>
        <v>377</v>
      </c>
      <c r="BS289" s="19">
        <f t="shared" si="206"/>
        <v>367</v>
      </c>
      <c r="BT289" s="19">
        <f t="shared" si="207"/>
        <v>377</v>
      </c>
      <c r="BU289" s="19">
        <f t="shared" si="208"/>
        <v>371</v>
      </c>
      <c r="BV289" s="19">
        <f t="shared" si="209"/>
        <v>328</v>
      </c>
      <c r="BW289" s="19">
        <f t="shared" si="210"/>
        <v>297</v>
      </c>
      <c r="BX289" s="19">
        <f t="shared" si="211"/>
        <v>142</v>
      </c>
      <c r="BY289" s="19">
        <f t="shared" si="212"/>
        <v>372</v>
      </c>
      <c r="BZ289" s="19">
        <f t="shared" si="213"/>
        <v>376</v>
      </c>
      <c r="CA289" s="18">
        <f t="shared" si="172"/>
        <v>76</v>
      </c>
      <c r="CB289" s="19">
        <f t="shared" si="214"/>
        <v>22</v>
      </c>
    </row>
    <row r="290" spans="1:80" s="16" customFormat="1" ht="31.5">
      <c r="A290" s="21">
        <v>288</v>
      </c>
      <c r="B290" s="34">
        <v>6620008900</v>
      </c>
      <c r="C290" s="6" t="s">
        <v>448</v>
      </c>
      <c r="D290" s="6" t="s">
        <v>322</v>
      </c>
      <c r="E290" s="19">
        <v>10</v>
      </c>
      <c r="F290" s="19">
        <v>36</v>
      </c>
      <c r="G290" s="22">
        <v>11</v>
      </c>
      <c r="H290" s="22">
        <v>38</v>
      </c>
      <c r="I290" s="22">
        <f t="shared" si="173"/>
        <v>93</v>
      </c>
      <c r="J290" s="19">
        <v>30</v>
      </c>
      <c r="K290" s="19">
        <v>3</v>
      </c>
      <c r="L290" s="19">
        <f t="shared" si="174"/>
        <v>90</v>
      </c>
      <c r="M290" s="19">
        <v>175</v>
      </c>
      <c r="N290" s="19">
        <v>146</v>
      </c>
      <c r="O290" s="19">
        <v>177</v>
      </c>
      <c r="P290" s="19">
        <v>147</v>
      </c>
      <c r="Q290" s="19">
        <f t="shared" si="175"/>
        <v>99</v>
      </c>
      <c r="R290" s="19">
        <f t="shared" si="176"/>
        <v>95</v>
      </c>
      <c r="S290" s="19">
        <v>20</v>
      </c>
      <c r="T290" s="19">
        <v>1</v>
      </c>
      <c r="U290" s="19">
        <f t="shared" si="177"/>
        <v>20</v>
      </c>
      <c r="V290" s="19">
        <v>198</v>
      </c>
      <c r="W290" s="23">
        <v>212</v>
      </c>
      <c r="X290" s="20">
        <f t="shared" si="178"/>
        <v>93</v>
      </c>
      <c r="Y290" s="43">
        <f t="shared" si="179"/>
        <v>57</v>
      </c>
      <c r="Z290" s="20">
        <f t="shared" si="180"/>
        <v>57</v>
      </c>
      <c r="AA290" s="19">
        <v>20</v>
      </c>
      <c r="AB290" s="19">
        <v>2</v>
      </c>
      <c r="AC290" s="19">
        <f t="shared" si="181"/>
        <v>40</v>
      </c>
      <c r="AD290" s="19">
        <v>20</v>
      </c>
      <c r="AE290" s="19">
        <v>4</v>
      </c>
      <c r="AF290" s="19">
        <f t="shared" si="182"/>
        <v>80</v>
      </c>
      <c r="AG290" s="19">
        <v>36</v>
      </c>
      <c r="AH290" s="19">
        <v>36</v>
      </c>
      <c r="AI290" s="20">
        <f t="shared" si="183"/>
        <v>100</v>
      </c>
      <c r="AJ290" s="43">
        <f t="shared" si="184"/>
        <v>74</v>
      </c>
      <c r="AK290" s="19">
        <v>178</v>
      </c>
      <c r="AL290" s="19">
        <v>212</v>
      </c>
      <c r="AM290" s="20">
        <f t="shared" si="185"/>
        <v>84</v>
      </c>
      <c r="AN290" s="19">
        <v>209</v>
      </c>
      <c r="AO290" s="19">
        <v>212</v>
      </c>
      <c r="AP290" s="20">
        <f t="shared" si="186"/>
        <v>99</v>
      </c>
      <c r="AQ290" s="19">
        <v>161</v>
      </c>
      <c r="AR290" s="19">
        <v>162</v>
      </c>
      <c r="AS290" s="20">
        <f t="shared" si="187"/>
        <v>99</v>
      </c>
      <c r="AT290" s="20">
        <f t="shared" si="188"/>
        <v>93</v>
      </c>
      <c r="AU290" s="19">
        <v>195</v>
      </c>
      <c r="AV290" s="19">
        <v>212</v>
      </c>
      <c r="AW290" s="20">
        <f t="shared" si="189"/>
        <v>92</v>
      </c>
      <c r="AX290" s="19">
        <v>208</v>
      </c>
      <c r="AY290" s="19">
        <v>212</v>
      </c>
      <c r="AZ290" s="20">
        <f t="shared" si="190"/>
        <v>98</v>
      </c>
      <c r="BA290" s="19">
        <v>209</v>
      </c>
      <c r="BB290" s="19">
        <v>212</v>
      </c>
      <c r="BC290" s="20">
        <f t="shared" si="191"/>
        <v>99</v>
      </c>
      <c r="BD290" s="20">
        <f t="shared" si="192"/>
        <v>97</v>
      </c>
      <c r="BE290" s="20">
        <f t="shared" si="193"/>
        <v>83</v>
      </c>
      <c r="BF290" s="24"/>
      <c r="BG290" s="19">
        <f t="shared" si="194"/>
        <v>127</v>
      </c>
      <c r="BH290" s="19">
        <f t="shared" si="195"/>
        <v>239</v>
      </c>
      <c r="BI290" s="19">
        <f t="shared" si="196"/>
        <v>52</v>
      </c>
      <c r="BJ290" s="19">
        <f t="shared" si="197"/>
        <v>355</v>
      </c>
      <c r="BK290" s="19">
        <f t="shared" si="198"/>
        <v>352</v>
      </c>
      <c r="BL290" s="19">
        <f t="shared" si="199"/>
        <v>93</v>
      </c>
      <c r="BM290" s="19">
        <f t="shared" si="200"/>
        <v>62</v>
      </c>
      <c r="BN290" s="19">
        <f t="shared" si="201"/>
        <v>41</v>
      </c>
      <c r="BO290" s="19">
        <f t="shared" si="202"/>
        <v>1</v>
      </c>
      <c r="BP290" s="19">
        <f t="shared" si="203"/>
        <v>268</v>
      </c>
      <c r="BQ290" s="19">
        <f t="shared" si="204"/>
        <v>112</v>
      </c>
      <c r="BR290" s="19">
        <f t="shared" si="205"/>
        <v>112</v>
      </c>
      <c r="BS290" s="19">
        <f t="shared" si="206"/>
        <v>299</v>
      </c>
      <c r="BT290" s="19">
        <f t="shared" si="207"/>
        <v>76</v>
      </c>
      <c r="BU290" s="19">
        <f t="shared" si="208"/>
        <v>97</v>
      </c>
      <c r="BV290" s="19">
        <f t="shared" si="209"/>
        <v>142</v>
      </c>
      <c r="BW290" s="19">
        <f t="shared" si="210"/>
        <v>352</v>
      </c>
      <c r="BX290" s="19">
        <f t="shared" si="211"/>
        <v>47</v>
      </c>
      <c r="BY290" s="19">
        <f t="shared" si="212"/>
        <v>240</v>
      </c>
      <c r="BZ290" s="19">
        <f t="shared" si="213"/>
        <v>163</v>
      </c>
      <c r="CA290" s="18">
        <f t="shared" si="172"/>
        <v>83</v>
      </c>
      <c r="CB290" s="19">
        <f t="shared" si="214"/>
        <v>15</v>
      </c>
    </row>
    <row r="291" spans="1:80" s="16" customFormat="1" ht="15.75">
      <c r="A291" s="21">
        <v>289</v>
      </c>
      <c r="B291" s="34">
        <v>6620013307</v>
      </c>
      <c r="C291" s="40" t="s">
        <v>503</v>
      </c>
      <c r="D291" s="5" t="s">
        <v>323</v>
      </c>
      <c r="E291" s="19">
        <v>8</v>
      </c>
      <c r="F291" s="19">
        <v>34</v>
      </c>
      <c r="G291" s="22">
        <v>9</v>
      </c>
      <c r="H291" s="22">
        <v>36</v>
      </c>
      <c r="I291" s="22">
        <f t="shared" si="173"/>
        <v>92</v>
      </c>
      <c r="J291" s="19">
        <v>30</v>
      </c>
      <c r="K291" s="19">
        <v>4</v>
      </c>
      <c r="L291" s="19">
        <f t="shared" si="174"/>
        <v>100</v>
      </c>
      <c r="M291" s="19">
        <v>5</v>
      </c>
      <c r="N291" s="19">
        <v>5</v>
      </c>
      <c r="O291" s="19">
        <v>5</v>
      </c>
      <c r="P291" s="19">
        <v>5</v>
      </c>
      <c r="Q291" s="19">
        <f t="shared" si="175"/>
        <v>100</v>
      </c>
      <c r="R291" s="19">
        <f t="shared" si="176"/>
        <v>98</v>
      </c>
      <c r="S291" s="19">
        <v>20</v>
      </c>
      <c r="T291" s="19">
        <v>3</v>
      </c>
      <c r="U291" s="19">
        <f t="shared" si="177"/>
        <v>60</v>
      </c>
      <c r="V291" s="19">
        <v>5</v>
      </c>
      <c r="W291" s="23">
        <v>5</v>
      </c>
      <c r="X291" s="20">
        <f t="shared" si="178"/>
        <v>100</v>
      </c>
      <c r="Y291" s="43">
        <f t="shared" si="179"/>
        <v>80</v>
      </c>
      <c r="Z291" s="20">
        <f t="shared" si="180"/>
        <v>80</v>
      </c>
      <c r="AA291" s="19">
        <v>20</v>
      </c>
      <c r="AB291" s="19">
        <v>2</v>
      </c>
      <c r="AC291" s="19">
        <f t="shared" si="181"/>
        <v>40</v>
      </c>
      <c r="AD291" s="19">
        <v>20</v>
      </c>
      <c r="AE291" s="19">
        <v>2</v>
      </c>
      <c r="AF291" s="19">
        <f t="shared" si="182"/>
        <v>40</v>
      </c>
      <c r="AG291" s="19">
        <v>1</v>
      </c>
      <c r="AH291" s="19">
        <v>1</v>
      </c>
      <c r="AI291" s="20">
        <f t="shared" si="183"/>
        <v>100</v>
      </c>
      <c r="AJ291" s="43">
        <f t="shared" si="184"/>
        <v>58</v>
      </c>
      <c r="AK291" s="19">
        <v>5</v>
      </c>
      <c r="AL291" s="19">
        <v>5</v>
      </c>
      <c r="AM291" s="20">
        <f t="shared" si="185"/>
        <v>100</v>
      </c>
      <c r="AN291" s="19">
        <v>5</v>
      </c>
      <c r="AO291" s="19">
        <v>5</v>
      </c>
      <c r="AP291" s="20">
        <f t="shared" si="186"/>
        <v>100</v>
      </c>
      <c r="AQ291" s="19">
        <v>5</v>
      </c>
      <c r="AR291" s="19">
        <v>5</v>
      </c>
      <c r="AS291" s="20">
        <f t="shared" si="187"/>
        <v>100</v>
      </c>
      <c r="AT291" s="20">
        <f t="shared" si="188"/>
        <v>100</v>
      </c>
      <c r="AU291" s="19">
        <v>5</v>
      </c>
      <c r="AV291" s="19">
        <v>5</v>
      </c>
      <c r="AW291" s="20">
        <f t="shared" si="189"/>
        <v>100</v>
      </c>
      <c r="AX291" s="19">
        <v>5</v>
      </c>
      <c r="AY291" s="19">
        <v>5</v>
      </c>
      <c r="AZ291" s="20">
        <f t="shared" si="190"/>
        <v>100</v>
      </c>
      <c r="BA291" s="19">
        <v>5</v>
      </c>
      <c r="BB291" s="19">
        <v>5</v>
      </c>
      <c r="BC291" s="20">
        <f t="shared" si="191"/>
        <v>100</v>
      </c>
      <c r="BD291" s="20">
        <f t="shared" si="192"/>
        <v>100</v>
      </c>
      <c r="BE291" s="20">
        <f t="shared" si="193"/>
        <v>87</v>
      </c>
      <c r="BF291" s="24"/>
      <c r="BG291" s="19">
        <f t="shared" si="194"/>
        <v>186</v>
      </c>
      <c r="BH291" s="19">
        <f t="shared" si="195"/>
        <v>1</v>
      </c>
      <c r="BI291" s="19">
        <f t="shared" si="196"/>
        <v>1</v>
      </c>
      <c r="BJ291" s="19">
        <f t="shared" si="197"/>
        <v>319</v>
      </c>
      <c r="BK291" s="19">
        <f t="shared" si="198"/>
        <v>309</v>
      </c>
      <c r="BL291" s="19">
        <f t="shared" si="199"/>
        <v>1</v>
      </c>
      <c r="BM291" s="19">
        <f t="shared" si="200"/>
        <v>62</v>
      </c>
      <c r="BN291" s="19">
        <f t="shared" si="201"/>
        <v>185</v>
      </c>
      <c r="BO291" s="19">
        <f t="shared" si="202"/>
        <v>1</v>
      </c>
      <c r="BP291" s="19">
        <f t="shared" si="203"/>
        <v>1</v>
      </c>
      <c r="BQ291" s="19">
        <f t="shared" si="204"/>
        <v>1</v>
      </c>
      <c r="BR291" s="19">
        <f t="shared" si="205"/>
        <v>1</v>
      </c>
      <c r="BS291" s="19">
        <f t="shared" si="206"/>
        <v>1</v>
      </c>
      <c r="BT291" s="19">
        <f t="shared" si="207"/>
        <v>1</v>
      </c>
      <c r="BU291" s="19">
        <f t="shared" si="208"/>
        <v>1</v>
      </c>
      <c r="BV291" s="19">
        <f t="shared" si="209"/>
        <v>18</v>
      </c>
      <c r="BW291" s="19">
        <f t="shared" si="210"/>
        <v>309</v>
      </c>
      <c r="BX291" s="19">
        <f t="shared" si="211"/>
        <v>127</v>
      </c>
      <c r="BY291" s="19">
        <f t="shared" si="212"/>
        <v>1</v>
      </c>
      <c r="BZ291" s="19">
        <f t="shared" si="213"/>
        <v>1</v>
      </c>
      <c r="CA291" s="18">
        <f t="shared" si="172"/>
        <v>87</v>
      </c>
      <c r="CB291" s="19">
        <f t="shared" si="214"/>
        <v>11</v>
      </c>
    </row>
    <row r="292" spans="1:80" s="16" customFormat="1" ht="15.75">
      <c r="A292" s="21">
        <v>290</v>
      </c>
      <c r="B292" s="34">
        <v>6620013297</v>
      </c>
      <c r="C292" s="40" t="s">
        <v>503</v>
      </c>
      <c r="D292" s="6" t="s">
        <v>324</v>
      </c>
      <c r="E292" s="19">
        <v>8</v>
      </c>
      <c r="F292" s="19"/>
      <c r="G292" s="22">
        <v>9</v>
      </c>
      <c r="H292" s="22">
        <v>36</v>
      </c>
      <c r="I292" s="22">
        <f t="shared" si="173"/>
        <v>44</v>
      </c>
      <c r="J292" s="19">
        <v>30</v>
      </c>
      <c r="K292" s="19">
        <v>0</v>
      </c>
      <c r="L292" s="19">
        <f t="shared" si="174"/>
        <v>0</v>
      </c>
      <c r="M292" s="19">
        <v>42</v>
      </c>
      <c r="N292" s="19">
        <v>0</v>
      </c>
      <c r="O292" s="19">
        <v>42</v>
      </c>
      <c r="P292" s="19">
        <v>1</v>
      </c>
      <c r="Q292" s="19">
        <f t="shared" si="175"/>
        <v>50</v>
      </c>
      <c r="R292" s="19">
        <f t="shared" si="176"/>
        <v>33</v>
      </c>
      <c r="S292" s="19">
        <v>20</v>
      </c>
      <c r="T292" s="19">
        <v>3</v>
      </c>
      <c r="U292" s="19">
        <f t="shared" si="177"/>
        <v>60</v>
      </c>
      <c r="V292" s="19">
        <v>45</v>
      </c>
      <c r="W292" s="23">
        <v>54</v>
      </c>
      <c r="X292" s="20">
        <f t="shared" si="178"/>
        <v>83</v>
      </c>
      <c r="Y292" s="43">
        <f t="shared" si="179"/>
        <v>72</v>
      </c>
      <c r="Z292" s="20">
        <f t="shared" si="180"/>
        <v>72</v>
      </c>
      <c r="AA292" s="19">
        <v>20</v>
      </c>
      <c r="AB292" s="19">
        <v>0</v>
      </c>
      <c r="AC292" s="19">
        <f t="shared" si="181"/>
        <v>0</v>
      </c>
      <c r="AD292" s="19">
        <v>20</v>
      </c>
      <c r="AE292" s="19">
        <v>0</v>
      </c>
      <c r="AF292" s="19">
        <f t="shared" si="182"/>
        <v>0</v>
      </c>
      <c r="AG292" s="19">
        <v>0</v>
      </c>
      <c r="AH292" s="19">
        <v>0</v>
      </c>
      <c r="AI292" s="20">
        <v>0</v>
      </c>
      <c r="AJ292" s="43">
        <f t="shared" si="184"/>
        <v>0</v>
      </c>
      <c r="AK292" s="19">
        <v>52</v>
      </c>
      <c r="AL292" s="19">
        <v>54</v>
      </c>
      <c r="AM292" s="20">
        <f t="shared" si="185"/>
        <v>96</v>
      </c>
      <c r="AN292" s="19">
        <v>54</v>
      </c>
      <c r="AO292" s="19">
        <v>54</v>
      </c>
      <c r="AP292" s="20">
        <f t="shared" si="186"/>
        <v>100</v>
      </c>
      <c r="AQ292" s="19">
        <v>34</v>
      </c>
      <c r="AR292" s="19">
        <v>34</v>
      </c>
      <c r="AS292" s="20">
        <f t="shared" si="187"/>
        <v>100</v>
      </c>
      <c r="AT292" s="20">
        <f t="shared" si="188"/>
        <v>98</v>
      </c>
      <c r="AU292" s="19">
        <v>54</v>
      </c>
      <c r="AV292" s="19">
        <v>54</v>
      </c>
      <c r="AW292" s="20">
        <f t="shared" si="189"/>
        <v>100</v>
      </c>
      <c r="AX292" s="19">
        <v>53</v>
      </c>
      <c r="AY292" s="19">
        <v>54</v>
      </c>
      <c r="AZ292" s="20">
        <f t="shared" si="190"/>
        <v>98</v>
      </c>
      <c r="BA292" s="19">
        <v>54</v>
      </c>
      <c r="BB292" s="19">
        <v>54</v>
      </c>
      <c r="BC292" s="20">
        <f t="shared" si="191"/>
        <v>100</v>
      </c>
      <c r="BD292" s="20">
        <f t="shared" si="192"/>
        <v>100</v>
      </c>
      <c r="BE292" s="20">
        <f t="shared" si="193"/>
        <v>61</v>
      </c>
      <c r="BF292" s="24"/>
      <c r="BG292" s="19">
        <f t="shared" si="194"/>
        <v>377</v>
      </c>
      <c r="BH292" s="19">
        <f t="shared" si="195"/>
        <v>378</v>
      </c>
      <c r="BI292" s="19">
        <f t="shared" si="196"/>
        <v>379</v>
      </c>
      <c r="BJ292" s="19">
        <f t="shared" si="197"/>
        <v>319</v>
      </c>
      <c r="BK292" s="19">
        <f t="shared" si="198"/>
        <v>331</v>
      </c>
      <c r="BL292" s="19">
        <f t="shared" si="199"/>
        <v>271</v>
      </c>
      <c r="BM292" s="19">
        <f t="shared" si="200"/>
        <v>202</v>
      </c>
      <c r="BN292" s="19">
        <f t="shared" si="201"/>
        <v>339</v>
      </c>
      <c r="BO292" s="19">
        <f t="shared" si="202"/>
        <v>367</v>
      </c>
      <c r="BP292" s="19">
        <f t="shared" si="203"/>
        <v>123</v>
      </c>
      <c r="BQ292" s="19">
        <f t="shared" si="204"/>
        <v>1</v>
      </c>
      <c r="BR292" s="19">
        <f t="shared" si="205"/>
        <v>1</v>
      </c>
      <c r="BS292" s="19">
        <f t="shared" si="206"/>
        <v>1</v>
      </c>
      <c r="BT292" s="19">
        <f t="shared" si="207"/>
        <v>76</v>
      </c>
      <c r="BU292" s="19">
        <f t="shared" si="208"/>
        <v>1</v>
      </c>
      <c r="BV292" s="19">
        <f t="shared" si="209"/>
        <v>379</v>
      </c>
      <c r="BW292" s="19">
        <f t="shared" si="210"/>
        <v>331</v>
      </c>
      <c r="BX292" s="19">
        <f t="shared" si="211"/>
        <v>378</v>
      </c>
      <c r="BY292" s="19">
        <f t="shared" si="212"/>
        <v>72</v>
      </c>
      <c r="BZ292" s="19">
        <f t="shared" si="213"/>
        <v>1</v>
      </c>
      <c r="CA292" s="18">
        <f t="shared" si="172"/>
        <v>61</v>
      </c>
      <c r="CB292" s="19">
        <f t="shared" si="214"/>
        <v>35</v>
      </c>
    </row>
    <row r="293" spans="1:80" s="16" customFormat="1" ht="31.5">
      <c r="A293" s="21">
        <v>291</v>
      </c>
      <c r="B293" s="34">
        <v>6618002940</v>
      </c>
      <c r="C293" s="7" t="s">
        <v>449</v>
      </c>
      <c r="D293" s="5" t="s">
        <v>325</v>
      </c>
      <c r="E293" s="19">
        <v>7</v>
      </c>
      <c r="F293" s="19">
        <v>35</v>
      </c>
      <c r="G293" s="22">
        <v>9</v>
      </c>
      <c r="H293" s="22">
        <v>36</v>
      </c>
      <c r="I293" s="22">
        <f t="shared" si="173"/>
        <v>88</v>
      </c>
      <c r="J293" s="19">
        <v>30</v>
      </c>
      <c r="K293" s="19">
        <v>2</v>
      </c>
      <c r="L293" s="19">
        <f t="shared" si="174"/>
        <v>60</v>
      </c>
      <c r="M293" s="19">
        <v>150</v>
      </c>
      <c r="N293" s="19">
        <v>171</v>
      </c>
      <c r="O293" s="19">
        <v>180</v>
      </c>
      <c r="P293" s="19">
        <v>191</v>
      </c>
      <c r="Q293" s="19">
        <f t="shared" si="175"/>
        <v>86</v>
      </c>
      <c r="R293" s="19">
        <f t="shared" si="176"/>
        <v>79</v>
      </c>
      <c r="S293" s="19">
        <v>20</v>
      </c>
      <c r="T293" s="19">
        <v>4</v>
      </c>
      <c r="U293" s="19">
        <f t="shared" si="177"/>
        <v>80</v>
      </c>
      <c r="V293" s="19">
        <v>211</v>
      </c>
      <c r="W293" s="23">
        <v>251</v>
      </c>
      <c r="X293" s="20">
        <f t="shared" si="178"/>
        <v>84</v>
      </c>
      <c r="Y293" s="43">
        <f t="shared" si="179"/>
        <v>82</v>
      </c>
      <c r="Z293" s="20">
        <f t="shared" si="180"/>
        <v>82</v>
      </c>
      <c r="AA293" s="19">
        <v>20</v>
      </c>
      <c r="AB293" s="19">
        <v>0</v>
      </c>
      <c r="AC293" s="19">
        <f t="shared" si="181"/>
        <v>0</v>
      </c>
      <c r="AD293" s="19">
        <v>20</v>
      </c>
      <c r="AE293" s="19">
        <v>1</v>
      </c>
      <c r="AF293" s="19">
        <f t="shared" si="182"/>
        <v>20</v>
      </c>
      <c r="AG293" s="19">
        <v>0</v>
      </c>
      <c r="AH293" s="19">
        <v>10</v>
      </c>
      <c r="AI293" s="20">
        <f t="shared" ref="AI293:AI324" si="215">ROUND((AG293/AH293*100),0)</f>
        <v>0</v>
      </c>
      <c r="AJ293" s="43">
        <f t="shared" si="184"/>
        <v>8</v>
      </c>
      <c r="AK293" s="19">
        <v>251</v>
      </c>
      <c r="AL293" s="19">
        <v>251</v>
      </c>
      <c r="AM293" s="20">
        <f t="shared" si="185"/>
        <v>100</v>
      </c>
      <c r="AN293" s="19">
        <v>251</v>
      </c>
      <c r="AO293" s="19">
        <v>251</v>
      </c>
      <c r="AP293" s="20">
        <f t="shared" si="186"/>
        <v>100</v>
      </c>
      <c r="AQ293" s="19">
        <v>210</v>
      </c>
      <c r="AR293" s="19">
        <v>220</v>
      </c>
      <c r="AS293" s="20">
        <f t="shared" si="187"/>
        <v>95</v>
      </c>
      <c r="AT293" s="20">
        <f t="shared" si="188"/>
        <v>99</v>
      </c>
      <c r="AU293" s="19">
        <v>241</v>
      </c>
      <c r="AV293" s="19">
        <v>251</v>
      </c>
      <c r="AW293" s="20">
        <f t="shared" si="189"/>
        <v>96</v>
      </c>
      <c r="AX293" s="19">
        <v>231</v>
      </c>
      <c r="AY293" s="19">
        <v>251</v>
      </c>
      <c r="AZ293" s="20">
        <f t="shared" si="190"/>
        <v>92</v>
      </c>
      <c r="BA293" s="19">
        <v>251</v>
      </c>
      <c r="BB293" s="19">
        <v>251</v>
      </c>
      <c r="BC293" s="20">
        <f t="shared" si="191"/>
        <v>100</v>
      </c>
      <c r="BD293" s="20">
        <f t="shared" si="192"/>
        <v>97</v>
      </c>
      <c r="BE293" s="20">
        <f t="shared" si="193"/>
        <v>73</v>
      </c>
      <c r="BF293" s="24"/>
      <c r="BG293" s="19">
        <f t="shared" si="194"/>
        <v>270</v>
      </c>
      <c r="BH293" s="19">
        <f t="shared" si="195"/>
        <v>355</v>
      </c>
      <c r="BI293" s="19">
        <f t="shared" si="196"/>
        <v>368</v>
      </c>
      <c r="BJ293" s="19">
        <f t="shared" si="197"/>
        <v>253</v>
      </c>
      <c r="BK293" s="19">
        <f t="shared" si="198"/>
        <v>297</v>
      </c>
      <c r="BL293" s="19">
        <f t="shared" si="199"/>
        <v>251</v>
      </c>
      <c r="BM293" s="19">
        <f t="shared" si="200"/>
        <v>202</v>
      </c>
      <c r="BN293" s="19">
        <f t="shared" si="201"/>
        <v>269</v>
      </c>
      <c r="BO293" s="19">
        <f t="shared" si="202"/>
        <v>367</v>
      </c>
      <c r="BP293" s="19">
        <f t="shared" si="203"/>
        <v>1</v>
      </c>
      <c r="BQ293" s="19">
        <f t="shared" si="204"/>
        <v>1</v>
      </c>
      <c r="BR293" s="19">
        <f t="shared" si="205"/>
        <v>306</v>
      </c>
      <c r="BS293" s="19">
        <f t="shared" si="206"/>
        <v>203</v>
      </c>
      <c r="BT293" s="19">
        <f t="shared" si="207"/>
        <v>281</v>
      </c>
      <c r="BU293" s="19">
        <f t="shared" si="208"/>
        <v>1</v>
      </c>
      <c r="BV293" s="19">
        <f t="shared" si="209"/>
        <v>367</v>
      </c>
      <c r="BW293" s="19">
        <f t="shared" si="210"/>
        <v>297</v>
      </c>
      <c r="BX293" s="19">
        <f t="shared" si="211"/>
        <v>374</v>
      </c>
      <c r="BY293" s="19">
        <f t="shared" si="212"/>
        <v>31</v>
      </c>
      <c r="BZ293" s="19">
        <f t="shared" si="213"/>
        <v>163</v>
      </c>
      <c r="CA293" s="18">
        <f t="shared" si="172"/>
        <v>73</v>
      </c>
      <c r="CB293" s="19">
        <f t="shared" si="214"/>
        <v>25</v>
      </c>
    </row>
    <row r="294" spans="1:80" s="16" customFormat="1" ht="31.5">
      <c r="A294" s="21">
        <v>292</v>
      </c>
      <c r="B294" s="34">
        <v>6618003566</v>
      </c>
      <c r="C294" s="7" t="s">
        <v>449</v>
      </c>
      <c r="D294" s="7" t="s">
        <v>326</v>
      </c>
      <c r="E294" s="19">
        <v>10</v>
      </c>
      <c r="F294" s="19">
        <v>37</v>
      </c>
      <c r="G294" s="22">
        <v>11</v>
      </c>
      <c r="H294" s="22">
        <v>38</v>
      </c>
      <c r="I294" s="22">
        <f t="shared" si="173"/>
        <v>94</v>
      </c>
      <c r="J294" s="19">
        <v>30</v>
      </c>
      <c r="K294" s="19">
        <v>2</v>
      </c>
      <c r="L294" s="19">
        <f t="shared" si="174"/>
        <v>60</v>
      </c>
      <c r="M294" s="19">
        <v>96</v>
      </c>
      <c r="N294" s="19">
        <v>80</v>
      </c>
      <c r="O294" s="19">
        <v>96</v>
      </c>
      <c r="P294" s="19">
        <v>82</v>
      </c>
      <c r="Q294" s="19">
        <f t="shared" si="175"/>
        <v>99</v>
      </c>
      <c r="R294" s="19">
        <f t="shared" si="176"/>
        <v>86</v>
      </c>
      <c r="S294" s="19">
        <v>20</v>
      </c>
      <c r="T294" s="19">
        <v>5</v>
      </c>
      <c r="U294" s="19">
        <f t="shared" si="177"/>
        <v>100</v>
      </c>
      <c r="V294" s="19">
        <v>101</v>
      </c>
      <c r="W294" s="23">
        <v>105</v>
      </c>
      <c r="X294" s="20">
        <f t="shared" si="178"/>
        <v>96</v>
      </c>
      <c r="Y294" s="43">
        <f t="shared" si="179"/>
        <v>98</v>
      </c>
      <c r="Z294" s="20">
        <f t="shared" si="180"/>
        <v>98</v>
      </c>
      <c r="AA294" s="19">
        <v>20</v>
      </c>
      <c r="AB294" s="19">
        <v>1</v>
      </c>
      <c r="AC294" s="19">
        <f t="shared" si="181"/>
        <v>20</v>
      </c>
      <c r="AD294" s="19">
        <v>20</v>
      </c>
      <c r="AE294" s="19">
        <v>5</v>
      </c>
      <c r="AF294" s="19">
        <f t="shared" si="182"/>
        <v>100</v>
      </c>
      <c r="AG294" s="19">
        <v>19</v>
      </c>
      <c r="AH294" s="19">
        <v>20</v>
      </c>
      <c r="AI294" s="20">
        <f t="shared" si="215"/>
        <v>95</v>
      </c>
      <c r="AJ294" s="43">
        <f t="shared" si="184"/>
        <v>75</v>
      </c>
      <c r="AK294" s="19">
        <v>105</v>
      </c>
      <c r="AL294" s="19">
        <v>105</v>
      </c>
      <c r="AM294" s="20">
        <f t="shared" si="185"/>
        <v>100</v>
      </c>
      <c r="AN294" s="19">
        <v>104</v>
      </c>
      <c r="AO294" s="19">
        <v>105</v>
      </c>
      <c r="AP294" s="20">
        <f t="shared" si="186"/>
        <v>99</v>
      </c>
      <c r="AQ294" s="19">
        <v>81</v>
      </c>
      <c r="AR294" s="19">
        <v>84</v>
      </c>
      <c r="AS294" s="20">
        <f t="shared" si="187"/>
        <v>96</v>
      </c>
      <c r="AT294" s="20">
        <f t="shared" si="188"/>
        <v>99</v>
      </c>
      <c r="AU294" s="19">
        <v>102</v>
      </c>
      <c r="AV294" s="19">
        <v>105</v>
      </c>
      <c r="AW294" s="20">
        <f t="shared" si="189"/>
        <v>97</v>
      </c>
      <c r="AX294" s="19">
        <v>101</v>
      </c>
      <c r="AY294" s="19">
        <v>105</v>
      </c>
      <c r="AZ294" s="20">
        <f t="shared" si="190"/>
        <v>96</v>
      </c>
      <c r="BA294" s="19">
        <v>104</v>
      </c>
      <c r="BB294" s="19">
        <v>105</v>
      </c>
      <c r="BC294" s="20">
        <f t="shared" si="191"/>
        <v>99</v>
      </c>
      <c r="BD294" s="20">
        <f t="shared" si="192"/>
        <v>98</v>
      </c>
      <c r="BE294" s="20">
        <f t="shared" si="193"/>
        <v>91</v>
      </c>
      <c r="BF294" s="24"/>
      <c r="BG294" s="19">
        <f t="shared" si="194"/>
        <v>104</v>
      </c>
      <c r="BH294" s="19">
        <f t="shared" si="195"/>
        <v>355</v>
      </c>
      <c r="BI294" s="19">
        <f t="shared" si="196"/>
        <v>52</v>
      </c>
      <c r="BJ294" s="19">
        <f t="shared" si="197"/>
        <v>1</v>
      </c>
      <c r="BK294" s="19">
        <f t="shared" si="198"/>
        <v>30</v>
      </c>
      <c r="BL294" s="19">
        <f t="shared" si="199"/>
        <v>50</v>
      </c>
      <c r="BM294" s="19">
        <f t="shared" si="200"/>
        <v>117</v>
      </c>
      <c r="BN294" s="19">
        <f t="shared" si="201"/>
        <v>1</v>
      </c>
      <c r="BO294" s="19">
        <f t="shared" si="202"/>
        <v>197</v>
      </c>
      <c r="BP294" s="19">
        <f t="shared" si="203"/>
        <v>1</v>
      </c>
      <c r="BQ294" s="19">
        <f t="shared" si="204"/>
        <v>112</v>
      </c>
      <c r="BR294" s="19">
        <f t="shared" si="205"/>
        <v>270</v>
      </c>
      <c r="BS294" s="19">
        <f t="shared" si="206"/>
        <v>168</v>
      </c>
      <c r="BT294" s="19">
        <f t="shared" si="207"/>
        <v>153</v>
      </c>
      <c r="BU294" s="19">
        <f t="shared" si="208"/>
        <v>97</v>
      </c>
      <c r="BV294" s="19">
        <f t="shared" si="209"/>
        <v>338</v>
      </c>
      <c r="BW294" s="19">
        <f t="shared" si="210"/>
        <v>30</v>
      </c>
      <c r="BX294" s="19">
        <f t="shared" si="211"/>
        <v>45</v>
      </c>
      <c r="BY294" s="19">
        <f t="shared" si="212"/>
        <v>31</v>
      </c>
      <c r="BZ294" s="19">
        <f t="shared" si="213"/>
        <v>96</v>
      </c>
      <c r="CA294" s="18">
        <f t="shared" si="172"/>
        <v>91</v>
      </c>
      <c r="CB294" s="19">
        <f t="shared" si="214"/>
        <v>7</v>
      </c>
    </row>
    <row r="295" spans="1:80" s="16" customFormat="1" ht="15.75">
      <c r="A295" s="21">
        <v>293</v>
      </c>
      <c r="B295" s="34">
        <v>6640002800</v>
      </c>
      <c r="C295" s="40" t="s">
        <v>489</v>
      </c>
      <c r="D295" s="6" t="s">
        <v>327</v>
      </c>
      <c r="E295" s="19">
        <v>8</v>
      </c>
      <c r="F295" s="19">
        <v>36</v>
      </c>
      <c r="G295" s="22">
        <v>11</v>
      </c>
      <c r="H295" s="22">
        <v>38</v>
      </c>
      <c r="I295" s="22">
        <f t="shared" si="173"/>
        <v>84</v>
      </c>
      <c r="J295" s="19">
        <v>30</v>
      </c>
      <c r="K295" s="19">
        <v>3</v>
      </c>
      <c r="L295" s="19">
        <f t="shared" si="174"/>
        <v>90</v>
      </c>
      <c r="M295" s="19">
        <v>115</v>
      </c>
      <c r="N295" s="19">
        <v>113</v>
      </c>
      <c r="O295" s="19">
        <v>119</v>
      </c>
      <c r="P295" s="19">
        <v>117</v>
      </c>
      <c r="Q295" s="19">
        <f t="shared" si="175"/>
        <v>97</v>
      </c>
      <c r="R295" s="19">
        <f t="shared" si="176"/>
        <v>91</v>
      </c>
      <c r="S295" s="19">
        <v>20</v>
      </c>
      <c r="T295" s="19">
        <v>4</v>
      </c>
      <c r="U295" s="19">
        <f t="shared" si="177"/>
        <v>80</v>
      </c>
      <c r="V295" s="19">
        <v>116</v>
      </c>
      <c r="W295" s="23">
        <v>126</v>
      </c>
      <c r="X295" s="20">
        <f t="shared" si="178"/>
        <v>92</v>
      </c>
      <c r="Y295" s="43">
        <f t="shared" si="179"/>
        <v>86</v>
      </c>
      <c r="Z295" s="20">
        <f t="shared" si="180"/>
        <v>86</v>
      </c>
      <c r="AA295" s="19">
        <v>20</v>
      </c>
      <c r="AB295" s="19">
        <v>2</v>
      </c>
      <c r="AC295" s="19">
        <f t="shared" si="181"/>
        <v>40</v>
      </c>
      <c r="AD295" s="19">
        <v>20</v>
      </c>
      <c r="AE295" s="19">
        <v>3</v>
      </c>
      <c r="AF295" s="19">
        <f t="shared" si="182"/>
        <v>60</v>
      </c>
      <c r="AG295" s="19">
        <v>23</v>
      </c>
      <c r="AH295" s="19">
        <v>24</v>
      </c>
      <c r="AI295" s="20">
        <f t="shared" si="215"/>
        <v>96</v>
      </c>
      <c r="AJ295" s="43">
        <f t="shared" si="184"/>
        <v>65</v>
      </c>
      <c r="AK295" s="19">
        <v>120</v>
      </c>
      <c r="AL295" s="19">
        <v>126</v>
      </c>
      <c r="AM295" s="20">
        <f t="shared" si="185"/>
        <v>95</v>
      </c>
      <c r="AN295" s="19">
        <v>125</v>
      </c>
      <c r="AO295" s="19">
        <v>126</v>
      </c>
      <c r="AP295" s="20">
        <f t="shared" si="186"/>
        <v>99</v>
      </c>
      <c r="AQ295" s="19">
        <v>107</v>
      </c>
      <c r="AR295" s="19">
        <v>109</v>
      </c>
      <c r="AS295" s="20">
        <f t="shared" si="187"/>
        <v>98</v>
      </c>
      <c r="AT295" s="20">
        <f t="shared" si="188"/>
        <v>97</v>
      </c>
      <c r="AU295" s="19">
        <v>124</v>
      </c>
      <c r="AV295" s="19">
        <v>126</v>
      </c>
      <c r="AW295" s="20">
        <f t="shared" si="189"/>
        <v>98</v>
      </c>
      <c r="AX295" s="19">
        <v>124</v>
      </c>
      <c r="AY295" s="19">
        <v>126</v>
      </c>
      <c r="AZ295" s="20">
        <f t="shared" si="190"/>
        <v>98</v>
      </c>
      <c r="BA295" s="19">
        <v>123</v>
      </c>
      <c r="BB295" s="19">
        <v>126</v>
      </c>
      <c r="BC295" s="20">
        <f t="shared" si="191"/>
        <v>98</v>
      </c>
      <c r="BD295" s="20">
        <f t="shared" si="192"/>
        <v>98</v>
      </c>
      <c r="BE295" s="20">
        <f t="shared" si="193"/>
        <v>87</v>
      </c>
      <c r="BF295" s="24"/>
      <c r="BG295" s="19">
        <f t="shared" si="194"/>
        <v>315</v>
      </c>
      <c r="BH295" s="19">
        <f t="shared" si="195"/>
        <v>239</v>
      </c>
      <c r="BI295" s="19">
        <f t="shared" si="196"/>
        <v>144</v>
      </c>
      <c r="BJ295" s="19">
        <f t="shared" si="197"/>
        <v>253</v>
      </c>
      <c r="BK295" s="19">
        <f t="shared" si="198"/>
        <v>257</v>
      </c>
      <c r="BL295" s="19">
        <f t="shared" si="199"/>
        <v>120</v>
      </c>
      <c r="BM295" s="19">
        <f t="shared" si="200"/>
        <v>62</v>
      </c>
      <c r="BN295" s="19">
        <f t="shared" si="201"/>
        <v>92</v>
      </c>
      <c r="BO295" s="19">
        <f t="shared" si="202"/>
        <v>190</v>
      </c>
      <c r="BP295" s="19">
        <f t="shared" si="203"/>
        <v>151</v>
      </c>
      <c r="BQ295" s="19">
        <f t="shared" si="204"/>
        <v>112</v>
      </c>
      <c r="BR295" s="19">
        <f t="shared" si="205"/>
        <v>172</v>
      </c>
      <c r="BS295" s="19">
        <f t="shared" si="206"/>
        <v>128</v>
      </c>
      <c r="BT295" s="19">
        <f t="shared" si="207"/>
        <v>76</v>
      </c>
      <c r="BU295" s="19">
        <f t="shared" si="208"/>
        <v>159</v>
      </c>
      <c r="BV295" s="19">
        <f t="shared" si="209"/>
        <v>290</v>
      </c>
      <c r="BW295" s="19">
        <f t="shared" si="210"/>
        <v>257</v>
      </c>
      <c r="BX295" s="19">
        <f t="shared" si="211"/>
        <v>89</v>
      </c>
      <c r="BY295" s="19">
        <f t="shared" si="212"/>
        <v>122</v>
      </c>
      <c r="BZ295" s="19">
        <f t="shared" si="213"/>
        <v>96</v>
      </c>
      <c r="CA295" s="18">
        <f t="shared" si="172"/>
        <v>87</v>
      </c>
      <c r="CB295" s="19">
        <f t="shared" si="214"/>
        <v>11</v>
      </c>
    </row>
    <row r="296" spans="1:80" s="16" customFormat="1" ht="15.75">
      <c r="A296" s="21">
        <v>294</v>
      </c>
      <c r="B296" s="34">
        <v>6640003184</v>
      </c>
      <c r="C296" s="40" t="s">
        <v>489</v>
      </c>
      <c r="D296" s="6" t="s">
        <v>328</v>
      </c>
      <c r="E296" s="19">
        <v>10</v>
      </c>
      <c r="F296" s="19">
        <v>37</v>
      </c>
      <c r="G296" s="22">
        <v>11</v>
      </c>
      <c r="H296" s="22">
        <v>38</v>
      </c>
      <c r="I296" s="22">
        <f t="shared" si="173"/>
        <v>94</v>
      </c>
      <c r="J296" s="19">
        <v>30</v>
      </c>
      <c r="K296" s="19">
        <v>4</v>
      </c>
      <c r="L296" s="19">
        <f t="shared" si="174"/>
        <v>100</v>
      </c>
      <c r="M296" s="19">
        <v>39</v>
      </c>
      <c r="N296" s="19">
        <v>33</v>
      </c>
      <c r="O296" s="19">
        <v>40</v>
      </c>
      <c r="P296" s="19">
        <v>34</v>
      </c>
      <c r="Q296" s="19">
        <f t="shared" si="175"/>
        <v>97</v>
      </c>
      <c r="R296" s="19">
        <f t="shared" si="176"/>
        <v>97</v>
      </c>
      <c r="S296" s="19">
        <v>20</v>
      </c>
      <c r="T296" s="19">
        <v>5</v>
      </c>
      <c r="U296" s="19">
        <f t="shared" si="177"/>
        <v>100</v>
      </c>
      <c r="V296" s="19">
        <v>55</v>
      </c>
      <c r="W296" s="23">
        <v>59</v>
      </c>
      <c r="X296" s="20">
        <f t="shared" si="178"/>
        <v>93</v>
      </c>
      <c r="Y296" s="43">
        <f t="shared" si="179"/>
        <v>97</v>
      </c>
      <c r="Z296" s="20">
        <f t="shared" si="180"/>
        <v>97</v>
      </c>
      <c r="AA296" s="19">
        <v>20</v>
      </c>
      <c r="AB296" s="19">
        <v>0</v>
      </c>
      <c r="AC296" s="19">
        <f t="shared" si="181"/>
        <v>0</v>
      </c>
      <c r="AD296" s="19">
        <v>20</v>
      </c>
      <c r="AE296" s="19">
        <v>1</v>
      </c>
      <c r="AF296" s="19">
        <f t="shared" si="182"/>
        <v>20</v>
      </c>
      <c r="AG296" s="19">
        <v>4</v>
      </c>
      <c r="AH296" s="19">
        <v>4</v>
      </c>
      <c r="AI296" s="20">
        <f t="shared" si="215"/>
        <v>100</v>
      </c>
      <c r="AJ296" s="43">
        <f t="shared" si="184"/>
        <v>38</v>
      </c>
      <c r="AK296" s="19">
        <v>58</v>
      </c>
      <c r="AL296" s="19">
        <v>59</v>
      </c>
      <c r="AM296" s="20">
        <f t="shared" si="185"/>
        <v>98</v>
      </c>
      <c r="AN296" s="19">
        <v>59</v>
      </c>
      <c r="AO296" s="19">
        <v>59</v>
      </c>
      <c r="AP296" s="20">
        <f t="shared" si="186"/>
        <v>100</v>
      </c>
      <c r="AQ296" s="19">
        <v>38</v>
      </c>
      <c r="AR296" s="19">
        <v>38</v>
      </c>
      <c r="AS296" s="20">
        <f t="shared" si="187"/>
        <v>100</v>
      </c>
      <c r="AT296" s="20">
        <f t="shared" si="188"/>
        <v>99</v>
      </c>
      <c r="AU296" s="19">
        <v>58</v>
      </c>
      <c r="AV296" s="19">
        <v>59</v>
      </c>
      <c r="AW296" s="20">
        <f t="shared" si="189"/>
        <v>98</v>
      </c>
      <c r="AX296" s="19">
        <v>58</v>
      </c>
      <c r="AY296" s="19">
        <v>59</v>
      </c>
      <c r="AZ296" s="20">
        <f t="shared" si="190"/>
        <v>98</v>
      </c>
      <c r="BA296" s="19">
        <v>59</v>
      </c>
      <c r="BB296" s="19">
        <v>59</v>
      </c>
      <c r="BC296" s="20">
        <f t="shared" si="191"/>
        <v>100</v>
      </c>
      <c r="BD296" s="20">
        <f t="shared" si="192"/>
        <v>99</v>
      </c>
      <c r="BE296" s="20">
        <f t="shared" si="193"/>
        <v>86</v>
      </c>
      <c r="BF296" s="24"/>
      <c r="BG296" s="19">
        <f t="shared" si="194"/>
        <v>104</v>
      </c>
      <c r="BH296" s="19">
        <f t="shared" si="195"/>
        <v>1</v>
      </c>
      <c r="BI296" s="19">
        <f t="shared" si="196"/>
        <v>144</v>
      </c>
      <c r="BJ296" s="19">
        <f t="shared" si="197"/>
        <v>1</v>
      </c>
      <c r="BK296" s="19">
        <f t="shared" si="198"/>
        <v>47</v>
      </c>
      <c r="BL296" s="19">
        <f t="shared" si="199"/>
        <v>93</v>
      </c>
      <c r="BM296" s="19">
        <f t="shared" si="200"/>
        <v>202</v>
      </c>
      <c r="BN296" s="19">
        <f t="shared" si="201"/>
        <v>269</v>
      </c>
      <c r="BO296" s="19">
        <f t="shared" si="202"/>
        <v>1</v>
      </c>
      <c r="BP296" s="19">
        <f t="shared" si="203"/>
        <v>65</v>
      </c>
      <c r="BQ296" s="19">
        <f t="shared" si="204"/>
        <v>1</v>
      </c>
      <c r="BR296" s="19">
        <f t="shared" si="205"/>
        <v>1</v>
      </c>
      <c r="BS296" s="19">
        <f t="shared" si="206"/>
        <v>128</v>
      </c>
      <c r="BT296" s="19">
        <f t="shared" si="207"/>
        <v>76</v>
      </c>
      <c r="BU296" s="19">
        <f t="shared" si="208"/>
        <v>1</v>
      </c>
      <c r="BV296" s="19">
        <f t="shared" si="209"/>
        <v>59</v>
      </c>
      <c r="BW296" s="19">
        <f t="shared" si="210"/>
        <v>47</v>
      </c>
      <c r="BX296" s="19">
        <f t="shared" si="211"/>
        <v>280</v>
      </c>
      <c r="BY296" s="19">
        <f t="shared" si="212"/>
        <v>31</v>
      </c>
      <c r="BZ296" s="19">
        <f t="shared" si="213"/>
        <v>36</v>
      </c>
      <c r="CA296" s="18">
        <f t="shared" si="172"/>
        <v>86</v>
      </c>
      <c r="CB296" s="19">
        <f t="shared" si="214"/>
        <v>12</v>
      </c>
    </row>
    <row r="297" spans="1:80" s="16" customFormat="1" ht="31.5">
      <c r="A297" s="21">
        <v>295</v>
      </c>
      <c r="B297" s="34">
        <v>6647002180</v>
      </c>
      <c r="C297" s="6" t="s">
        <v>450</v>
      </c>
      <c r="D297" s="5" t="s">
        <v>329</v>
      </c>
      <c r="E297" s="19">
        <v>10</v>
      </c>
      <c r="F297" s="19">
        <v>37</v>
      </c>
      <c r="G297" s="22">
        <v>11</v>
      </c>
      <c r="H297" s="22">
        <v>38</v>
      </c>
      <c r="I297" s="22">
        <f t="shared" si="173"/>
        <v>94</v>
      </c>
      <c r="J297" s="19">
        <v>30</v>
      </c>
      <c r="K297" s="19">
        <v>4</v>
      </c>
      <c r="L297" s="19">
        <f t="shared" si="174"/>
        <v>100</v>
      </c>
      <c r="M297" s="19">
        <v>109</v>
      </c>
      <c r="N297" s="19">
        <v>89</v>
      </c>
      <c r="O297" s="19">
        <v>112</v>
      </c>
      <c r="P297" s="19">
        <v>94</v>
      </c>
      <c r="Q297" s="19">
        <f t="shared" si="175"/>
        <v>96</v>
      </c>
      <c r="R297" s="19">
        <f t="shared" si="176"/>
        <v>97</v>
      </c>
      <c r="S297" s="19">
        <v>20</v>
      </c>
      <c r="T297" s="19">
        <v>5</v>
      </c>
      <c r="U297" s="19">
        <f t="shared" si="177"/>
        <v>100</v>
      </c>
      <c r="V297" s="19">
        <v>133</v>
      </c>
      <c r="W297" s="23">
        <v>149</v>
      </c>
      <c r="X297" s="20">
        <f t="shared" si="178"/>
        <v>89</v>
      </c>
      <c r="Y297" s="43">
        <f t="shared" si="179"/>
        <v>95</v>
      </c>
      <c r="Z297" s="20">
        <f t="shared" si="180"/>
        <v>95</v>
      </c>
      <c r="AA297" s="19">
        <v>20</v>
      </c>
      <c r="AB297" s="19">
        <v>2</v>
      </c>
      <c r="AC297" s="19">
        <f t="shared" si="181"/>
        <v>40</v>
      </c>
      <c r="AD297" s="19">
        <v>20</v>
      </c>
      <c r="AE297" s="19">
        <v>4</v>
      </c>
      <c r="AF297" s="19">
        <f t="shared" si="182"/>
        <v>80</v>
      </c>
      <c r="AG297" s="19">
        <v>8</v>
      </c>
      <c r="AH297" s="19">
        <v>8</v>
      </c>
      <c r="AI297" s="20">
        <f t="shared" si="215"/>
        <v>100</v>
      </c>
      <c r="AJ297" s="43">
        <f t="shared" si="184"/>
        <v>74</v>
      </c>
      <c r="AK297" s="19">
        <v>139</v>
      </c>
      <c r="AL297" s="19">
        <v>149</v>
      </c>
      <c r="AM297" s="20">
        <f t="shared" si="185"/>
        <v>93</v>
      </c>
      <c r="AN297" s="19">
        <v>145</v>
      </c>
      <c r="AO297" s="19">
        <v>149</v>
      </c>
      <c r="AP297" s="20">
        <f t="shared" si="186"/>
        <v>97</v>
      </c>
      <c r="AQ297" s="19">
        <v>98</v>
      </c>
      <c r="AR297" s="19">
        <v>101</v>
      </c>
      <c r="AS297" s="20">
        <f t="shared" si="187"/>
        <v>97</v>
      </c>
      <c r="AT297" s="20">
        <f t="shared" si="188"/>
        <v>95</v>
      </c>
      <c r="AU297" s="19">
        <v>148</v>
      </c>
      <c r="AV297" s="19">
        <v>149</v>
      </c>
      <c r="AW297" s="20">
        <f t="shared" si="189"/>
        <v>99</v>
      </c>
      <c r="AX297" s="19">
        <v>137</v>
      </c>
      <c r="AY297" s="19">
        <v>149</v>
      </c>
      <c r="AZ297" s="20">
        <f t="shared" si="190"/>
        <v>92</v>
      </c>
      <c r="BA297" s="19">
        <v>142</v>
      </c>
      <c r="BB297" s="19">
        <v>149</v>
      </c>
      <c r="BC297" s="20">
        <f t="shared" si="191"/>
        <v>95</v>
      </c>
      <c r="BD297" s="20">
        <f t="shared" si="192"/>
        <v>96</v>
      </c>
      <c r="BE297" s="20">
        <f t="shared" si="193"/>
        <v>91</v>
      </c>
      <c r="BF297" s="24"/>
      <c r="BG297" s="19">
        <f t="shared" si="194"/>
        <v>104</v>
      </c>
      <c r="BH297" s="19">
        <f t="shared" si="195"/>
        <v>1</v>
      </c>
      <c r="BI297" s="19">
        <f t="shared" si="196"/>
        <v>181</v>
      </c>
      <c r="BJ297" s="19">
        <f t="shared" si="197"/>
        <v>1</v>
      </c>
      <c r="BK297" s="19">
        <f t="shared" si="198"/>
        <v>105</v>
      </c>
      <c r="BL297" s="19">
        <f t="shared" si="199"/>
        <v>175</v>
      </c>
      <c r="BM297" s="19">
        <f t="shared" si="200"/>
        <v>62</v>
      </c>
      <c r="BN297" s="19">
        <f t="shared" si="201"/>
        <v>41</v>
      </c>
      <c r="BO297" s="19">
        <f t="shared" si="202"/>
        <v>1</v>
      </c>
      <c r="BP297" s="19">
        <f t="shared" si="203"/>
        <v>189</v>
      </c>
      <c r="BQ297" s="19">
        <f t="shared" si="204"/>
        <v>254</v>
      </c>
      <c r="BR297" s="19">
        <f t="shared" si="205"/>
        <v>233</v>
      </c>
      <c r="BS297" s="19">
        <f t="shared" si="206"/>
        <v>78</v>
      </c>
      <c r="BT297" s="19">
        <f t="shared" si="207"/>
        <v>281</v>
      </c>
      <c r="BU297" s="19">
        <f t="shared" si="208"/>
        <v>309</v>
      </c>
      <c r="BV297" s="19">
        <f t="shared" si="209"/>
        <v>59</v>
      </c>
      <c r="BW297" s="19">
        <f t="shared" si="210"/>
        <v>105</v>
      </c>
      <c r="BX297" s="19">
        <f t="shared" si="211"/>
        <v>47</v>
      </c>
      <c r="BY297" s="19">
        <f t="shared" si="212"/>
        <v>199</v>
      </c>
      <c r="BZ297" s="19">
        <f t="shared" si="213"/>
        <v>215</v>
      </c>
      <c r="CA297" s="18">
        <f t="shared" si="172"/>
        <v>91</v>
      </c>
      <c r="CB297" s="19">
        <f t="shared" si="214"/>
        <v>7</v>
      </c>
    </row>
    <row r="298" spans="1:80" s="16" customFormat="1" ht="31.5">
      <c r="A298" s="21">
        <v>296</v>
      </c>
      <c r="B298" s="36">
        <v>6647003056</v>
      </c>
      <c r="C298" s="6" t="s">
        <v>450</v>
      </c>
      <c r="D298" s="5" t="s">
        <v>330</v>
      </c>
      <c r="E298" s="19">
        <v>8</v>
      </c>
      <c r="F298" s="19">
        <v>35</v>
      </c>
      <c r="G298" s="22">
        <v>9</v>
      </c>
      <c r="H298" s="22">
        <v>36</v>
      </c>
      <c r="I298" s="22">
        <f t="shared" si="173"/>
        <v>93</v>
      </c>
      <c r="J298" s="19">
        <v>30</v>
      </c>
      <c r="K298" s="19">
        <v>3</v>
      </c>
      <c r="L298" s="19">
        <f t="shared" si="174"/>
        <v>90</v>
      </c>
      <c r="M298" s="19">
        <v>207</v>
      </c>
      <c r="N298" s="19">
        <v>180</v>
      </c>
      <c r="O298" s="19">
        <v>217</v>
      </c>
      <c r="P298" s="19">
        <v>189</v>
      </c>
      <c r="Q298" s="19">
        <f t="shared" si="175"/>
        <v>95</v>
      </c>
      <c r="R298" s="19">
        <f t="shared" si="176"/>
        <v>93</v>
      </c>
      <c r="S298" s="19">
        <v>20</v>
      </c>
      <c r="T298" s="19">
        <v>4</v>
      </c>
      <c r="U298" s="19">
        <f t="shared" si="177"/>
        <v>80</v>
      </c>
      <c r="V298" s="19">
        <v>258</v>
      </c>
      <c r="W298" s="23">
        <v>305</v>
      </c>
      <c r="X298" s="20">
        <f t="shared" si="178"/>
        <v>85</v>
      </c>
      <c r="Y298" s="43">
        <f t="shared" si="179"/>
        <v>83</v>
      </c>
      <c r="Z298" s="20">
        <f t="shared" si="180"/>
        <v>83</v>
      </c>
      <c r="AA298" s="19">
        <v>20</v>
      </c>
      <c r="AB298" s="19">
        <v>1</v>
      </c>
      <c r="AC298" s="19">
        <f t="shared" si="181"/>
        <v>20</v>
      </c>
      <c r="AD298" s="19">
        <v>20</v>
      </c>
      <c r="AE298" s="19">
        <v>4</v>
      </c>
      <c r="AF298" s="19">
        <f t="shared" si="182"/>
        <v>80</v>
      </c>
      <c r="AG298" s="19">
        <v>14</v>
      </c>
      <c r="AH298" s="19">
        <v>18</v>
      </c>
      <c r="AI298" s="20">
        <f t="shared" si="215"/>
        <v>78</v>
      </c>
      <c r="AJ298" s="43">
        <f t="shared" si="184"/>
        <v>61</v>
      </c>
      <c r="AK298" s="19">
        <v>289</v>
      </c>
      <c r="AL298" s="19">
        <v>305</v>
      </c>
      <c r="AM298" s="20">
        <f t="shared" si="185"/>
        <v>95</v>
      </c>
      <c r="AN298" s="19">
        <v>294</v>
      </c>
      <c r="AO298" s="19">
        <v>305</v>
      </c>
      <c r="AP298" s="20">
        <f t="shared" si="186"/>
        <v>96</v>
      </c>
      <c r="AQ298" s="19">
        <v>176</v>
      </c>
      <c r="AR298" s="19">
        <v>177</v>
      </c>
      <c r="AS298" s="20">
        <f t="shared" si="187"/>
        <v>99</v>
      </c>
      <c r="AT298" s="20">
        <f t="shared" si="188"/>
        <v>96</v>
      </c>
      <c r="AU298" s="19">
        <v>292</v>
      </c>
      <c r="AV298" s="19">
        <v>305</v>
      </c>
      <c r="AW298" s="20">
        <f t="shared" si="189"/>
        <v>96</v>
      </c>
      <c r="AX298" s="19">
        <v>286</v>
      </c>
      <c r="AY298" s="19">
        <v>305</v>
      </c>
      <c r="AZ298" s="20">
        <f t="shared" si="190"/>
        <v>94</v>
      </c>
      <c r="BA298" s="19">
        <v>294</v>
      </c>
      <c r="BB298" s="19">
        <v>305</v>
      </c>
      <c r="BC298" s="20">
        <f t="shared" si="191"/>
        <v>96</v>
      </c>
      <c r="BD298" s="20">
        <f t="shared" si="192"/>
        <v>96</v>
      </c>
      <c r="BE298" s="20">
        <f t="shared" si="193"/>
        <v>86</v>
      </c>
      <c r="BF298" s="24"/>
      <c r="BG298" s="19">
        <f t="shared" si="194"/>
        <v>127</v>
      </c>
      <c r="BH298" s="19">
        <f t="shared" si="195"/>
        <v>239</v>
      </c>
      <c r="BI298" s="19">
        <f t="shared" si="196"/>
        <v>232</v>
      </c>
      <c r="BJ298" s="19">
        <f t="shared" si="197"/>
        <v>253</v>
      </c>
      <c r="BK298" s="19">
        <f t="shared" si="198"/>
        <v>285</v>
      </c>
      <c r="BL298" s="19">
        <f t="shared" si="199"/>
        <v>232</v>
      </c>
      <c r="BM298" s="19">
        <f t="shared" si="200"/>
        <v>117</v>
      </c>
      <c r="BN298" s="19">
        <f t="shared" si="201"/>
        <v>41</v>
      </c>
      <c r="BO298" s="19">
        <f t="shared" si="202"/>
        <v>290</v>
      </c>
      <c r="BP298" s="19">
        <f t="shared" si="203"/>
        <v>151</v>
      </c>
      <c r="BQ298" s="19">
        <f t="shared" si="204"/>
        <v>306</v>
      </c>
      <c r="BR298" s="19">
        <f t="shared" si="205"/>
        <v>112</v>
      </c>
      <c r="BS298" s="19">
        <f t="shared" si="206"/>
        <v>203</v>
      </c>
      <c r="BT298" s="19">
        <f t="shared" si="207"/>
        <v>227</v>
      </c>
      <c r="BU298" s="19">
        <f t="shared" si="208"/>
        <v>270</v>
      </c>
      <c r="BV298" s="19">
        <f t="shared" si="209"/>
        <v>239</v>
      </c>
      <c r="BW298" s="19">
        <f t="shared" si="210"/>
        <v>285</v>
      </c>
      <c r="BX298" s="19">
        <f t="shared" si="211"/>
        <v>106</v>
      </c>
      <c r="BY298" s="19">
        <f t="shared" si="212"/>
        <v>160</v>
      </c>
      <c r="BZ298" s="19">
        <f t="shared" si="213"/>
        <v>215</v>
      </c>
      <c r="CA298" s="18">
        <f t="shared" si="172"/>
        <v>86</v>
      </c>
      <c r="CB298" s="19">
        <f t="shared" si="214"/>
        <v>12</v>
      </c>
    </row>
    <row r="299" spans="1:80" s="16" customFormat="1" ht="31.5">
      <c r="A299" s="21">
        <v>297</v>
      </c>
      <c r="B299" s="36">
        <v>6647002729</v>
      </c>
      <c r="C299" s="6" t="s">
        <v>450</v>
      </c>
      <c r="D299" s="5" t="s">
        <v>331</v>
      </c>
      <c r="E299" s="19">
        <v>8</v>
      </c>
      <c r="F299" s="19">
        <v>35.5</v>
      </c>
      <c r="G299" s="22">
        <v>9</v>
      </c>
      <c r="H299" s="22">
        <v>36</v>
      </c>
      <c r="I299" s="22">
        <f t="shared" si="173"/>
        <v>94</v>
      </c>
      <c r="J299" s="19">
        <v>30</v>
      </c>
      <c r="K299" s="19">
        <v>3</v>
      </c>
      <c r="L299" s="19">
        <f t="shared" si="174"/>
        <v>90</v>
      </c>
      <c r="M299" s="19">
        <v>96</v>
      </c>
      <c r="N299" s="19">
        <v>79</v>
      </c>
      <c r="O299" s="19">
        <v>96</v>
      </c>
      <c r="P299" s="19">
        <v>81</v>
      </c>
      <c r="Q299" s="19">
        <f t="shared" si="175"/>
        <v>99</v>
      </c>
      <c r="R299" s="19">
        <f t="shared" si="176"/>
        <v>95</v>
      </c>
      <c r="S299" s="19">
        <v>20</v>
      </c>
      <c r="T299" s="19">
        <v>5</v>
      </c>
      <c r="U299" s="19">
        <f t="shared" si="177"/>
        <v>100</v>
      </c>
      <c r="V299" s="19">
        <v>99</v>
      </c>
      <c r="W299" s="23">
        <v>107</v>
      </c>
      <c r="X299" s="20">
        <f t="shared" si="178"/>
        <v>93</v>
      </c>
      <c r="Y299" s="43">
        <f t="shared" si="179"/>
        <v>97</v>
      </c>
      <c r="Z299" s="20">
        <f t="shared" si="180"/>
        <v>97</v>
      </c>
      <c r="AA299" s="19">
        <v>20</v>
      </c>
      <c r="AB299" s="19">
        <v>4</v>
      </c>
      <c r="AC299" s="19">
        <f t="shared" si="181"/>
        <v>80</v>
      </c>
      <c r="AD299" s="19">
        <v>20</v>
      </c>
      <c r="AE299" s="19">
        <v>3</v>
      </c>
      <c r="AF299" s="19">
        <f t="shared" si="182"/>
        <v>60</v>
      </c>
      <c r="AG299" s="19">
        <v>1</v>
      </c>
      <c r="AH299" s="19">
        <v>1</v>
      </c>
      <c r="AI299" s="20">
        <f t="shared" si="215"/>
        <v>100</v>
      </c>
      <c r="AJ299" s="43">
        <f t="shared" si="184"/>
        <v>78</v>
      </c>
      <c r="AK299" s="19">
        <v>105</v>
      </c>
      <c r="AL299" s="19">
        <v>107</v>
      </c>
      <c r="AM299" s="20">
        <f t="shared" si="185"/>
        <v>98</v>
      </c>
      <c r="AN299" s="19">
        <v>106</v>
      </c>
      <c r="AO299" s="19">
        <v>107</v>
      </c>
      <c r="AP299" s="20">
        <f t="shared" si="186"/>
        <v>99</v>
      </c>
      <c r="AQ299" s="19">
        <v>89</v>
      </c>
      <c r="AR299" s="19">
        <v>89</v>
      </c>
      <c r="AS299" s="20">
        <f t="shared" si="187"/>
        <v>100</v>
      </c>
      <c r="AT299" s="20">
        <f t="shared" si="188"/>
        <v>99</v>
      </c>
      <c r="AU299" s="19">
        <v>106</v>
      </c>
      <c r="AV299" s="19">
        <v>107</v>
      </c>
      <c r="AW299" s="20">
        <f t="shared" si="189"/>
        <v>99</v>
      </c>
      <c r="AX299" s="19">
        <v>105</v>
      </c>
      <c r="AY299" s="19">
        <v>107</v>
      </c>
      <c r="AZ299" s="20">
        <f t="shared" si="190"/>
        <v>98</v>
      </c>
      <c r="BA299" s="19">
        <v>105</v>
      </c>
      <c r="BB299" s="19">
        <v>107</v>
      </c>
      <c r="BC299" s="20">
        <f t="shared" si="191"/>
        <v>98</v>
      </c>
      <c r="BD299" s="20">
        <f t="shared" si="192"/>
        <v>98</v>
      </c>
      <c r="BE299" s="20">
        <f t="shared" si="193"/>
        <v>93</v>
      </c>
      <c r="BF299" s="24"/>
      <c r="BG299" s="19">
        <f t="shared" si="194"/>
        <v>104</v>
      </c>
      <c r="BH299" s="19">
        <f t="shared" si="195"/>
        <v>239</v>
      </c>
      <c r="BI299" s="19">
        <f t="shared" si="196"/>
        <v>52</v>
      </c>
      <c r="BJ299" s="19">
        <f t="shared" si="197"/>
        <v>1</v>
      </c>
      <c r="BK299" s="19">
        <f t="shared" si="198"/>
        <v>47</v>
      </c>
      <c r="BL299" s="19">
        <f t="shared" si="199"/>
        <v>93</v>
      </c>
      <c r="BM299" s="19">
        <f t="shared" si="200"/>
        <v>6</v>
      </c>
      <c r="BN299" s="19">
        <f t="shared" si="201"/>
        <v>92</v>
      </c>
      <c r="BO299" s="19">
        <f t="shared" si="202"/>
        <v>1</v>
      </c>
      <c r="BP299" s="19">
        <f t="shared" si="203"/>
        <v>65</v>
      </c>
      <c r="BQ299" s="19">
        <f t="shared" si="204"/>
        <v>112</v>
      </c>
      <c r="BR299" s="19">
        <f t="shared" si="205"/>
        <v>1</v>
      </c>
      <c r="BS299" s="19">
        <f t="shared" si="206"/>
        <v>78</v>
      </c>
      <c r="BT299" s="19">
        <f t="shared" si="207"/>
        <v>76</v>
      </c>
      <c r="BU299" s="19">
        <f t="shared" si="208"/>
        <v>159</v>
      </c>
      <c r="BV299" s="19">
        <f t="shared" si="209"/>
        <v>142</v>
      </c>
      <c r="BW299" s="19">
        <f t="shared" si="210"/>
        <v>47</v>
      </c>
      <c r="BX299" s="19">
        <f t="shared" si="211"/>
        <v>34</v>
      </c>
      <c r="BY299" s="19">
        <f t="shared" si="212"/>
        <v>31</v>
      </c>
      <c r="BZ299" s="19">
        <f t="shared" si="213"/>
        <v>96</v>
      </c>
      <c r="CA299" s="18">
        <f t="shared" si="172"/>
        <v>93</v>
      </c>
      <c r="CB299" s="19">
        <f t="shared" si="214"/>
        <v>5</v>
      </c>
    </row>
    <row r="300" spans="1:80" s="16" customFormat="1" ht="31.5">
      <c r="A300" s="21">
        <v>298</v>
      </c>
      <c r="B300" s="36">
        <v>6647004660</v>
      </c>
      <c r="C300" s="6" t="s">
        <v>450</v>
      </c>
      <c r="D300" s="5" t="s">
        <v>332</v>
      </c>
      <c r="E300" s="19">
        <v>8</v>
      </c>
      <c r="F300" s="19">
        <v>35</v>
      </c>
      <c r="G300" s="22">
        <v>9</v>
      </c>
      <c r="H300" s="22">
        <v>36</v>
      </c>
      <c r="I300" s="22">
        <f t="shared" si="173"/>
        <v>93</v>
      </c>
      <c r="J300" s="19">
        <v>30</v>
      </c>
      <c r="K300" s="19">
        <v>3</v>
      </c>
      <c r="L300" s="19">
        <f t="shared" si="174"/>
        <v>90</v>
      </c>
      <c r="M300" s="19">
        <v>100</v>
      </c>
      <c r="N300" s="19">
        <v>72</v>
      </c>
      <c r="O300" s="19">
        <v>102</v>
      </c>
      <c r="P300" s="19">
        <v>73</v>
      </c>
      <c r="Q300" s="19">
        <f t="shared" si="175"/>
        <v>98</v>
      </c>
      <c r="R300" s="19">
        <f t="shared" si="176"/>
        <v>94</v>
      </c>
      <c r="S300" s="19">
        <v>20</v>
      </c>
      <c r="T300" s="19">
        <v>4</v>
      </c>
      <c r="U300" s="19">
        <f t="shared" si="177"/>
        <v>80</v>
      </c>
      <c r="V300" s="19">
        <v>120</v>
      </c>
      <c r="W300" s="23">
        <v>134</v>
      </c>
      <c r="X300" s="20">
        <f t="shared" si="178"/>
        <v>90</v>
      </c>
      <c r="Y300" s="43">
        <f t="shared" si="179"/>
        <v>85</v>
      </c>
      <c r="Z300" s="20">
        <f t="shared" si="180"/>
        <v>85</v>
      </c>
      <c r="AA300" s="19">
        <v>20</v>
      </c>
      <c r="AB300" s="19">
        <v>1</v>
      </c>
      <c r="AC300" s="19">
        <f t="shared" si="181"/>
        <v>20</v>
      </c>
      <c r="AD300" s="19">
        <v>20</v>
      </c>
      <c r="AE300" s="19">
        <v>2</v>
      </c>
      <c r="AF300" s="19">
        <f t="shared" si="182"/>
        <v>40</v>
      </c>
      <c r="AG300" s="19">
        <v>5</v>
      </c>
      <c r="AH300" s="19">
        <v>7</v>
      </c>
      <c r="AI300" s="20">
        <f t="shared" si="215"/>
        <v>71</v>
      </c>
      <c r="AJ300" s="43">
        <f t="shared" si="184"/>
        <v>43</v>
      </c>
      <c r="AK300" s="19">
        <v>133</v>
      </c>
      <c r="AL300" s="19">
        <v>134</v>
      </c>
      <c r="AM300" s="20">
        <f t="shared" si="185"/>
        <v>99</v>
      </c>
      <c r="AN300" s="19">
        <v>130</v>
      </c>
      <c r="AO300" s="19">
        <v>134</v>
      </c>
      <c r="AP300" s="20">
        <f t="shared" si="186"/>
        <v>97</v>
      </c>
      <c r="AQ300" s="19">
        <v>78</v>
      </c>
      <c r="AR300" s="19">
        <v>81</v>
      </c>
      <c r="AS300" s="20">
        <f t="shared" si="187"/>
        <v>96</v>
      </c>
      <c r="AT300" s="20">
        <f t="shared" si="188"/>
        <v>98</v>
      </c>
      <c r="AU300" s="19">
        <v>130</v>
      </c>
      <c r="AV300" s="19">
        <v>134</v>
      </c>
      <c r="AW300" s="20">
        <f t="shared" si="189"/>
        <v>97</v>
      </c>
      <c r="AX300" s="19">
        <v>130</v>
      </c>
      <c r="AY300" s="19">
        <v>134</v>
      </c>
      <c r="AZ300" s="20">
        <f t="shared" si="190"/>
        <v>97</v>
      </c>
      <c r="BA300" s="19">
        <v>128</v>
      </c>
      <c r="BB300" s="19">
        <v>134</v>
      </c>
      <c r="BC300" s="20">
        <f t="shared" si="191"/>
        <v>96</v>
      </c>
      <c r="BD300" s="20">
        <f t="shared" si="192"/>
        <v>97</v>
      </c>
      <c r="BE300" s="20">
        <f t="shared" si="193"/>
        <v>83</v>
      </c>
      <c r="BF300" s="24"/>
      <c r="BG300" s="19">
        <f t="shared" si="194"/>
        <v>127</v>
      </c>
      <c r="BH300" s="19">
        <f t="shared" si="195"/>
        <v>239</v>
      </c>
      <c r="BI300" s="19">
        <f t="shared" si="196"/>
        <v>94</v>
      </c>
      <c r="BJ300" s="19">
        <f t="shared" si="197"/>
        <v>253</v>
      </c>
      <c r="BK300" s="19">
        <f t="shared" si="198"/>
        <v>268</v>
      </c>
      <c r="BL300" s="19">
        <f t="shared" si="199"/>
        <v>159</v>
      </c>
      <c r="BM300" s="19">
        <f t="shared" si="200"/>
        <v>117</v>
      </c>
      <c r="BN300" s="19">
        <f t="shared" si="201"/>
        <v>185</v>
      </c>
      <c r="BO300" s="19">
        <f t="shared" si="202"/>
        <v>312</v>
      </c>
      <c r="BP300" s="19">
        <f t="shared" si="203"/>
        <v>46</v>
      </c>
      <c r="BQ300" s="19">
        <f t="shared" si="204"/>
        <v>254</v>
      </c>
      <c r="BR300" s="19">
        <f t="shared" si="205"/>
        <v>270</v>
      </c>
      <c r="BS300" s="19">
        <f t="shared" si="206"/>
        <v>168</v>
      </c>
      <c r="BT300" s="19">
        <f t="shared" si="207"/>
        <v>109</v>
      </c>
      <c r="BU300" s="19">
        <f t="shared" si="208"/>
        <v>270</v>
      </c>
      <c r="BV300" s="19">
        <f t="shared" si="209"/>
        <v>199</v>
      </c>
      <c r="BW300" s="19">
        <f t="shared" si="210"/>
        <v>268</v>
      </c>
      <c r="BX300" s="19">
        <f t="shared" si="211"/>
        <v>260</v>
      </c>
      <c r="BY300" s="19">
        <f t="shared" si="212"/>
        <v>72</v>
      </c>
      <c r="BZ300" s="19">
        <f t="shared" si="213"/>
        <v>163</v>
      </c>
      <c r="CA300" s="18">
        <f t="shared" si="172"/>
        <v>83</v>
      </c>
      <c r="CB300" s="19">
        <f t="shared" si="214"/>
        <v>15</v>
      </c>
    </row>
    <row r="301" spans="1:80" s="16" customFormat="1" ht="30">
      <c r="A301" s="21">
        <v>299</v>
      </c>
      <c r="B301" s="34">
        <v>6617006300</v>
      </c>
      <c r="C301" s="40" t="s">
        <v>508</v>
      </c>
      <c r="D301" s="5" t="s">
        <v>333</v>
      </c>
      <c r="E301" s="19">
        <v>8</v>
      </c>
      <c r="F301" s="19">
        <v>30</v>
      </c>
      <c r="G301" s="22">
        <v>9</v>
      </c>
      <c r="H301" s="22">
        <v>36</v>
      </c>
      <c r="I301" s="22">
        <f t="shared" si="173"/>
        <v>86</v>
      </c>
      <c r="J301" s="19">
        <v>30</v>
      </c>
      <c r="K301" s="19">
        <v>4</v>
      </c>
      <c r="L301" s="19">
        <f t="shared" si="174"/>
        <v>100</v>
      </c>
      <c r="M301" s="19">
        <v>433</v>
      </c>
      <c r="N301" s="19">
        <v>335</v>
      </c>
      <c r="O301" s="19">
        <v>443</v>
      </c>
      <c r="P301" s="19">
        <v>350</v>
      </c>
      <c r="Q301" s="19">
        <f t="shared" si="175"/>
        <v>97</v>
      </c>
      <c r="R301" s="19">
        <f t="shared" si="176"/>
        <v>95</v>
      </c>
      <c r="S301" s="19">
        <v>20</v>
      </c>
      <c r="T301" s="19">
        <v>4</v>
      </c>
      <c r="U301" s="19">
        <f t="shared" si="177"/>
        <v>80</v>
      </c>
      <c r="V301" s="19">
        <v>479</v>
      </c>
      <c r="W301" s="23">
        <v>529</v>
      </c>
      <c r="X301" s="20">
        <f t="shared" si="178"/>
        <v>91</v>
      </c>
      <c r="Y301" s="43">
        <f t="shared" si="179"/>
        <v>86</v>
      </c>
      <c r="Z301" s="20">
        <f t="shared" si="180"/>
        <v>86</v>
      </c>
      <c r="AA301" s="19">
        <v>20</v>
      </c>
      <c r="AB301" s="19">
        <v>0</v>
      </c>
      <c r="AC301" s="19">
        <f t="shared" si="181"/>
        <v>0</v>
      </c>
      <c r="AD301" s="19">
        <v>20</v>
      </c>
      <c r="AE301" s="19">
        <v>2</v>
      </c>
      <c r="AF301" s="19">
        <f t="shared" si="182"/>
        <v>40</v>
      </c>
      <c r="AG301" s="19">
        <v>45</v>
      </c>
      <c r="AH301" s="19">
        <v>47</v>
      </c>
      <c r="AI301" s="20">
        <f t="shared" si="215"/>
        <v>96</v>
      </c>
      <c r="AJ301" s="43">
        <f t="shared" si="184"/>
        <v>45</v>
      </c>
      <c r="AK301" s="19">
        <v>427</v>
      </c>
      <c r="AL301" s="19">
        <v>529</v>
      </c>
      <c r="AM301" s="20">
        <f t="shared" si="185"/>
        <v>81</v>
      </c>
      <c r="AN301" s="19">
        <v>518</v>
      </c>
      <c r="AO301" s="19">
        <v>529</v>
      </c>
      <c r="AP301" s="20">
        <f t="shared" si="186"/>
        <v>98</v>
      </c>
      <c r="AQ301" s="19">
        <v>345</v>
      </c>
      <c r="AR301" s="19">
        <v>347</v>
      </c>
      <c r="AS301" s="20">
        <f t="shared" si="187"/>
        <v>99</v>
      </c>
      <c r="AT301" s="20">
        <f t="shared" si="188"/>
        <v>91</v>
      </c>
      <c r="AU301" s="19">
        <v>477</v>
      </c>
      <c r="AV301" s="19">
        <v>529</v>
      </c>
      <c r="AW301" s="20">
        <f t="shared" si="189"/>
        <v>90</v>
      </c>
      <c r="AX301" s="19">
        <v>499</v>
      </c>
      <c r="AY301" s="19">
        <v>529</v>
      </c>
      <c r="AZ301" s="20">
        <f t="shared" si="190"/>
        <v>94</v>
      </c>
      <c r="BA301" s="19">
        <v>507</v>
      </c>
      <c r="BB301" s="19">
        <v>529</v>
      </c>
      <c r="BC301" s="20">
        <f t="shared" si="191"/>
        <v>96</v>
      </c>
      <c r="BD301" s="20">
        <f t="shared" si="192"/>
        <v>94</v>
      </c>
      <c r="BE301" s="20">
        <f t="shared" si="193"/>
        <v>82</v>
      </c>
      <c r="BF301" s="24"/>
      <c r="BG301" s="19">
        <f t="shared" si="194"/>
        <v>289</v>
      </c>
      <c r="BH301" s="19">
        <f t="shared" si="195"/>
        <v>1</v>
      </c>
      <c r="BI301" s="19">
        <f t="shared" si="196"/>
        <v>144</v>
      </c>
      <c r="BJ301" s="19">
        <f t="shared" si="197"/>
        <v>253</v>
      </c>
      <c r="BK301" s="19">
        <f t="shared" si="198"/>
        <v>257</v>
      </c>
      <c r="BL301" s="19">
        <f t="shared" si="199"/>
        <v>138</v>
      </c>
      <c r="BM301" s="19">
        <f t="shared" si="200"/>
        <v>202</v>
      </c>
      <c r="BN301" s="19">
        <f t="shared" si="201"/>
        <v>185</v>
      </c>
      <c r="BO301" s="19">
        <f t="shared" si="202"/>
        <v>190</v>
      </c>
      <c r="BP301" s="19">
        <f t="shared" si="203"/>
        <v>279</v>
      </c>
      <c r="BQ301" s="19">
        <f t="shared" si="204"/>
        <v>198</v>
      </c>
      <c r="BR301" s="19">
        <f t="shared" si="205"/>
        <v>112</v>
      </c>
      <c r="BS301" s="19">
        <f t="shared" si="206"/>
        <v>316</v>
      </c>
      <c r="BT301" s="19">
        <f t="shared" si="207"/>
        <v>227</v>
      </c>
      <c r="BU301" s="19">
        <f t="shared" si="208"/>
        <v>270</v>
      </c>
      <c r="BV301" s="19">
        <f t="shared" si="209"/>
        <v>142</v>
      </c>
      <c r="BW301" s="19">
        <f t="shared" si="210"/>
        <v>257</v>
      </c>
      <c r="BX301" s="19">
        <f t="shared" si="211"/>
        <v>240</v>
      </c>
      <c r="BY301" s="19">
        <f t="shared" si="212"/>
        <v>276</v>
      </c>
      <c r="BZ301" s="19">
        <f t="shared" si="213"/>
        <v>284</v>
      </c>
      <c r="CA301" s="18">
        <f t="shared" si="172"/>
        <v>82</v>
      </c>
      <c r="CB301" s="19">
        <f t="shared" si="214"/>
        <v>16</v>
      </c>
    </row>
    <row r="302" spans="1:80" s="16" customFormat="1" ht="30">
      <c r="A302" s="21">
        <v>300</v>
      </c>
      <c r="B302" s="34">
        <v>6617006109</v>
      </c>
      <c r="C302" s="40" t="s">
        <v>508</v>
      </c>
      <c r="D302" s="5" t="s">
        <v>334</v>
      </c>
      <c r="E302" s="19">
        <v>7</v>
      </c>
      <c r="F302" s="19">
        <v>34</v>
      </c>
      <c r="G302" s="22">
        <v>9</v>
      </c>
      <c r="H302" s="22">
        <v>36</v>
      </c>
      <c r="I302" s="22">
        <f t="shared" si="173"/>
        <v>86</v>
      </c>
      <c r="J302" s="19">
        <v>30</v>
      </c>
      <c r="K302" s="19">
        <v>4</v>
      </c>
      <c r="L302" s="19">
        <f t="shared" si="174"/>
        <v>100</v>
      </c>
      <c r="M302" s="19">
        <v>184</v>
      </c>
      <c r="N302" s="19">
        <v>147</v>
      </c>
      <c r="O302" s="19">
        <v>188</v>
      </c>
      <c r="P302" s="19">
        <v>155</v>
      </c>
      <c r="Q302" s="19">
        <f t="shared" si="175"/>
        <v>96</v>
      </c>
      <c r="R302" s="19">
        <f t="shared" si="176"/>
        <v>94</v>
      </c>
      <c r="S302" s="19">
        <v>20</v>
      </c>
      <c r="T302" s="19">
        <v>0</v>
      </c>
      <c r="U302" s="19">
        <f t="shared" si="177"/>
        <v>0</v>
      </c>
      <c r="V302" s="19">
        <v>201</v>
      </c>
      <c r="W302" s="23">
        <v>210</v>
      </c>
      <c r="X302" s="20">
        <f t="shared" si="178"/>
        <v>96</v>
      </c>
      <c r="Y302" s="43">
        <f t="shared" si="179"/>
        <v>48</v>
      </c>
      <c r="Z302" s="20">
        <f t="shared" si="180"/>
        <v>48</v>
      </c>
      <c r="AA302" s="19">
        <v>20</v>
      </c>
      <c r="AB302" s="19">
        <v>0</v>
      </c>
      <c r="AC302" s="19">
        <f t="shared" si="181"/>
        <v>0</v>
      </c>
      <c r="AD302" s="19">
        <v>20</v>
      </c>
      <c r="AE302" s="19">
        <v>1</v>
      </c>
      <c r="AF302" s="19">
        <f t="shared" si="182"/>
        <v>20</v>
      </c>
      <c r="AG302" s="19">
        <v>11</v>
      </c>
      <c r="AH302" s="19">
        <v>13</v>
      </c>
      <c r="AI302" s="20">
        <f t="shared" si="215"/>
        <v>85</v>
      </c>
      <c r="AJ302" s="43">
        <f t="shared" si="184"/>
        <v>34</v>
      </c>
      <c r="AK302" s="19">
        <v>166</v>
      </c>
      <c r="AL302" s="19">
        <v>210</v>
      </c>
      <c r="AM302" s="20">
        <f t="shared" si="185"/>
        <v>79</v>
      </c>
      <c r="AN302" s="19">
        <v>205</v>
      </c>
      <c r="AO302" s="19">
        <v>210</v>
      </c>
      <c r="AP302" s="20">
        <f t="shared" si="186"/>
        <v>98</v>
      </c>
      <c r="AQ302" s="19">
        <v>163</v>
      </c>
      <c r="AR302" s="19">
        <v>163</v>
      </c>
      <c r="AS302" s="20">
        <f t="shared" si="187"/>
        <v>100</v>
      </c>
      <c r="AT302" s="20">
        <f t="shared" si="188"/>
        <v>91</v>
      </c>
      <c r="AU302" s="19">
        <v>198</v>
      </c>
      <c r="AV302" s="19">
        <v>210</v>
      </c>
      <c r="AW302" s="20">
        <f t="shared" si="189"/>
        <v>94</v>
      </c>
      <c r="AX302" s="19">
        <v>195</v>
      </c>
      <c r="AY302" s="19">
        <v>210</v>
      </c>
      <c r="AZ302" s="20">
        <f t="shared" si="190"/>
        <v>93</v>
      </c>
      <c r="BA302" s="19">
        <v>206</v>
      </c>
      <c r="BB302" s="19">
        <v>210</v>
      </c>
      <c r="BC302" s="20">
        <f t="shared" si="191"/>
        <v>98</v>
      </c>
      <c r="BD302" s="20">
        <f t="shared" si="192"/>
        <v>96</v>
      </c>
      <c r="BE302" s="20">
        <f t="shared" si="193"/>
        <v>73</v>
      </c>
      <c r="BF302" s="24"/>
      <c r="BG302" s="19">
        <f t="shared" si="194"/>
        <v>289</v>
      </c>
      <c r="BH302" s="19">
        <f t="shared" si="195"/>
        <v>1</v>
      </c>
      <c r="BI302" s="19">
        <f t="shared" si="196"/>
        <v>181</v>
      </c>
      <c r="BJ302" s="19">
        <f t="shared" si="197"/>
        <v>359</v>
      </c>
      <c r="BK302" s="19">
        <f t="shared" si="198"/>
        <v>361</v>
      </c>
      <c r="BL302" s="19">
        <f t="shared" si="199"/>
        <v>50</v>
      </c>
      <c r="BM302" s="19">
        <f t="shared" si="200"/>
        <v>202</v>
      </c>
      <c r="BN302" s="19">
        <f t="shared" si="201"/>
        <v>269</v>
      </c>
      <c r="BO302" s="19">
        <f t="shared" si="202"/>
        <v>261</v>
      </c>
      <c r="BP302" s="19">
        <f t="shared" si="203"/>
        <v>284</v>
      </c>
      <c r="BQ302" s="19">
        <f t="shared" si="204"/>
        <v>198</v>
      </c>
      <c r="BR302" s="19">
        <f t="shared" si="205"/>
        <v>1</v>
      </c>
      <c r="BS302" s="19">
        <f t="shared" si="206"/>
        <v>268</v>
      </c>
      <c r="BT302" s="19">
        <f t="shared" si="207"/>
        <v>258</v>
      </c>
      <c r="BU302" s="19">
        <f t="shared" si="208"/>
        <v>159</v>
      </c>
      <c r="BV302" s="19">
        <f t="shared" si="209"/>
        <v>199</v>
      </c>
      <c r="BW302" s="19">
        <f t="shared" si="210"/>
        <v>361</v>
      </c>
      <c r="BX302" s="19">
        <f t="shared" si="211"/>
        <v>317</v>
      </c>
      <c r="BY302" s="19">
        <f t="shared" si="212"/>
        <v>276</v>
      </c>
      <c r="BZ302" s="19">
        <f t="shared" si="213"/>
        <v>215</v>
      </c>
      <c r="CA302" s="18">
        <f t="shared" si="172"/>
        <v>73</v>
      </c>
      <c r="CB302" s="19">
        <f t="shared" si="214"/>
        <v>25</v>
      </c>
    </row>
    <row r="303" spans="1:80" s="16" customFormat="1" ht="31.5">
      <c r="A303" s="21">
        <v>301</v>
      </c>
      <c r="B303" s="38">
        <v>6617005747</v>
      </c>
      <c r="C303" s="40" t="s">
        <v>508</v>
      </c>
      <c r="D303" s="5" t="s">
        <v>335</v>
      </c>
      <c r="E303" s="19">
        <v>10</v>
      </c>
      <c r="F303" s="19">
        <v>36</v>
      </c>
      <c r="G303" s="22">
        <v>11</v>
      </c>
      <c r="H303" s="22">
        <v>38</v>
      </c>
      <c r="I303" s="22">
        <f t="shared" si="173"/>
        <v>93</v>
      </c>
      <c r="J303" s="19">
        <v>30</v>
      </c>
      <c r="K303" s="19">
        <v>3</v>
      </c>
      <c r="L303" s="19">
        <f t="shared" si="174"/>
        <v>90</v>
      </c>
      <c r="M303" s="59">
        <v>77</v>
      </c>
      <c r="N303" s="19">
        <v>72</v>
      </c>
      <c r="O303" s="59">
        <v>77</v>
      </c>
      <c r="P303" s="59">
        <v>72</v>
      </c>
      <c r="Q303" s="19">
        <f t="shared" si="175"/>
        <v>100</v>
      </c>
      <c r="R303" s="19">
        <f t="shared" si="176"/>
        <v>95</v>
      </c>
      <c r="S303" s="19">
        <v>20</v>
      </c>
      <c r="T303" s="19">
        <v>4</v>
      </c>
      <c r="U303" s="19">
        <f t="shared" si="177"/>
        <v>80</v>
      </c>
      <c r="V303" s="19">
        <v>77</v>
      </c>
      <c r="W303" s="31">
        <v>77</v>
      </c>
      <c r="X303" s="20">
        <f t="shared" si="178"/>
        <v>100</v>
      </c>
      <c r="Y303" s="43">
        <f t="shared" si="179"/>
        <v>90</v>
      </c>
      <c r="Z303" s="20">
        <f t="shared" si="180"/>
        <v>90</v>
      </c>
      <c r="AA303" s="19">
        <v>20</v>
      </c>
      <c r="AB303" s="19">
        <v>0</v>
      </c>
      <c r="AC303" s="19">
        <f t="shared" si="181"/>
        <v>0</v>
      </c>
      <c r="AD303" s="19">
        <v>20</v>
      </c>
      <c r="AE303" s="19">
        <v>3</v>
      </c>
      <c r="AF303" s="19">
        <f t="shared" si="182"/>
        <v>60</v>
      </c>
      <c r="AG303" s="19">
        <v>12</v>
      </c>
      <c r="AH303" s="19">
        <v>12</v>
      </c>
      <c r="AI303" s="20">
        <f t="shared" si="215"/>
        <v>100</v>
      </c>
      <c r="AJ303" s="43">
        <f t="shared" si="184"/>
        <v>54</v>
      </c>
      <c r="AK303" s="19">
        <v>48</v>
      </c>
      <c r="AL303" s="59">
        <v>77</v>
      </c>
      <c r="AM303" s="20">
        <f t="shared" si="185"/>
        <v>62</v>
      </c>
      <c r="AN303" s="19">
        <v>77</v>
      </c>
      <c r="AO303" s="59">
        <v>77</v>
      </c>
      <c r="AP303" s="20">
        <f t="shared" si="186"/>
        <v>100</v>
      </c>
      <c r="AQ303" s="19">
        <v>71</v>
      </c>
      <c r="AR303" s="19">
        <v>71</v>
      </c>
      <c r="AS303" s="20">
        <f t="shared" si="187"/>
        <v>100</v>
      </c>
      <c r="AT303" s="20">
        <f t="shared" si="188"/>
        <v>85</v>
      </c>
      <c r="AU303" s="19">
        <v>73</v>
      </c>
      <c r="AV303" s="59">
        <v>77</v>
      </c>
      <c r="AW303" s="20">
        <f t="shared" si="189"/>
        <v>95</v>
      </c>
      <c r="AX303" s="19">
        <v>77</v>
      </c>
      <c r="AY303" s="59">
        <v>77</v>
      </c>
      <c r="AZ303" s="20">
        <f t="shared" si="190"/>
        <v>100</v>
      </c>
      <c r="BA303" s="19">
        <v>77</v>
      </c>
      <c r="BB303" s="59">
        <v>77</v>
      </c>
      <c r="BC303" s="20">
        <f t="shared" si="191"/>
        <v>100</v>
      </c>
      <c r="BD303" s="20">
        <f t="shared" si="192"/>
        <v>99</v>
      </c>
      <c r="BE303" s="20">
        <f t="shared" si="193"/>
        <v>85</v>
      </c>
      <c r="BF303" s="24"/>
      <c r="BG303" s="19">
        <f t="shared" si="194"/>
        <v>127</v>
      </c>
      <c r="BH303" s="19">
        <f t="shared" si="195"/>
        <v>239</v>
      </c>
      <c r="BI303" s="19">
        <f t="shared" si="196"/>
        <v>1</v>
      </c>
      <c r="BJ303" s="19">
        <f t="shared" si="197"/>
        <v>253</v>
      </c>
      <c r="BK303" s="19">
        <f t="shared" si="198"/>
        <v>204</v>
      </c>
      <c r="BL303" s="19">
        <f t="shared" si="199"/>
        <v>1</v>
      </c>
      <c r="BM303" s="19">
        <f t="shared" si="200"/>
        <v>202</v>
      </c>
      <c r="BN303" s="19">
        <f t="shared" si="201"/>
        <v>92</v>
      </c>
      <c r="BO303" s="19">
        <f t="shared" si="202"/>
        <v>1</v>
      </c>
      <c r="BP303" s="19">
        <f t="shared" si="203"/>
        <v>331</v>
      </c>
      <c r="BQ303" s="19">
        <f t="shared" si="204"/>
        <v>1</v>
      </c>
      <c r="BR303" s="19">
        <f t="shared" si="205"/>
        <v>1</v>
      </c>
      <c r="BS303" s="19">
        <f t="shared" si="206"/>
        <v>244</v>
      </c>
      <c r="BT303" s="19">
        <f t="shared" si="207"/>
        <v>1</v>
      </c>
      <c r="BU303" s="19">
        <f t="shared" si="208"/>
        <v>1</v>
      </c>
      <c r="BV303" s="19">
        <f t="shared" si="209"/>
        <v>142</v>
      </c>
      <c r="BW303" s="19">
        <f t="shared" si="210"/>
        <v>204</v>
      </c>
      <c r="BX303" s="19">
        <f t="shared" si="211"/>
        <v>142</v>
      </c>
      <c r="BY303" s="19">
        <f t="shared" si="212"/>
        <v>323</v>
      </c>
      <c r="BZ303" s="19">
        <f t="shared" si="213"/>
        <v>36</v>
      </c>
      <c r="CA303" s="18">
        <f t="shared" si="172"/>
        <v>85</v>
      </c>
      <c r="CB303" s="19">
        <f t="shared" si="214"/>
        <v>13</v>
      </c>
    </row>
    <row r="304" spans="1:80" s="16" customFormat="1" ht="31.5">
      <c r="A304" s="21">
        <v>302</v>
      </c>
      <c r="B304" s="34">
        <v>6617003370</v>
      </c>
      <c r="C304" s="40" t="s">
        <v>508</v>
      </c>
      <c r="D304" s="6" t="s">
        <v>336</v>
      </c>
      <c r="E304" s="19">
        <v>10</v>
      </c>
      <c r="F304" s="19">
        <v>38</v>
      </c>
      <c r="G304" s="22">
        <v>11</v>
      </c>
      <c r="H304" s="22">
        <v>38</v>
      </c>
      <c r="I304" s="22">
        <f t="shared" si="173"/>
        <v>95</v>
      </c>
      <c r="J304" s="19">
        <v>30</v>
      </c>
      <c r="K304" s="19">
        <v>4</v>
      </c>
      <c r="L304" s="19">
        <f t="shared" si="174"/>
        <v>100</v>
      </c>
      <c r="M304" s="19">
        <v>87</v>
      </c>
      <c r="N304" s="19">
        <v>80</v>
      </c>
      <c r="O304" s="19">
        <v>87</v>
      </c>
      <c r="P304" s="19">
        <v>81</v>
      </c>
      <c r="Q304" s="19">
        <f t="shared" si="175"/>
        <v>99</v>
      </c>
      <c r="R304" s="19">
        <f t="shared" si="176"/>
        <v>98</v>
      </c>
      <c r="S304" s="19">
        <v>20</v>
      </c>
      <c r="T304" s="19">
        <v>5</v>
      </c>
      <c r="U304" s="19">
        <f t="shared" si="177"/>
        <v>100</v>
      </c>
      <c r="V304" s="19">
        <v>91</v>
      </c>
      <c r="W304" s="23">
        <v>91</v>
      </c>
      <c r="X304" s="20">
        <f t="shared" si="178"/>
        <v>100</v>
      </c>
      <c r="Y304" s="43">
        <f t="shared" si="179"/>
        <v>100</v>
      </c>
      <c r="Z304" s="20">
        <f t="shared" si="180"/>
        <v>100</v>
      </c>
      <c r="AA304" s="19">
        <v>20</v>
      </c>
      <c r="AB304" s="19">
        <v>0</v>
      </c>
      <c r="AC304" s="19">
        <f t="shared" si="181"/>
        <v>0</v>
      </c>
      <c r="AD304" s="19">
        <v>20</v>
      </c>
      <c r="AE304" s="19">
        <v>3</v>
      </c>
      <c r="AF304" s="19">
        <f t="shared" si="182"/>
        <v>60</v>
      </c>
      <c r="AG304" s="19">
        <v>26</v>
      </c>
      <c r="AH304" s="19">
        <v>26</v>
      </c>
      <c r="AI304" s="20">
        <f t="shared" si="215"/>
        <v>100</v>
      </c>
      <c r="AJ304" s="43">
        <f t="shared" si="184"/>
        <v>54</v>
      </c>
      <c r="AK304" s="19">
        <v>64</v>
      </c>
      <c r="AL304" s="19">
        <v>91</v>
      </c>
      <c r="AM304" s="20">
        <f t="shared" si="185"/>
        <v>70</v>
      </c>
      <c r="AN304" s="19">
        <v>91</v>
      </c>
      <c r="AO304" s="19">
        <v>91</v>
      </c>
      <c r="AP304" s="20">
        <f t="shared" si="186"/>
        <v>100</v>
      </c>
      <c r="AQ304" s="19">
        <v>78</v>
      </c>
      <c r="AR304" s="19">
        <v>78</v>
      </c>
      <c r="AS304" s="20">
        <f t="shared" si="187"/>
        <v>100</v>
      </c>
      <c r="AT304" s="20">
        <f t="shared" si="188"/>
        <v>88</v>
      </c>
      <c r="AU304" s="19">
        <v>84</v>
      </c>
      <c r="AV304" s="19">
        <v>91</v>
      </c>
      <c r="AW304" s="20">
        <f t="shared" si="189"/>
        <v>92</v>
      </c>
      <c r="AX304" s="19">
        <v>91</v>
      </c>
      <c r="AY304" s="19">
        <v>91</v>
      </c>
      <c r="AZ304" s="20">
        <f t="shared" si="190"/>
        <v>100</v>
      </c>
      <c r="BA304" s="19">
        <v>91</v>
      </c>
      <c r="BB304" s="19">
        <v>91</v>
      </c>
      <c r="BC304" s="20">
        <f t="shared" si="191"/>
        <v>100</v>
      </c>
      <c r="BD304" s="20">
        <f t="shared" si="192"/>
        <v>98</v>
      </c>
      <c r="BE304" s="20">
        <f t="shared" si="193"/>
        <v>88</v>
      </c>
      <c r="BF304" s="24"/>
      <c r="BG304" s="19">
        <f t="shared" si="194"/>
        <v>41</v>
      </c>
      <c r="BH304" s="19">
        <f t="shared" si="195"/>
        <v>1</v>
      </c>
      <c r="BI304" s="19">
        <f t="shared" si="196"/>
        <v>52</v>
      </c>
      <c r="BJ304" s="19">
        <f t="shared" si="197"/>
        <v>1</v>
      </c>
      <c r="BK304" s="19">
        <f t="shared" si="198"/>
        <v>1</v>
      </c>
      <c r="BL304" s="19">
        <f t="shared" si="199"/>
        <v>1</v>
      </c>
      <c r="BM304" s="19">
        <f t="shared" si="200"/>
        <v>202</v>
      </c>
      <c r="BN304" s="19">
        <f t="shared" si="201"/>
        <v>92</v>
      </c>
      <c r="BO304" s="19">
        <f t="shared" si="202"/>
        <v>1</v>
      </c>
      <c r="BP304" s="19">
        <f t="shared" si="203"/>
        <v>315</v>
      </c>
      <c r="BQ304" s="19">
        <f t="shared" si="204"/>
        <v>1</v>
      </c>
      <c r="BR304" s="19">
        <f t="shared" si="205"/>
        <v>1</v>
      </c>
      <c r="BS304" s="19">
        <f t="shared" si="206"/>
        <v>299</v>
      </c>
      <c r="BT304" s="19">
        <f t="shared" si="207"/>
        <v>1</v>
      </c>
      <c r="BU304" s="19">
        <f t="shared" si="208"/>
        <v>1</v>
      </c>
      <c r="BV304" s="19">
        <f t="shared" si="209"/>
        <v>18</v>
      </c>
      <c r="BW304" s="19">
        <f t="shared" si="210"/>
        <v>1</v>
      </c>
      <c r="BX304" s="19">
        <f t="shared" si="211"/>
        <v>142</v>
      </c>
      <c r="BY304" s="19">
        <f t="shared" si="212"/>
        <v>296</v>
      </c>
      <c r="BZ304" s="19">
        <f t="shared" si="213"/>
        <v>96</v>
      </c>
      <c r="CA304" s="18">
        <f t="shared" si="172"/>
        <v>88</v>
      </c>
      <c r="CB304" s="19">
        <f t="shared" si="214"/>
        <v>10</v>
      </c>
    </row>
    <row r="305" spans="1:80" s="16" customFormat="1" ht="30">
      <c r="A305" s="21">
        <v>303</v>
      </c>
      <c r="B305" s="34">
        <v>6617006130</v>
      </c>
      <c r="C305" s="40" t="s">
        <v>508</v>
      </c>
      <c r="D305" s="5" t="s">
        <v>282</v>
      </c>
      <c r="E305" s="19">
        <v>11</v>
      </c>
      <c r="F305" s="19">
        <v>37</v>
      </c>
      <c r="G305" s="22">
        <v>11</v>
      </c>
      <c r="H305" s="22">
        <v>38</v>
      </c>
      <c r="I305" s="22">
        <f t="shared" si="173"/>
        <v>99</v>
      </c>
      <c r="J305" s="19">
        <v>30</v>
      </c>
      <c r="K305" s="19">
        <v>4</v>
      </c>
      <c r="L305" s="19">
        <f t="shared" si="174"/>
        <v>100</v>
      </c>
      <c r="M305" s="19">
        <v>415</v>
      </c>
      <c r="N305" s="19">
        <v>343</v>
      </c>
      <c r="O305" s="19">
        <v>439</v>
      </c>
      <c r="P305" s="19">
        <v>361</v>
      </c>
      <c r="Q305" s="19">
        <f t="shared" si="175"/>
        <v>95</v>
      </c>
      <c r="R305" s="19">
        <f t="shared" si="176"/>
        <v>98</v>
      </c>
      <c r="S305" s="19">
        <v>20</v>
      </c>
      <c r="T305" s="19">
        <v>5</v>
      </c>
      <c r="U305" s="19">
        <f t="shared" si="177"/>
        <v>100</v>
      </c>
      <c r="V305" s="19">
        <v>459</v>
      </c>
      <c r="W305" s="23">
        <v>510</v>
      </c>
      <c r="X305" s="20">
        <f t="shared" si="178"/>
        <v>90</v>
      </c>
      <c r="Y305" s="43">
        <f t="shared" si="179"/>
        <v>95</v>
      </c>
      <c r="Z305" s="20">
        <f t="shared" si="180"/>
        <v>95</v>
      </c>
      <c r="AA305" s="19">
        <v>20</v>
      </c>
      <c r="AB305" s="19">
        <v>0</v>
      </c>
      <c r="AC305" s="19">
        <f t="shared" si="181"/>
        <v>0</v>
      </c>
      <c r="AD305" s="19">
        <v>20</v>
      </c>
      <c r="AE305" s="19">
        <v>3</v>
      </c>
      <c r="AF305" s="19">
        <f t="shared" si="182"/>
        <v>60</v>
      </c>
      <c r="AG305" s="19">
        <v>39</v>
      </c>
      <c r="AH305" s="19">
        <v>43</v>
      </c>
      <c r="AI305" s="20">
        <f t="shared" si="215"/>
        <v>91</v>
      </c>
      <c r="AJ305" s="43">
        <f t="shared" si="184"/>
        <v>51</v>
      </c>
      <c r="AK305" s="19">
        <v>361</v>
      </c>
      <c r="AL305" s="19">
        <v>510</v>
      </c>
      <c r="AM305" s="20">
        <f t="shared" si="185"/>
        <v>71</v>
      </c>
      <c r="AN305" s="19">
        <v>506</v>
      </c>
      <c r="AO305" s="19">
        <v>510</v>
      </c>
      <c r="AP305" s="20">
        <f t="shared" si="186"/>
        <v>99</v>
      </c>
      <c r="AQ305" s="19">
        <v>327</v>
      </c>
      <c r="AR305" s="19">
        <v>332</v>
      </c>
      <c r="AS305" s="20">
        <f t="shared" si="187"/>
        <v>98</v>
      </c>
      <c r="AT305" s="20">
        <f t="shared" si="188"/>
        <v>88</v>
      </c>
      <c r="AU305" s="19">
        <v>452</v>
      </c>
      <c r="AV305" s="19">
        <v>510</v>
      </c>
      <c r="AW305" s="20">
        <f t="shared" si="189"/>
        <v>89</v>
      </c>
      <c r="AX305" s="19">
        <v>480</v>
      </c>
      <c r="AY305" s="19">
        <v>510</v>
      </c>
      <c r="AZ305" s="20">
        <f t="shared" si="190"/>
        <v>94</v>
      </c>
      <c r="BA305" s="19">
        <v>501</v>
      </c>
      <c r="BB305" s="19">
        <v>510</v>
      </c>
      <c r="BC305" s="20">
        <f t="shared" si="191"/>
        <v>98</v>
      </c>
      <c r="BD305" s="20">
        <f t="shared" si="192"/>
        <v>95</v>
      </c>
      <c r="BE305" s="20">
        <f t="shared" si="193"/>
        <v>85</v>
      </c>
      <c r="BF305" s="24"/>
      <c r="BG305" s="19">
        <f t="shared" si="194"/>
        <v>17</v>
      </c>
      <c r="BH305" s="19">
        <f t="shared" si="195"/>
        <v>1</v>
      </c>
      <c r="BI305" s="19">
        <f t="shared" si="196"/>
        <v>232</v>
      </c>
      <c r="BJ305" s="19">
        <f t="shared" si="197"/>
        <v>1</v>
      </c>
      <c r="BK305" s="19">
        <f t="shared" si="198"/>
        <v>105</v>
      </c>
      <c r="BL305" s="19">
        <f t="shared" si="199"/>
        <v>159</v>
      </c>
      <c r="BM305" s="19">
        <f t="shared" si="200"/>
        <v>202</v>
      </c>
      <c r="BN305" s="19">
        <f t="shared" si="201"/>
        <v>92</v>
      </c>
      <c r="BO305" s="19">
        <f t="shared" si="202"/>
        <v>221</v>
      </c>
      <c r="BP305" s="19">
        <f t="shared" si="203"/>
        <v>314</v>
      </c>
      <c r="BQ305" s="19">
        <f t="shared" si="204"/>
        <v>112</v>
      </c>
      <c r="BR305" s="19">
        <f t="shared" si="205"/>
        <v>172</v>
      </c>
      <c r="BS305" s="19">
        <f t="shared" si="206"/>
        <v>322</v>
      </c>
      <c r="BT305" s="19">
        <f t="shared" si="207"/>
        <v>227</v>
      </c>
      <c r="BU305" s="19">
        <f t="shared" si="208"/>
        <v>159</v>
      </c>
      <c r="BV305" s="19">
        <f t="shared" si="209"/>
        <v>18</v>
      </c>
      <c r="BW305" s="19">
        <f t="shared" si="210"/>
        <v>105</v>
      </c>
      <c r="BX305" s="19">
        <f t="shared" si="211"/>
        <v>187</v>
      </c>
      <c r="BY305" s="19">
        <f t="shared" si="212"/>
        <v>296</v>
      </c>
      <c r="BZ305" s="19">
        <f t="shared" si="213"/>
        <v>259</v>
      </c>
      <c r="CA305" s="18">
        <f t="shared" si="172"/>
        <v>85</v>
      </c>
      <c r="CB305" s="19">
        <f t="shared" si="214"/>
        <v>13</v>
      </c>
    </row>
    <row r="306" spans="1:80" s="16" customFormat="1" ht="30">
      <c r="A306" s="21">
        <v>304</v>
      </c>
      <c r="B306" s="34">
        <v>6617005803</v>
      </c>
      <c r="C306" s="40" t="s">
        <v>508</v>
      </c>
      <c r="D306" s="5" t="s">
        <v>337</v>
      </c>
      <c r="E306" s="19">
        <v>10</v>
      </c>
      <c r="F306" s="19">
        <v>36</v>
      </c>
      <c r="G306" s="22">
        <v>11</v>
      </c>
      <c r="H306" s="22">
        <v>38</v>
      </c>
      <c r="I306" s="22">
        <f t="shared" si="173"/>
        <v>93</v>
      </c>
      <c r="J306" s="19">
        <v>30</v>
      </c>
      <c r="K306" s="19">
        <v>4</v>
      </c>
      <c r="L306" s="19">
        <f t="shared" si="174"/>
        <v>100</v>
      </c>
      <c r="M306" s="19">
        <v>79</v>
      </c>
      <c r="N306" s="19">
        <v>70</v>
      </c>
      <c r="O306" s="19">
        <v>81</v>
      </c>
      <c r="P306" s="19">
        <v>71</v>
      </c>
      <c r="Q306" s="19">
        <f t="shared" si="175"/>
        <v>98</v>
      </c>
      <c r="R306" s="19">
        <f t="shared" si="176"/>
        <v>97</v>
      </c>
      <c r="S306" s="19">
        <v>20</v>
      </c>
      <c r="T306" s="19">
        <v>4</v>
      </c>
      <c r="U306" s="19">
        <f t="shared" si="177"/>
        <v>80</v>
      </c>
      <c r="V306" s="19">
        <v>86</v>
      </c>
      <c r="W306" s="23">
        <v>89</v>
      </c>
      <c r="X306" s="20">
        <f t="shared" si="178"/>
        <v>97</v>
      </c>
      <c r="Y306" s="43">
        <f t="shared" si="179"/>
        <v>89</v>
      </c>
      <c r="Z306" s="20">
        <f t="shared" si="180"/>
        <v>89</v>
      </c>
      <c r="AA306" s="19">
        <v>20</v>
      </c>
      <c r="AB306" s="19">
        <v>0</v>
      </c>
      <c r="AC306" s="19">
        <f t="shared" si="181"/>
        <v>0</v>
      </c>
      <c r="AD306" s="19">
        <v>20</v>
      </c>
      <c r="AE306" s="19">
        <v>3</v>
      </c>
      <c r="AF306" s="19">
        <f t="shared" si="182"/>
        <v>60</v>
      </c>
      <c r="AG306" s="19">
        <v>9</v>
      </c>
      <c r="AH306" s="19">
        <v>10</v>
      </c>
      <c r="AI306" s="20">
        <f t="shared" si="215"/>
        <v>90</v>
      </c>
      <c r="AJ306" s="43">
        <f t="shared" si="184"/>
        <v>51</v>
      </c>
      <c r="AK306" s="19">
        <v>74</v>
      </c>
      <c r="AL306" s="19">
        <v>89</v>
      </c>
      <c r="AM306" s="20">
        <f t="shared" si="185"/>
        <v>83</v>
      </c>
      <c r="AN306" s="19">
        <v>89</v>
      </c>
      <c r="AO306" s="19">
        <v>89</v>
      </c>
      <c r="AP306" s="20">
        <f t="shared" si="186"/>
        <v>100</v>
      </c>
      <c r="AQ306" s="19">
        <v>75</v>
      </c>
      <c r="AR306" s="19">
        <v>76</v>
      </c>
      <c r="AS306" s="20">
        <f t="shared" si="187"/>
        <v>99</v>
      </c>
      <c r="AT306" s="20">
        <f t="shared" si="188"/>
        <v>93</v>
      </c>
      <c r="AU306" s="19">
        <v>83</v>
      </c>
      <c r="AV306" s="19">
        <v>89</v>
      </c>
      <c r="AW306" s="20">
        <f t="shared" si="189"/>
        <v>93</v>
      </c>
      <c r="AX306" s="19">
        <v>89</v>
      </c>
      <c r="AY306" s="19">
        <v>89</v>
      </c>
      <c r="AZ306" s="20">
        <f t="shared" si="190"/>
        <v>100</v>
      </c>
      <c r="BA306" s="19">
        <v>89</v>
      </c>
      <c r="BB306" s="19">
        <v>89</v>
      </c>
      <c r="BC306" s="20">
        <f t="shared" si="191"/>
        <v>100</v>
      </c>
      <c r="BD306" s="20">
        <f t="shared" si="192"/>
        <v>98</v>
      </c>
      <c r="BE306" s="20">
        <f t="shared" si="193"/>
        <v>86</v>
      </c>
      <c r="BF306" s="24"/>
      <c r="BG306" s="19">
        <f t="shared" si="194"/>
        <v>127</v>
      </c>
      <c r="BH306" s="19">
        <f t="shared" si="195"/>
        <v>1</v>
      </c>
      <c r="BI306" s="19">
        <f t="shared" si="196"/>
        <v>94</v>
      </c>
      <c r="BJ306" s="19">
        <f t="shared" si="197"/>
        <v>253</v>
      </c>
      <c r="BK306" s="19">
        <f t="shared" si="198"/>
        <v>223</v>
      </c>
      <c r="BL306" s="19">
        <f t="shared" si="199"/>
        <v>35</v>
      </c>
      <c r="BM306" s="19">
        <f t="shared" si="200"/>
        <v>202</v>
      </c>
      <c r="BN306" s="19">
        <f t="shared" si="201"/>
        <v>92</v>
      </c>
      <c r="BO306" s="19">
        <f t="shared" si="202"/>
        <v>228</v>
      </c>
      <c r="BP306" s="19">
        <f t="shared" si="203"/>
        <v>273</v>
      </c>
      <c r="BQ306" s="19">
        <f t="shared" si="204"/>
        <v>1</v>
      </c>
      <c r="BR306" s="19">
        <f t="shared" si="205"/>
        <v>112</v>
      </c>
      <c r="BS306" s="19">
        <f t="shared" si="206"/>
        <v>283</v>
      </c>
      <c r="BT306" s="19">
        <f t="shared" si="207"/>
        <v>1</v>
      </c>
      <c r="BU306" s="19">
        <f t="shared" si="208"/>
        <v>1</v>
      </c>
      <c r="BV306" s="19">
        <f t="shared" si="209"/>
        <v>59</v>
      </c>
      <c r="BW306" s="19">
        <f t="shared" si="210"/>
        <v>223</v>
      </c>
      <c r="BX306" s="19">
        <f t="shared" si="211"/>
        <v>187</v>
      </c>
      <c r="BY306" s="19">
        <f t="shared" si="212"/>
        <v>240</v>
      </c>
      <c r="BZ306" s="19">
        <f t="shared" si="213"/>
        <v>96</v>
      </c>
      <c r="CA306" s="18">
        <f t="shared" si="172"/>
        <v>86</v>
      </c>
      <c r="CB306" s="19">
        <f t="shared" si="214"/>
        <v>12</v>
      </c>
    </row>
    <row r="307" spans="1:80" s="16" customFormat="1" ht="30">
      <c r="A307" s="21">
        <v>305</v>
      </c>
      <c r="B307" s="34">
        <v>6617003404</v>
      </c>
      <c r="C307" s="40" t="s">
        <v>508</v>
      </c>
      <c r="D307" s="5" t="s">
        <v>338</v>
      </c>
      <c r="E307" s="19">
        <v>10</v>
      </c>
      <c r="F307" s="19">
        <v>34</v>
      </c>
      <c r="G307" s="22">
        <v>11</v>
      </c>
      <c r="H307" s="22">
        <v>38</v>
      </c>
      <c r="I307" s="22">
        <f t="shared" si="173"/>
        <v>90</v>
      </c>
      <c r="J307" s="19">
        <v>30</v>
      </c>
      <c r="K307" s="19">
        <v>4</v>
      </c>
      <c r="L307" s="19">
        <f t="shared" si="174"/>
        <v>100</v>
      </c>
      <c r="M307" s="19">
        <v>94</v>
      </c>
      <c r="N307" s="19">
        <v>92</v>
      </c>
      <c r="O307" s="19">
        <v>95</v>
      </c>
      <c r="P307" s="19">
        <v>96</v>
      </c>
      <c r="Q307" s="19">
        <f t="shared" si="175"/>
        <v>97</v>
      </c>
      <c r="R307" s="19">
        <f t="shared" si="176"/>
        <v>96</v>
      </c>
      <c r="S307" s="19">
        <v>20</v>
      </c>
      <c r="T307" s="19">
        <v>3</v>
      </c>
      <c r="U307" s="19">
        <f t="shared" si="177"/>
        <v>60</v>
      </c>
      <c r="V307" s="19">
        <v>101</v>
      </c>
      <c r="W307" s="23">
        <v>104</v>
      </c>
      <c r="X307" s="20">
        <f t="shared" si="178"/>
        <v>97</v>
      </c>
      <c r="Y307" s="43">
        <f t="shared" si="179"/>
        <v>79</v>
      </c>
      <c r="Z307" s="20">
        <f t="shared" si="180"/>
        <v>79</v>
      </c>
      <c r="AA307" s="19">
        <v>20</v>
      </c>
      <c r="AB307" s="19">
        <v>0</v>
      </c>
      <c r="AC307" s="19">
        <f t="shared" si="181"/>
        <v>0</v>
      </c>
      <c r="AD307" s="19">
        <v>20</v>
      </c>
      <c r="AE307" s="19">
        <v>3</v>
      </c>
      <c r="AF307" s="19">
        <f t="shared" si="182"/>
        <v>60</v>
      </c>
      <c r="AG307" s="19">
        <v>2</v>
      </c>
      <c r="AH307" s="19">
        <v>2</v>
      </c>
      <c r="AI307" s="20">
        <f t="shared" si="215"/>
        <v>100</v>
      </c>
      <c r="AJ307" s="43">
        <f t="shared" si="184"/>
        <v>54</v>
      </c>
      <c r="AK307" s="19">
        <v>52</v>
      </c>
      <c r="AL307" s="19">
        <v>104</v>
      </c>
      <c r="AM307" s="20">
        <f t="shared" si="185"/>
        <v>50</v>
      </c>
      <c r="AN307" s="19">
        <v>100</v>
      </c>
      <c r="AO307" s="19">
        <v>104</v>
      </c>
      <c r="AP307" s="20">
        <f t="shared" si="186"/>
        <v>96</v>
      </c>
      <c r="AQ307" s="19">
        <v>84</v>
      </c>
      <c r="AR307" s="19">
        <v>86</v>
      </c>
      <c r="AS307" s="20">
        <f t="shared" si="187"/>
        <v>98</v>
      </c>
      <c r="AT307" s="20">
        <f t="shared" si="188"/>
        <v>78</v>
      </c>
      <c r="AU307" s="19">
        <v>91</v>
      </c>
      <c r="AV307" s="19">
        <v>104</v>
      </c>
      <c r="AW307" s="20">
        <f t="shared" si="189"/>
        <v>88</v>
      </c>
      <c r="AX307" s="19">
        <v>99</v>
      </c>
      <c r="AY307" s="19">
        <v>104</v>
      </c>
      <c r="AZ307" s="20">
        <f t="shared" si="190"/>
        <v>95</v>
      </c>
      <c r="BA307" s="19">
        <v>103</v>
      </c>
      <c r="BB307" s="19">
        <v>104</v>
      </c>
      <c r="BC307" s="20">
        <f t="shared" si="191"/>
        <v>99</v>
      </c>
      <c r="BD307" s="20">
        <f t="shared" si="192"/>
        <v>95</v>
      </c>
      <c r="BE307" s="20">
        <f t="shared" si="193"/>
        <v>80</v>
      </c>
      <c r="BF307" s="24"/>
      <c r="BG307" s="19">
        <f t="shared" si="194"/>
        <v>228</v>
      </c>
      <c r="BH307" s="19">
        <f t="shared" si="195"/>
        <v>1</v>
      </c>
      <c r="BI307" s="19">
        <f t="shared" si="196"/>
        <v>144</v>
      </c>
      <c r="BJ307" s="19">
        <f t="shared" si="197"/>
        <v>319</v>
      </c>
      <c r="BK307" s="19">
        <f t="shared" si="198"/>
        <v>315</v>
      </c>
      <c r="BL307" s="19">
        <f t="shared" si="199"/>
        <v>35</v>
      </c>
      <c r="BM307" s="19">
        <f t="shared" si="200"/>
        <v>202</v>
      </c>
      <c r="BN307" s="19">
        <f t="shared" si="201"/>
        <v>92</v>
      </c>
      <c r="BO307" s="19">
        <f t="shared" si="202"/>
        <v>1</v>
      </c>
      <c r="BP307" s="19">
        <f t="shared" si="203"/>
        <v>354</v>
      </c>
      <c r="BQ307" s="19">
        <f t="shared" si="204"/>
        <v>306</v>
      </c>
      <c r="BR307" s="19">
        <f t="shared" si="205"/>
        <v>172</v>
      </c>
      <c r="BS307" s="19">
        <f t="shared" si="206"/>
        <v>331</v>
      </c>
      <c r="BT307" s="19">
        <f t="shared" si="207"/>
        <v>192</v>
      </c>
      <c r="BU307" s="19">
        <f t="shared" si="208"/>
        <v>97</v>
      </c>
      <c r="BV307" s="19">
        <f t="shared" si="209"/>
        <v>103</v>
      </c>
      <c r="BW307" s="19">
        <f t="shared" si="210"/>
        <v>315</v>
      </c>
      <c r="BX307" s="19">
        <f t="shared" si="211"/>
        <v>142</v>
      </c>
      <c r="BY307" s="19">
        <f t="shared" si="212"/>
        <v>353</v>
      </c>
      <c r="BZ307" s="19">
        <f t="shared" si="213"/>
        <v>259</v>
      </c>
      <c r="CA307" s="18">
        <f t="shared" si="172"/>
        <v>80</v>
      </c>
      <c r="CB307" s="19">
        <f t="shared" si="214"/>
        <v>18</v>
      </c>
    </row>
    <row r="308" spans="1:80" s="16" customFormat="1" ht="30">
      <c r="A308" s="21">
        <v>306</v>
      </c>
      <c r="B308" s="34">
        <v>6631004960</v>
      </c>
      <c r="C308" s="40" t="s">
        <v>510</v>
      </c>
      <c r="D308" s="5" t="s">
        <v>339</v>
      </c>
      <c r="E308" s="19">
        <v>10</v>
      </c>
      <c r="F308" s="19">
        <v>36</v>
      </c>
      <c r="G308" s="22">
        <v>11</v>
      </c>
      <c r="H308" s="22">
        <v>38</v>
      </c>
      <c r="I308" s="22">
        <f t="shared" si="173"/>
        <v>93</v>
      </c>
      <c r="J308" s="19">
        <v>30</v>
      </c>
      <c r="K308" s="19">
        <v>4</v>
      </c>
      <c r="L308" s="19">
        <f t="shared" si="174"/>
        <v>100</v>
      </c>
      <c r="M308" s="19">
        <v>43</v>
      </c>
      <c r="N308" s="19">
        <v>45</v>
      </c>
      <c r="O308" s="19">
        <v>43</v>
      </c>
      <c r="P308" s="19">
        <v>45</v>
      </c>
      <c r="Q308" s="19">
        <f t="shared" si="175"/>
        <v>100</v>
      </c>
      <c r="R308" s="19">
        <f t="shared" si="176"/>
        <v>98</v>
      </c>
      <c r="S308" s="19">
        <v>20</v>
      </c>
      <c r="T308" s="19">
        <v>5</v>
      </c>
      <c r="U308" s="19">
        <f t="shared" si="177"/>
        <v>100</v>
      </c>
      <c r="V308" s="19">
        <v>45</v>
      </c>
      <c r="W308" s="23">
        <v>45</v>
      </c>
      <c r="X308" s="20">
        <f t="shared" si="178"/>
        <v>100</v>
      </c>
      <c r="Y308" s="43">
        <f t="shared" si="179"/>
        <v>100</v>
      </c>
      <c r="Z308" s="20">
        <f t="shared" si="180"/>
        <v>100</v>
      </c>
      <c r="AA308" s="19">
        <v>20</v>
      </c>
      <c r="AB308" s="19">
        <v>0</v>
      </c>
      <c r="AC308" s="19">
        <f t="shared" si="181"/>
        <v>0</v>
      </c>
      <c r="AD308" s="19">
        <v>20</v>
      </c>
      <c r="AE308" s="19">
        <v>2</v>
      </c>
      <c r="AF308" s="19">
        <f t="shared" si="182"/>
        <v>40</v>
      </c>
      <c r="AG308" s="19">
        <v>1</v>
      </c>
      <c r="AH308" s="19">
        <v>1</v>
      </c>
      <c r="AI308" s="20">
        <f t="shared" si="215"/>
        <v>100</v>
      </c>
      <c r="AJ308" s="43">
        <f t="shared" si="184"/>
        <v>46</v>
      </c>
      <c r="AK308" s="19">
        <v>45</v>
      </c>
      <c r="AL308" s="19">
        <v>45</v>
      </c>
      <c r="AM308" s="20">
        <f t="shared" si="185"/>
        <v>100</v>
      </c>
      <c r="AN308" s="19">
        <v>45</v>
      </c>
      <c r="AO308" s="19">
        <v>45</v>
      </c>
      <c r="AP308" s="20">
        <f t="shared" si="186"/>
        <v>100</v>
      </c>
      <c r="AQ308" s="19">
        <v>37</v>
      </c>
      <c r="AR308" s="19">
        <v>38</v>
      </c>
      <c r="AS308" s="20">
        <f t="shared" si="187"/>
        <v>97</v>
      </c>
      <c r="AT308" s="20">
        <f t="shared" si="188"/>
        <v>99</v>
      </c>
      <c r="AU308" s="19">
        <v>43</v>
      </c>
      <c r="AV308" s="19">
        <v>45</v>
      </c>
      <c r="AW308" s="20">
        <f t="shared" si="189"/>
        <v>96</v>
      </c>
      <c r="AX308" s="19">
        <v>44</v>
      </c>
      <c r="AY308" s="19">
        <v>45</v>
      </c>
      <c r="AZ308" s="20">
        <f t="shared" si="190"/>
        <v>98</v>
      </c>
      <c r="BA308" s="19">
        <v>45</v>
      </c>
      <c r="BB308" s="19">
        <v>45</v>
      </c>
      <c r="BC308" s="20">
        <f t="shared" si="191"/>
        <v>100</v>
      </c>
      <c r="BD308" s="20">
        <f t="shared" si="192"/>
        <v>98</v>
      </c>
      <c r="BE308" s="20">
        <f t="shared" si="193"/>
        <v>88</v>
      </c>
      <c r="BF308" s="24"/>
      <c r="BG308" s="19">
        <f t="shared" si="194"/>
        <v>127</v>
      </c>
      <c r="BH308" s="19">
        <f t="shared" si="195"/>
        <v>1</v>
      </c>
      <c r="BI308" s="19">
        <f t="shared" si="196"/>
        <v>1</v>
      </c>
      <c r="BJ308" s="19">
        <f t="shared" si="197"/>
        <v>1</v>
      </c>
      <c r="BK308" s="19">
        <f t="shared" si="198"/>
        <v>1</v>
      </c>
      <c r="BL308" s="19">
        <f t="shared" si="199"/>
        <v>1</v>
      </c>
      <c r="BM308" s="19">
        <f t="shared" si="200"/>
        <v>202</v>
      </c>
      <c r="BN308" s="19">
        <f t="shared" si="201"/>
        <v>185</v>
      </c>
      <c r="BO308" s="19">
        <f t="shared" si="202"/>
        <v>1</v>
      </c>
      <c r="BP308" s="19">
        <f t="shared" si="203"/>
        <v>1</v>
      </c>
      <c r="BQ308" s="19">
        <f t="shared" si="204"/>
        <v>1</v>
      </c>
      <c r="BR308" s="19">
        <f t="shared" si="205"/>
        <v>233</v>
      </c>
      <c r="BS308" s="19">
        <f t="shared" si="206"/>
        <v>203</v>
      </c>
      <c r="BT308" s="19">
        <f t="shared" si="207"/>
        <v>76</v>
      </c>
      <c r="BU308" s="19">
        <f t="shared" si="208"/>
        <v>1</v>
      </c>
      <c r="BV308" s="19">
        <f t="shared" si="209"/>
        <v>18</v>
      </c>
      <c r="BW308" s="19">
        <f t="shared" si="210"/>
        <v>1</v>
      </c>
      <c r="BX308" s="19">
        <f t="shared" si="211"/>
        <v>217</v>
      </c>
      <c r="BY308" s="19">
        <f t="shared" si="212"/>
        <v>31</v>
      </c>
      <c r="BZ308" s="19">
        <f t="shared" si="213"/>
        <v>96</v>
      </c>
      <c r="CA308" s="18">
        <f t="shared" si="172"/>
        <v>88</v>
      </c>
      <c r="CB308" s="19">
        <f t="shared" si="214"/>
        <v>10</v>
      </c>
    </row>
    <row r="309" spans="1:80" s="16" customFormat="1" ht="30">
      <c r="A309" s="21">
        <v>307</v>
      </c>
      <c r="B309" s="34">
        <v>6631004978</v>
      </c>
      <c r="C309" s="40" t="s">
        <v>510</v>
      </c>
      <c r="D309" s="5" t="s">
        <v>340</v>
      </c>
      <c r="E309" s="19">
        <v>10</v>
      </c>
      <c r="F309" s="19">
        <v>35</v>
      </c>
      <c r="G309" s="22">
        <v>11</v>
      </c>
      <c r="H309" s="22">
        <v>38</v>
      </c>
      <c r="I309" s="22">
        <f t="shared" si="173"/>
        <v>92</v>
      </c>
      <c r="J309" s="19">
        <v>30</v>
      </c>
      <c r="K309" s="19">
        <v>3</v>
      </c>
      <c r="L309" s="19">
        <f t="shared" si="174"/>
        <v>90</v>
      </c>
      <c r="M309" s="19">
        <v>48</v>
      </c>
      <c r="N309" s="19">
        <v>35</v>
      </c>
      <c r="O309" s="19">
        <v>53</v>
      </c>
      <c r="P309" s="19">
        <v>36</v>
      </c>
      <c r="Q309" s="19">
        <f t="shared" si="175"/>
        <v>94</v>
      </c>
      <c r="R309" s="19">
        <f t="shared" si="176"/>
        <v>92</v>
      </c>
      <c r="S309" s="19">
        <v>20</v>
      </c>
      <c r="T309" s="19">
        <v>3</v>
      </c>
      <c r="U309" s="19">
        <f t="shared" si="177"/>
        <v>60</v>
      </c>
      <c r="V309" s="19">
        <v>44</v>
      </c>
      <c r="W309" s="23">
        <v>60</v>
      </c>
      <c r="X309" s="20">
        <f t="shared" si="178"/>
        <v>73</v>
      </c>
      <c r="Y309" s="43">
        <f t="shared" si="179"/>
        <v>67</v>
      </c>
      <c r="Z309" s="20">
        <f t="shared" si="180"/>
        <v>67</v>
      </c>
      <c r="AA309" s="19">
        <v>20</v>
      </c>
      <c r="AB309" s="19">
        <v>0</v>
      </c>
      <c r="AC309" s="19">
        <f t="shared" si="181"/>
        <v>0</v>
      </c>
      <c r="AD309" s="19">
        <v>20</v>
      </c>
      <c r="AE309" s="19">
        <v>4</v>
      </c>
      <c r="AF309" s="19">
        <f t="shared" si="182"/>
        <v>80</v>
      </c>
      <c r="AG309" s="19">
        <v>2</v>
      </c>
      <c r="AH309" s="19">
        <v>3</v>
      </c>
      <c r="AI309" s="20">
        <f t="shared" si="215"/>
        <v>67</v>
      </c>
      <c r="AJ309" s="43">
        <f t="shared" si="184"/>
        <v>52</v>
      </c>
      <c r="AK309" s="19">
        <v>55</v>
      </c>
      <c r="AL309" s="19">
        <v>60</v>
      </c>
      <c r="AM309" s="20">
        <f t="shared" si="185"/>
        <v>92</v>
      </c>
      <c r="AN309" s="19">
        <v>56</v>
      </c>
      <c r="AO309" s="19">
        <v>60</v>
      </c>
      <c r="AP309" s="20">
        <f t="shared" si="186"/>
        <v>93</v>
      </c>
      <c r="AQ309" s="19">
        <v>38</v>
      </c>
      <c r="AR309" s="19">
        <v>41</v>
      </c>
      <c r="AS309" s="20">
        <f t="shared" si="187"/>
        <v>93</v>
      </c>
      <c r="AT309" s="20">
        <f t="shared" si="188"/>
        <v>93</v>
      </c>
      <c r="AU309" s="19">
        <v>57</v>
      </c>
      <c r="AV309" s="19">
        <v>60</v>
      </c>
      <c r="AW309" s="20">
        <f t="shared" si="189"/>
        <v>95</v>
      </c>
      <c r="AX309" s="19">
        <v>55</v>
      </c>
      <c r="AY309" s="19">
        <v>60</v>
      </c>
      <c r="AZ309" s="20">
        <f t="shared" si="190"/>
        <v>92</v>
      </c>
      <c r="BA309" s="19">
        <v>56</v>
      </c>
      <c r="BB309" s="19">
        <v>60</v>
      </c>
      <c r="BC309" s="20">
        <f t="shared" si="191"/>
        <v>93</v>
      </c>
      <c r="BD309" s="20">
        <f t="shared" si="192"/>
        <v>93</v>
      </c>
      <c r="BE309" s="20">
        <f t="shared" si="193"/>
        <v>79</v>
      </c>
      <c r="BF309" s="24"/>
      <c r="BG309" s="19">
        <f t="shared" si="194"/>
        <v>186</v>
      </c>
      <c r="BH309" s="19">
        <f t="shared" si="195"/>
        <v>239</v>
      </c>
      <c r="BI309" s="19">
        <f t="shared" si="196"/>
        <v>272</v>
      </c>
      <c r="BJ309" s="19">
        <f t="shared" si="197"/>
        <v>319</v>
      </c>
      <c r="BK309" s="19">
        <f t="shared" si="198"/>
        <v>342</v>
      </c>
      <c r="BL309" s="19">
        <f t="shared" si="199"/>
        <v>351</v>
      </c>
      <c r="BM309" s="19">
        <f t="shared" si="200"/>
        <v>202</v>
      </c>
      <c r="BN309" s="19">
        <f t="shared" si="201"/>
        <v>41</v>
      </c>
      <c r="BO309" s="19">
        <f t="shared" si="202"/>
        <v>320</v>
      </c>
      <c r="BP309" s="19">
        <f t="shared" si="203"/>
        <v>213</v>
      </c>
      <c r="BQ309" s="19">
        <f t="shared" si="204"/>
        <v>361</v>
      </c>
      <c r="BR309" s="19">
        <f t="shared" si="205"/>
        <v>339</v>
      </c>
      <c r="BS309" s="19">
        <f t="shared" si="206"/>
        <v>244</v>
      </c>
      <c r="BT309" s="19">
        <f t="shared" si="207"/>
        <v>281</v>
      </c>
      <c r="BU309" s="19">
        <f t="shared" si="208"/>
        <v>339</v>
      </c>
      <c r="BV309" s="19">
        <f t="shared" si="209"/>
        <v>268</v>
      </c>
      <c r="BW309" s="19">
        <f t="shared" si="210"/>
        <v>342</v>
      </c>
      <c r="BX309" s="19">
        <f t="shared" si="211"/>
        <v>176</v>
      </c>
      <c r="BY309" s="19">
        <f t="shared" si="212"/>
        <v>240</v>
      </c>
      <c r="BZ309" s="19">
        <f t="shared" si="213"/>
        <v>314</v>
      </c>
      <c r="CA309" s="18">
        <f t="shared" si="172"/>
        <v>79</v>
      </c>
      <c r="CB309" s="19">
        <f t="shared" si="214"/>
        <v>19</v>
      </c>
    </row>
    <row r="310" spans="1:80" s="16" customFormat="1" ht="30">
      <c r="A310" s="21">
        <v>308</v>
      </c>
      <c r="B310" s="34">
        <v>6631006164</v>
      </c>
      <c r="C310" s="40" t="s">
        <v>510</v>
      </c>
      <c r="D310" s="5" t="s">
        <v>341</v>
      </c>
      <c r="E310" s="19">
        <v>10</v>
      </c>
      <c r="F310" s="19">
        <v>36</v>
      </c>
      <c r="G310" s="22">
        <v>11</v>
      </c>
      <c r="H310" s="22">
        <v>38</v>
      </c>
      <c r="I310" s="22">
        <f t="shared" si="173"/>
        <v>93</v>
      </c>
      <c r="J310" s="19">
        <v>30</v>
      </c>
      <c r="K310" s="19">
        <v>4</v>
      </c>
      <c r="L310" s="19">
        <f t="shared" si="174"/>
        <v>100</v>
      </c>
      <c r="M310" s="19">
        <v>231</v>
      </c>
      <c r="N310" s="19">
        <v>162</v>
      </c>
      <c r="O310" s="19">
        <v>236</v>
      </c>
      <c r="P310" s="19">
        <v>170</v>
      </c>
      <c r="Q310" s="19">
        <f t="shared" si="175"/>
        <v>97</v>
      </c>
      <c r="R310" s="19">
        <f t="shared" si="176"/>
        <v>97</v>
      </c>
      <c r="S310" s="19">
        <v>20</v>
      </c>
      <c r="T310" s="19">
        <v>5</v>
      </c>
      <c r="U310" s="19">
        <f t="shared" si="177"/>
        <v>100</v>
      </c>
      <c r="V310" s="19">
        <v>264</v>
      </c>
      <c r="W310" s="23">
        <v>298</v>
      </c>
      <c r="X310" s="20">
        <f t="shared" si="178"/>
        <v>89</v>
      </c>
      <c r="Y310" s="43">
        <f t="shared" si="179"/>
        <v>95</v>
      </c>
      <c r="Z310" s="20">
        <f t="shared" si="180"/>
        <v>95</v>
      </c>
      <c r="AA310" s="19">
        <v>20</v>
      </c>
      <c r="AB310" s="19">
        <v>1</v>
      </c>
      <c r="AC310" s="19">
        <f t="shared" si="181"/>
        <v>20</v>
      </c>
      <c r="AD310" s="19">
        <v>20</v>
      </c>
      <c r="AE310" s="19">
        <v>2</v>
      </c>
      <c r="AF310" s="19">
        <f t="shared" si="182"/>
        <v>40</v>
      </c>
      <c r="AG310" s="19">
        <v>16</v>
      </c>
      <c r="AH310" s="19">
        <v>17</v>
      </c>
      <c r="AI310" s="20">
        <f t="shared" si="215"/>
        <v>94</v>
      </c>
      <c r="AJ310" s="43">
        <f t="shared" si="184"/>
        <v>50</v>
      </c>
      <c r="AK310" s="19">
        <v>285</v>
      </c>
      <c r="AL310" s="19">
        <v>298</v>
      </c>
      <c r="AM310" s="20">
        <f t="shared" si="185"/>
        <v>96</v>
      </c>
      <c r="AN310" s="19">
        <v>293</v>
      </c>
      <c r="AO310" s="19">
        <v>298</v>
      </c>
      <c r="AP310" s="20">
        <f t="shared" si="186"/>
        <v>98</v>
      </c>
      <c r="AQ310" s="19">
        <v>183</v>
      </c>
      <c r="AR310" s="19">
        <v>186</v>
      </c>
      <c r="AS310" s="20">
        <f t="shared" si="187"/>
        <v>98</v>
      </c>
      <c r="AT310" s="20">
        <f t="shared" si="188"/>
        <v>97</v>
      </c>
      <c r="AU310" s="19">
        <v>292</v>
      </c>
      <c r="AV310" s="19">
        <v>298</v>
      </c>
      <c r="AW310" s="20">
        <f t="shared" si="189"/>
        <v>98</v>
      </c>
      <c r="AX310" s="19">
        <v>282</v>
      </c>
      <c r="AY310" s="19">
        <v>298</v>
      </c>
      <c r="AZ310" s="20">
        <f t="shared" si="190"/>
        <v>95</v>
      </c>
      <c r="BA310" s="19">
        <v>288</v>
      </c>
      <c r="BB310" s="19">
        <v>298</v>
      </c>
      <c r="BC310" s="20">
        <f t="shared" si="191"/>
        <v>97</v>
      </c>
      <c r="BD310" s="20">
        <f t="shared" si="192"/>
        <v>97</v>
      </c>
      <c r="BE310" s="20">
        <f t="shared" si="193"/>
        <v>87</v>
      </c>
      <c r="BF310" s="24"/>
      <c r="BG310" s="19">
        <f t="shared" si="194"/>
        <v>127</v>
      </c>
      <c r="BH310" s="19">
        <f t="shared" si="195"/>
        <v>1</v>
      </c>
      <c r="BI310" s="19">
        <f t="shared" si="196"/>
        <v>144</v>
      </c>
      <c r="BJ310" s="19">
        <f t="shared" si="197"/>
        <v>1</v>
      </c>
      <c r="BK310" s="19">
        <f t="shared" si="198"/>
        <v>105</v>
      </c>
      <c r="BL310" s="19">
        <f t="shared" si="199"/>
        <v>175</v>
      </c>
      <c r="BM310" s="19">
        <f t="shared" si="200"/>
        <v>117</v>
      </c>
      <c r="BN310" s="19">
        <f t="shared" si="201"/>
        <v>185</v>
      </c>
      <c r="BO310" s="19">
        <f t="shared" si="202"/>
        <v>202</v>
      </c>
      <c r="BP310" s="19">
        <f t="shared" si="203"/>
        <v>123</v>
      </c>
      <c r="BQ310" s="19">
        <f t="shared" si="204"/>
        <v>198</v>
      </c>
      <c r="BR310" s="19">
        <f t="shared" si="205"/>
        <v>172</v>
      </c>
      <c r="BS310" s="19">
        <f t="shared" si="206"/>
        <v>128</v>
      </c>
      <c r="BT310" s="19">
        <f t="shared" si="207"/>
        <v>192</v>
      </c>
      <c r="BU310" s="19">
        <f t="shared" si="208"/>
        <v>223</v>
      </c>
      <c r="BV310" s="19">
        <f t="shared" si="209"/>
        <v>59</v>
      </c>
      <c r="BW310" s="19">
        <f t="shared" si="210"/>
        <v>105</v>
      </c>
      <c r="BX310" s="19">
        <f t="shared" si="211"/>
        <v>191</v>
      </c>
      <c r="BY310" s="19">
        <f t="shared" si="212"/>
        <v>122</v>
      </c>
      <c r="BZ310" s="19">
        <f t="shared" si="213"/>
        <v>163</v>
      </c>
      <c r="CA310" s="18">
        <f t="shared" si="172"/>
        <v>87</v>
      </c>
      <c r="CB310" s="19">
        <f t="shared" si="214"/>
        <v>11</v>
      </c>
    </row>
    <row r="311" spans="1:80" s="16" customFormat="1" ht="30">
      <c r="A311" s="21">
        <v>309</v>
      </c>
      <c r="B311" s="34">
        <v>6631006157</v>
      </c>
      <c r="C311" s="40" t="s">
        <v>510</v>
      </c>
      <c r="D311" s="5" t="s">
        <v>280</v>
      </c>
      <c r="E311" s="19">
        <v>7</v>
      </c>
      <c r="F311" s="19">
        <v>36</v>
      </c>
      <c r="G311" s="22">
        <v>9</v>
      </c>
      <c r="H311" s="22">
        <v>36</v>
      </c>
      <c r="I311" s="22">
        <f t="shared" si="173"/>
        <v>89</v>
      </c>
      <c r="J311" s="19">
        <v>30</v>
      </c>
      <c r="K311" s="19">
        <v>3</v>
      </c>
      <c r="L311" s="19">
        <f t="shared" si="174"/>
        <v>90</v>
      </c>
      <c r="M311" s="19">
        <v>218</v>
      </c>
      <c r="N311" s="19">
        <v>175</v>
      </c>
      <c r="O311" s="19">
        <v>244</v>
      </c>
      <c r="P311" s="19">
        <v>191</v>
      </c>
      <c r="Q311" s="19">
        <f t="shared" si="175"/>
        <v>90</v>
      </c>
      <c r="R311" s="19">
        <f t="shared" si="176"/>
        <v>90</v>
      </c>
      <c r="S311" s="19">
        <v>20</v>
      </c>
      <c r="T311" s="19">
        <v>2</v>
      </c>
      <c r="U311" s="19">
        <f t="shared" si="177"/>
        <v>40</v>
      </c>
      <c r="V311" s="19">
        <v>258</v>
      </c>
      <c r="W311" s="23">
        <v>302</v>
      </c>
      <c r="X311" s="20">
        <f t="shared" si="178"/>
        <v>85</v>
      </c>
      <c r="Y311" s="43">
        <f t="shared" si="179"/>
        <v>63</v>
      </c>
      <c r="Z311" s="20">
        <f t="shared" si="180"/>
        <v>63</v>
      </c>
      <c r="AA311" s="19">
        <v>20</v>
      </c>
      <c r="AB311" s="19">
        <v>0</v>
      </c>
      <c r="AC311" s="19">
        <f t="shared" si="181"/>
        <v>0</v>
      </c>
      <c r="AD311" s="19">
        <v>20</v>
      </c>
      <c r="AE311" s="19">
        <v>3</v>
      </c>
      <c r="AF311" s="19">
        <f t="shared" si="182"/>
        <v>60</v>
      </c>
      <c r="AG311" s="19">
        <v>1</v>
      </c>
      <c r="AH311" s="19">
        <v>1</v>
      </c>
      <c r="AI311" s="20">
        <f t="shared" si="215"/>
        <v>100</v>
      </c>
      <c r="AJ311" s="43">
        <f t="shared" si="184"/>
        <v>54</v>
      </c>
      <c r="AK311" s="19">
        <v>248</v>
      </c>
      <c r="AL311" s="19">
        <v>302</v>
      </c>
      <c r="AM311" s="20">
        <f t="shared" si="185"/>
        <v>82</v>
      </c>
      <c r="AN311" s="19">
        <v>297</v>
      </c>
      <c r="AO311" s="19">
        <v>302</v>
      </c>
      <c r="AP311" s="20">
        <f t="shared" si="186"/>
        <v>98</v>
      </c>
      <c r="AQ311" s="19">
        <v>174</v>
      </c>
      <c r="AR311" s="19">
        <v>174</v>
      </c>
      <c r="AS311" s="20">
        <f t="shared" si="187"/>
        <v>100</v>
      </c>
      <c r="AT311" s="20">
        <f t="shared" si="188"/>
        <v>92</v>
      </c>
      <c r="AU311" s="19">
        <v>276</v>
      </c>
      <c r="AV311" s="19">
        <v>302</v>
      </c>
      <c r="AW311" s="20">
        <f t="shared" si="189"/>
        <v>91</v>
      </c>
      <c r="AX311" s="19">
        <v>287</v>
      </c>
      <c r="AY311" s="19">
        <v>302</v>
      </c>
      <c r="AZ311" s="20">
        <f t="shared" si="190"/>
        <v>95</v>
      </c>
      <c r="BA311" s="19">
        <v>297</v>
      </c>
      <c r="BB311" s="19">
        <v>302</v>
      </c>
      <c r="BC311" s="20">
        <f t="shared" si="191"/>
        <v>98</v>
      </c>
      <c r="BD311" s="20">
        <f t="shared" si="192"/>
        <v>95</v>
      </c>
      <c r="BE311" s="20">
        <f t="shared" si="193"/>
        <v>79</v>
      </c>
      <c r="BF311" s="24"/>
      <c r="BG311" s="19">
        <f t="shared" si="194"/>
        <v>258</v>
      </c>
      <c r="BH311" s="19">
        <f t="shared" si="195"/>
        <v>239</v>
      </c>
      <c r="BI311" s="19">
        <f t="shared" si="196"/>
        <v>337</v>
      </c>
      <c r="BJ311" s="19">
        <f t="shared" si="197"/>
        <v>341</v>
      </c>
      <c r="BK311" s="19">
        <f t="shared" si="198"/>
        <v>345</v>
      </c>
      <c r="BL311" s="19">
        <f t="shared" si="199"/>
        <v>232</v>
      </c>
      <c r="BM311" s="19">
        <f t="shared" si="200"/>
        <v>202</v>
      </c>
      <c r="BN311" s="19">
        <f t="shared" si="201"/>
        <v>92</v>
      </c>
      <c r="BO311" s="19">
        <f t="shared" si="202"/>
        <v>1</v>
      </c>
      <c r="BP311" s="19">
        <f t="shared" si="203"/>
        <v>277</v>
      </c>
      <c r="BQ311" s="19">
        <f t="shared" si="204"/>
        <v>198</v>
      </c>
      <c r="BR311" s="19">
        <f t="shared" si="205"/>
        <v>1</v>
      </c>
      <c r="BS311" s="19">
        <f t="shared" si="206"/>
        <v>309</v>
      </c>
      <c r="BT311" s="19">
        <f t="shared" si="207"/>
        <v>192</v>
      </c>
      <c r="BU311" s="19">
        <f t="shared" si="208"/>
        <v>159</v>
      </c>
      <c r="BV311" s="19">
        <f t="shared" si="209"/>
        <v>310</v>
      </c>
      <c r="BW311" s="19">
        <f t="shared" si="210"/>
        <v>345</v>
      </c>
      <c r="BX311" s="19">
        <f t="shared" si="211"/>
        <v>142</v>
      </c>
      <c r="BY311" s="19">
        <f t="shared" si="212"/>
        <v>259</v>
      </c>
      <c r="BZ311" s="19">
        <f t="shared" si="213"/>
        <v>259</v>
      </c>
      <c r="CA311" s="18">
        <f t="shared" si="172"/>
        <v>79</v>
      </c>
      <c r="CB311" s="19">
        <f t="shared" si="214"/>
        <v>19</v>
      </c>
    </row>
    <row r="312" spans="1:80" s="16" customFormat="1" ht="30">
      <c r="A312" s="21">
        <v>310</v>
      </c>
      <c r="B312" s="34">
        <v>6631004946</v>
      </c>
      <c r="C312" s="40" t="s">
        <v>510</v>
      </c>
      <c r="D312" s="5" t="s">
        <v>342</v>
      </c>
      <c r="E312" s="19">
        <v>11</v>
      </c>
      <c r="F312" s="19">
        <v>37</v>
      </c>
      <c r="G312" s="22">
        <v>11</v>
      </c>
      <c r="H312" s="22">
        <v>38</v>
      </c>
      <c r="I312" s="22">
        <f t="shared" si="173"/>
        <v>99</v>
      </c>
      <c r="J312" s="19">
        <v>30</v>
      </c>
      <c r="K312" s="19">
        <v>2</v>
      </c>
      <c r="L312" s="19">
        <f t="shared" si="174"/>
        <v>60</v>
      </c>
      <c r="M312" s="19">
        <v>78</v>
      </c>
      <c r="N312" s="19">
        <v>71</v>
      </c>
      <c r="O312" s="19">
        <v>80</v>
      </c>
      <c r="P312" s="19">
        <v>75</v>
      </c>
      <c r="Q312" s="19">
        <f t="shared" si="175"/>
        <v>96</v>
      </c>
      <c r="R312" s="19">
        <f t="shared" si="176"/>
        <v>86</v>
      </c>
      <c r="S312" s="19">
        <v>20</v>
      </c>
      <c r="T312" s="19">
        <v>5</v>
      </c>
      <c r="U312" s="19">
        <f t="shared" si="177"/>
        <v>100</v>
      </c>
      <c r="V312" s="19">
        <v>76</v>
      </c>
      <c r="W312" s="23">
        <v>87</v>
      </c>
      <c r="X312" s="20">
        <f t="shared" si="178"/>
        <v>87</v>
      </c>
      <c r="Y312" s="43">
        <f t="shared" si="179"/>
        <v>94</v>
      </c>
      <c r="Z312" s="20">
        <f t="shared" si="180"/>
        <v>94</v>
      </c>
      <c r="AA312" s="19">
        <v>20</v>
      </c>
      <c r="AB312" s="19">
        <v>1</v>
      </c>
      <c r="AC312" s="19">
        <f t="shared" si="181"/>
        <v>20</v>
      </c>
      <c r="AD312" s="19">
        <v>20</v>
      </c>
      <c r="AE312" s="19">
        <v>3</v>
      </c>
      <c r="AF312" s="19">
        <f t="shared" si="182"/>
        <v>60</v>
      </c>
      <c r="AG312" s="19">
        <v>6</v>
      </c>
      <c r="AH312" s="19">
        <v>8</v>
      </c>
      <c r="AI312" s="20">
        <f t="shared" si="215"/>
        <v>75</v>
      </c>
      <c r="AJ312" s="43">
        <f t="shared" si="184"/>
        <v>53</v>
      </c>
      <c r="AK312" s="19">
        <v>84</v>
      </c>
      <c r="AL312" s="19">
        <v>87</v>
      </c>
      <c r="AM312" s="20">
        <f t="shared" si="185"/>
        <v>97</v>
      </c>
      <c r="AN312" s="19">
        <v>84</v>
      </c>
      <c r="AO312" s="19">
        <v>87</v>
      </c>
      <c r="AP312" s="20">
        <f t="shared" si="186"/>
        <v>97</v>
      </c>
      <c r="AQ312" s="19">
        <v>71</v>
      </c>
      <c r="AR312" s="19">
        <v>72</v>
      </c>
      <c r="AS312" s="20">
        <f t="shared" si="187"/>
        <v>99</v>
      </c>
      <c r="AT312" s="20">
        <f t="shared" si="188"/>
        <v>97</v>
      </c>
      <c r="AU312" s="19">
        <v>84</v>
      </c>
      <c r="AV312" s="19">
        <v>87</v>
      </c>
      <c r="AW312" s="20">
        <f t="shared" si="189"/>
        <v>97</v>
      </c>
      <c r="AX312" s="19">
        <v>84</v>
      </c>
      <c r="AY312" s="19">
        <v>87</v>
      </c>
      <c r="AZ312" s="20">
        <f t="shared" si="190"/>
        <v>97</v>
      </c>
      <c r="BA312" s="19">
        <v>86</v>
      </c>
      <c r="BB312" s="19">
        <v>87</v>
      </c>
      <c r="BC312" s="20">
        <f t="shared" si="191"/>
        <v>99</v>
      </c>
      <c r="BD312" s="20">
        <f t="shared" si="192"/>
        <v>98</v>
      </c>
      <c r="BE312" s="20">
        <f t="shared" si="193"/>
        <v>86</v>
      </c>
      <c r="BF312" s="24"/>
      <c r="BG312" s="19">
        <f t="shared" si="194"/>
        <v>17</v>
      </c>
      <c r="BH312" s="19">
        <f t="shared" si="195"/>
        <v>355</v>
      </c>
      <c r="BI312" s="19">
        <f t="shared" si="196"/>
        <v>181</v>
      </c>
      <c r="BJ312" s="19">
        <f t="shared" si="197"/>
        <v>1</v>
      </c>
      <c r="BK312" s="19">
        <f t="shared" si="198"/>
        <v>124</v>
      </c>
      <c r="BL312" s="19">
        <f t="shared" si="199"/>
        <v>203</v>
      </c>
      <c r="BM312" s="19">
        <f t="shared" si="200"/>
        <v>117</v>
      </c>
      <c r="BN312" s="19">
        <f t="shared" si="201"/>
        <v>92</v>
      </c>
      <c r="BO312" s="19">
        <f t="shared" si="202"/>
        <v>296</v>
      </c>
      <c r="BP312" s="19">
        <f t="shared" si="203"/>
        <v>98</v>
      </c>
      <c r="BQ312" s="19">
        <f t="shared" si="204"/>
        <v>254</v>
      </c>
      <c r="BR312" s="19">
        <f t="shared" si="205"/>
        <v>112</v>
      </c>
      <c r="BS312" s="19">
        <f t="shared" si="206"/>
        <v>168</v>
      </c>
      <c r="BT312" s="19">
        <f t="shared" si="207"/>
        <v>109</v>
      </c>
      <c r="BU312" s="19">
        <f t="shared" si="208"/>
        <v>97</v>
      </c>
      <c r="BV312" s="19">
        <f t="shared" si="209"/>
        <v>338</v>
      </c>
      <c r="BW312" s="19">
        <f t="shared" si="210"/>
        <v>124</v>
      </c>
      <c r="BX312" s="19">
        <f t="shared" si="211"/>
        <v>170</v>
      </c>
      <c r="BY312" s="19">
        <f t="shared" si="212"/>
        <v>122</v>
      </c>
      <c r="BZ312" s="19">
        <f t="shared" si="213"/>
        <v>96</v>
      </c>
      <c r="CA312" s="18">
        <f t="shared" si="172"/>
        <v>86</v>
      </c>
      <c r="CB312" s="19">
        <f t="shared" si="214"/>
        <v>12</v>
      </c>
    </row>
    <row r="313" spans="1:80" s="16" customFormat="1" ht="30">
      <c r="A313" s="21">
        <v>311</v>
      </c>
      <c r="B313" s="34">
        <v>6617020311</v>
      </c>
      <c r="C313" s="40" t="s">
        <v>510</v>
      </c>
      <c r="D313" s="6" t="s">
        <v>343</v>
      </c>
      <c r="E313" s="19">
        <v>10</v>
      </c>
      <c r="F313" s="19">
        <v>36</v>
      </c>
      <c r="G313" s="22">
        <v>11</v>
      </c>
      <c r="H313" s="22">
        <v>38</v>
      </c>
      <c r="I313" s="22">
        <f t="shared" si="173"/>
        <v>93</v>
      </c>
      <c r="J313" s="19">
        <v>30</v>
      </c>
      <c r="K313" s="19">
        <v>3</v>
      </c>
      <c r="L313" s="19">
        <f t="shared" si="174"/>
        <v>90</v>
      </c>
      <c r="M313" s="19">
        <v>240</v>
      </c>
      <c r="N313" s="19">
        <v>211</v>
      </c>
      <c r="O313" s="19">
        <v>256</v>
      </c>
      <c r="P313" s="19">
        <v>233</v>
      </c>
      <c r="Q313" s="19">
        <f t="shared" si="175"/>
        <v>92</v>
      </c>
      <c r="R313" s="19">
        <f t="shared" si="176"/>
        <v>92</v>
      </c>
      <c r="S313" s="19">
        <v>20</v>
      </c>
      <c r="T313" s="19">
        <v>5</v>
      </c>
      <c r="U313" s="19">
        <f t="shared" si="177"/>
        <v>100</v>
      </c>
      <c r="V313" s="19">
        <v>290</v>
      </c>
      <c r="W313" s="23">
        <v>312</v>
      </c>
      <c r="X313" s="20">
        <f t="shared" si="178"/>
        <v>93</v>
      </c>
      <c r="Y313" s="43">
        <f t="shared" si="179"/>
        <v>97</v>
      </c>
      <c r="Z313" s="20">
        <f t="shared" si="180"/>
        <v>97</v>
      </c>
      <c r="AA313" s="19">
        <v>20</v>
      </c>
      <c r="AB313" s="19">
        <v>3</v>
      </c>
      <c r="AC313" s="19">
        <f t="shared" si="181"/>
        <v>60</v>
      </c>
      <c r="AD313" s="19">
        <v>20</v>
      </c>
      <c r="AE313" s="19">
        <v>5</v>
      </c>
      <c r="AF313" s="19">
        <f t="shared" si="182"/>
        <v>100</v>
      </c>
      <c r="AG313" s="19">
        <v>80</v>
      </c>
      <c r="AH313" s="19">
        <v>88</v>
      </c>
      <c r="AI313" s="20">
        <f t="shared" si="215"/>
        <v>91</v>
      </c>
      <c r="AJ313" s="43">
        <f t="shared" si="184"/>
        <v>85</v>
      </c>
      <c r="AK313" s="19">
        <v>277</v>
      </c>
      <c r="AL313" s="19">
        <v>312</v>
      </c>
      <c r="AM313" s="20">
        <f t="shared" si="185"/>
        <v>89</v>
      </c>
      <c r="AN313" s="19">
        <v>305</v>
      </c>
      <c r="AO313" s="19">
        <v>312</v>
      </c>
      <c r="AP313" s="20">
        <f t="shared" si="186"/>
        <v>98</v>
      </c>
      <c r="AQ313" s="19">
        <v>203</v>
      </c>
      <c r="AR313" s="19">
        <v>210</v>
      </c>
      <c r="AS313" s="20">
        <f t="shared" si="187"/>
        <v>97</v>
      </c>
      <c r="AT313" s="20">
        <f t="shared" si="188"/>
        <v>94</v>
      </c>
      <c r="AU313" s="19">
        <v>277</v>
      </c>
      <c r="AV313" s="19">
        <v>312</v>
      </c>
      <c r="AW313" s="20">
        <f t="shared" si="189"/>
        <v>89</v>
      </c>
      <c r="AX313" s="19">
        <v>293</v>
      </c>
      <c r="AY313" s="19">
        <v>312</v>
      </c>
      <c r="AZ313" s="20">
        <f t="shared" si="190"/>
        <v>94</v>
      </c>
      <c r="BA313" s="19">
        <v>301</v>
      </c>
      <c r="BB313" s="19">
        <v>312</v>
      </c>
      <c r="BC313" s="20">
        <f t="shared" si="191"/>
        <v>96</v>
      </c>
      <c r="BD313" s="20">
        <f t="shared" si="192"/>
        <v>94</v>
      </c>
      <c r="BE313" s="20">
        <f t="shared" si="193"/>
        <v>92</v>
      </c>
      <c r="BF313" s="24"/>
      <c r="BG313" s="19">
        <f t="shared" si="194"/>
        <v>127</v>
      </c>
      <c r="BH313" s="19">
        <f t="shared" si="195"/>
        <v>239</v>
      </c>
      <c r="BI313" s="19">
        <f t="shared" si="196"/>
        <v>319</v>
      </c>
      <c r="BJ313" s="19">
        <f t="shared" si="197"/>
        <v>1</v>
      </c>
      <c r="BK313" s="19">
        <f t="shared" si="198"/>
        <v>47</v>
      </c>
      <c r="BL313" s="19">
        <f t="shared" si="199"/>
        <v>93</v>
      </c>
      <c r="BM313" s="19">
        <f t="shared" si="200"/>
        <v>28</v>
      </c>
      <c r="BN313" s="19">
        <f t="shared" si="201"/>
        <v>1</v>
      </c>
      <c r="BO313" s="19">
        <f t="shared" si="202"/>
        <v>221</v>
      </c>
      <c r="BP313" s="19">
        <f t="shared" si="203"/>
        <v>239</v>
      </c>
      <c r="BQ313" s="19">
        <f t="shared" si="204"/>
        <v>198</v>
      </c>
      <c r="BR313" s="19">
        <f t="shared" si="205"/>
        <v>233</v>
      </c>
      <c r="BS313" s="19">
        <f t="shared" si="206"/>
        <v>322</v>
      </c>
      <c r="BT313" s="19">
        <f t="shared" si="207"/>
        <v>227</v>
      </c>
      <c r="BU313" s="19">
        <f t="shared" si="208"/>
        <v>270</v>
      </c>
      <c r="BV313" s="19">
        <f t="shared" si="209"/>
        <v>268</v>
      </c>
      <c r="BW313" s="19">
        <f t="shared" si="210"/>
        <v>47</v>
      </c>
      <c r="BX313" s="19">
        <f t="shared" si="211"/>
        <v>16</v>
      </c>
      <c r="BY313" s="19">
        <f t="shared" si="212"/>
        <v>221</v>
      </c>
      <c r="BZ313" s="19">
        <f t="shared" si="213"/>
        <v>284</v>
      </c>
      <c r="CA313" s="18">
        <f t="shared" si="172"/>
        <v>92</v>
      </c>
      <c r="CB313" s="19">
        <f t="shared" si="214"/>
        <v>6</v>
      </c>
    </row>
    <row r="314" spans="1:80" s="16" customFormat="1" ht="30">
      <c r="A314" s="21">
        <v>312</v>
      </c>
      <c r="B314" s="34">
        <v>6631004953</v>
      </c>
      <c r="C314" s="40" t="s">
        <v>510</v>
      </c>
      <c r="D314" s="5" t="s">
        <v>344</v>
      </c>
      <c r="E314" s="19">
        <v>9</v>
      </c>
      <c r="F314" s="19">
        <v>35</v>
      </c>
      <c r="G314" s="22">
        <v>11</v>
      </c>
      <c r="H314" s="22">
        <v>38</v>
      </c>
      <c r="I314" s="22">
        <f t="shared" si="173"/>
        <v>87</v>
      </c>
      <c r="J314" s="19">
        <v>30</v>
      </c>
      <c r="K314" s="19">
        <v>3</v>
      </c>
      <c r="L314" s="19">
        <f t="shared" si="174"/>
        <v>90</v>
      </c>
      <c r="M314" s="19">
        <v>54</v>
      </c>
      <c r="N314" s="19">
        <v>43</v>
      </c>
      <c r="O314" s="19">
        <v>57</v>
      </c>
      <c r="P314" s="19">
        <v>45</v>
      </c>
      <c r="Q314" s="19">
        <f t="shared" si="175"/>
        <v>95</v>
      </c>
      <c r="R314" s="19">
        <f t="shared" si="176"/>
        <v>91</v>
      </c>
      <c r="S314" s="19">
        <v>20</v>
      </c>
      <c r="T314" s="19">
        <v>5</v>
      </c>
      <c r="U314" s="19">
        <f t="shared" si="177"/>
        <v>100</v>
      </c>
      <c r="V314" s="19">
        <v>63</v>
      </c>
      <c r="W314" s="23">
        <v>66</v>
      </c>
      <c r="X314" s="20">
        <f t="shared" si="178"/>
        <v>95</v>
      </c>
      <c r="Y314" s="43">
        <f t="shared" si="179"/>
        <v>98</v>
      </c>
      <c r="Z314" s="20">
        <f t="shared" si="180"/>
        <v>98</v>
      </c>
      <c r="AA314" s="19">
        <v>20</v>
      </c>
      <c r="AB314" s="19">
        <v>2</v>
      </c>
      <c r="AC314" s="19">
        <f t="shared" si="181"/>
        <v>40</v>
      </c>
      <c r="AD314" s="19">
        <v>20</v>
      </c>
      <c r="AE314" s="19">
        <v>3</v>
      </c>
      <c r="AF314" s="19">
        <f t="shared" si="182"/>
        <v>60</v>
      </c>
      <c r="AG314" s="19">
        <v>8</v>
      </c>
      <c r="AH314" s="19">
        <v>8</v>
      </c>
      <c r="AI314" s="20">
        <f t="shared" si="215"/>
        <v>100</v>
      </c>
      <c r="AJ314" s="43">
        <f t="shared" si="184"/>
        <v>66</v>
      </c>
      <c r="AK314" s="19">
        <v>50</v>
      </c>
      <c r="AL314" s="19">
        <v>66</v>
      </c>
      <c r="AM314" s="20">
        <f t="shared" si="185"/>
        <v>76</v>
      </c>
      <c r="AN314" s="19">
        <v>65</v>
      </c>
      <c r="AO314" s="19">
        <v>66</v>
      </c>
      <c r="AP314" s="20">
        <f t="shared" si="186"/>
        <v>98</v>
      </c>
      <c r="AQ314" s="19">
        <v>43</v>
      </c>
      <c r="AR314" s="19">
        <v>43</v>
      </c>
      <c r="AS314" s="20">
        <f t="shared" si="187"/>
        <v>100</v>
      </c>
      <c r="AT314" s="20">
        <f t="shared" si="188"/>
        <v>90</v>
      </c>
      <c r="AU314" s="19">
        <v>55</v>
      </c>
      <c r="AV314" s="19">
        <v>66</v>
      </c>
      <c r="AW314" s="20">
        <f t="shared" si="189"/>
        <v>83</v>
      </c>
      <c r="AX314" s="19">
        <v>63</v>
      </c>
      <c r="AY314" s="19">
        <v>66</v>
      </c>
      <c r="AZ314" s="20">
        <f t="shared" si="190"/>
        <v>95</v>
      </c>
      <c r="BA314" s="19">
        <v>66</v>
      </c>
      <c r="BB314" s="19">
        <v>66</v>
      </c>
      <c r="BC314" s="20">
        <f t="shared" si="191"/>
        <v>100</v>
      </c>
      <c r="BD314" s="20">
        <f t="shared" si="192"/>
        <v>94</v>
      </c>
      <c r="BE314" s="20">
        <f t="shared" si="193"/>
        <v>88</v>
      </c>
      <c r="BF314" s="24"/>
      <c r="BG314" s="19">
        <f t="shared" si="194"/>
        <v>282</v>
      </c>
      <c r="BH314" s="19">
        <f t="shared" si="195"/>
        <v>239</v>
      </c>
      <c r="BI314" s="19">
        <f t="shared" si="196"/>
        <v>232</v>
      </c>
      <c r="BJ314" s="19">
        <f t="shared" si="197"/>
        <v>1</v>
      </c>
      <c r="BK314" s="19">
        <f t="shared" si="198"/>
        <v>30</v>
      </c>
      <c r="BL314" s="19">
        <f t="shared" si="199"/>
        <v>63</v>
      </c>
      <c r="BM314" s="19">
        <f t="shared" si="200"/>
        <v>62</v>
      </c>
      <c r="BN314" s="19">
        <f t="shared" si="201"/>
        <v>92</v>
      </c>
      <c r="BO314" s="19">
        <f t="shared" si="202"/>
        <v>1</v>
      </c>
      <c r="BP314" s="19">
        <f t="shared" si="203"/>
        <v>296</v>
      </c>
      <c r="BQ314" s="19">
        <f t="shared" si="204"/>
        <v>198</v>
      </c>
      <c r="BR314" s="19">
        <f t="shared" si="205"/>
        <v>1</v>
      </c>
      <c r="BS314" s="19">
        <f t="shared" si="206"/>
        <v>350</v>
      </c>
      <c r="BT314" s="19">
        <f t="shared" si="207"/>
        <v>192</v>
      </c>
      <c r="BU314" s="19">
        <f t="shared" si="208"/>
        <v>1</v>
      </c>
      <c r="BV314" s="19">
        <f t="shared" si="209"/>
        <v>290</v>
      </c>
      <c r="BW314" s="19">
        <f t="shared" si="210"/>
        <v>30</v>
      </c>
      <c r="BX314" s="19">
        <f t="shared" si="211"/>
        <v>80</v>
      </c>
      <c r="BY314" s="19">
        <f t="shared" si="212"/>
        <v>285</v>
      </c>
      <c r="BZ314" s="19">
        <f t="shared" si="213"/>
        <v>284</v>
      </c>
      <c r="CA314" s="18">
        <f t="shared" si="172"/>
        <v>88</v>
      </c>
      <c r="CB314" s="19">
        <f t="shared" si="214"/>
        <v>10</v>
      </c>
    </row>
    <row r="315" spans="1:80" s="16" customFormat="1" ht="15.75">
      <c r="A315" s="21">
        <v>313</v>
      </c>
      <c r="B315" s="34">
        <v>6610002480</v>
      </c>
      <c r="C315" s="5" t="s">
        <v>451</v>
      </c>
      <c r="D315" s="5" t="s">
        <v>345</v>
      </c>
      <c r="E315" s="19">
        <v>8</v>
      </c>
      <c r="F315" s="19">
        <v>35</v>
      </c>
      <c r="G315" s="22">
        <v>9</v>
      </c>
      <c r="H315" s="22">
        <v>36</v>
      </c>
      <c r="I315" s="22">
        <f t="shared" si="173"/>
        <v>93</v>
      </c>
      <c r="J315" s="19">
        <v>30</v>
      </c>
      <c r="K315" s="19">
        <v>4</v>
      </c>
      <c r="L315" s="19">
        <f t="shared" si="174"/>
        <v>100</v>
      </c>
      <c r="M315" s="19">
        <v>22</v>
      </c>
      <c r="N315" s="19">
        <v>17</v>
      </c>
      <c r="O315" s="19">
        <v>23</v>
      </c>
      <c r="P315" s="19">
        <v>17</v>
      </c>
      <c r="Q315" s="19">
        <f t="shared" si="175"/>
        <v>98</v>
      </c>
      <c r="R315" s="19">
        <f t="shared" si="176"/>
        <v>97</v>
      </c>
      <c r="S315" s="19">
        <v>20</v>
      </c>
      <c r="T315" s="19">
        <v>5</v>
      </c>
      <c r="U315" s="19">
        <f t="shared" si="177"/>
        <v>100</v>
      </c>
      <c r="V315" s="19">
        <v>21</v>
      </c>
      <c r="W315" s="23">
        <v>28</v>
      </c>
      <c r="X315" s="20">
        <f t="shared" si="178"/>
        <v>75</v>
      </c>
      <c r="Y315" s="43">
        <f t="shared" si="179"/>
        <v>88</v>
      </c>
      <c r="Z315" s="20">
        <f t="shared" si="180"/>
        <v>88</v>
      </c>
      <c r="AA315" s="19">
        <v>20</v>
      </c>
      <c r="AB315" s="19">
        <v>0</v>
      </c>
      <c r="AC315" s="19">
        <f t="shared" si="181"/>
        <v>0</v>
      </c>
      <c r="AD315" s="19">
        <v>20</v>
      </c>
      <c r="AE315" s="19">
        <v>2</v>
      </c>
      <c r="AF315" s="19">
        <f t="shared" si="182"/>
        <v>40</v>
      </c>
      <c r="AG315" s="19">
        <v>1</v>
      </c>
      <c r="AH315" s="19">
        <v>2</v>
      </c>
      <c r="AI315" s="20">
        <f t="shared" si="215"/>
        <v>50</v>
      </c>
      <c r="AJ315" s="43">
        <f t="shared" si="184"/>
        <v>31</v>
      </c>
      <c r="AK315" s="19">
        <v>26</v>
      </c>
      <c r="AL315" s="19">
        <v>28</v>
      </c>
      <c r="AM315" s="20">
        <f t="shared" si="185"/>
        <v>93</v>
      </c>
      <c r="AN315" s="19">
        <v>26</v>
      </c>
      <c r="AO315" s="19">
        <v>28</v>
      </c>
      <c r="AP315" s="20">
        <f t="shared" si="186"/>
        <v>93</v>
      </c>
      <c r="AQ315" s="19">
        <v>16</v>
      </c>
      <c r="AR315" s="19">
        <v>17</v>
      </c>
      <c r="AS315" s="20">
        <f t="shared" si="187"/>
        <v>94</v>
      </c>
      <c r="AT315" s="20">
        <f t="shared" si="188"/>
        <v>93</v>
      </c>
      <c r="AU315" s="19">
        <v>25</v>
      </c>
      <c r="AV315" s="19">
        <v>28</v>
      </c>
      <c r="AW315" s="20">
        <f t="shared" si="189"/>
        <v>89</v>
      </c>
      <c r="AX315" s="19">
        <v>24</v>
      </c>
      <c r="AY315" s="19">
        <v>28</v>
      </c>
      <c r="AZ315" s="20">
        <f t="shared" si="190"/>
        <v>86</v>
      </c>
      <c r="BA315" s="19">
        <v>24</v>
      </c>
      <c r="BB315" s="19">
        <v>28</v>
      </c>
      <c r="BC315" s="20">
        <f t="shared" si="191"/>
        <v>86</v>
      </c>
      <c r="BD315" s="20">
        <f t="shared" si="192"/>
        <v>87</v>
      </c>
      <c r="BE315" s="20">
        <f t="shared" si="193"/>
        <v>79</v>
      </c>
      <c r="BF315" s="24"/>
      <c r="BG315" s="19">
        <f t="shared" si="194"/>
        <v>127</v>
      </c>
      <c r="BH315" s="19">
        <f t="shared" si="195"/>
        <v>1</v>
      </c>
      <c r="BI315" s="19">
        <f t="shared" si="196"/>
        <v>94</v>
      </c>
      <c r="BJ315" s="19">
        <f t="shared" si="197"/>
        <v>1</v>
      </c>
      <c r="BK315" s="19">
        <f t="shared" si="198"/>
        <v>232</v>
      </c>
      <c r="BL315" s="19">
        <f t="shared" si="199"/>
        <v>340</v>
      </c>
      <c r="BM315" s="19">
        <f t="shared" si="200"/>
        <v>202</v>
      </c>
      <c r="BN315" s="19">
        <f t="shared" si="201"/>
        <v>185</v>
      </c>
      <c r="BO315" s="19">
        <f t="shared" si="202"/>
        <v>343</v>
      </c>
      <c r="BP315" s="19">
        <f t="shared" si="203"/>
        <v>189</v>
      </c>
      <c r="BQ315" s="19">
        <f t="shared" si="204"/>
        <v>361</v>
      </c>
      <c r="BR315" s="19">
        <f t="shared" si="205"/>
        <v>328</v>
      </c>
      <c r="BS315" s="19">
        <f t="shared" si="206"/>
        <v>322</v>
      </c>
      <c r="BT315" s="19">
        <f t="shared" si="207"/>
        <v>365</v>
      </c>
      <c r="BU315" s="19">
        <f t="shared" si="208"/>
        <v>374</v>
      </c>
      <c r="BV315" s="19">
        <f t="shared" si="209"/>
        <v>59</v>
      </c>
      <c r="BW315" s="19">
        <f t="shared" si="210"/>
        <v>232</v>
      </c>
      <c r="BX315" s="19">
        <f t="shared" si="211"/>
        <v>324</v>
      </c>
      <c r="BY315" s="19">
        <f t="shared" si="212"/>
        <v>240</v>
      </c>
      <c r="BZ315" s="19">
        <f t="shared" si="213"/>
        <v>367</v>
      </c>
      <c r="CA315" s="18">
        <f t="shared" si="172"/>
        <v>79</v>
      </c>
      <c r="CB315" s="19">
        <f t="shared" si="214"/>
        <v>19</v>
      </c>
    </row>
    <row r="316" spans="1:80" s="16" customFormat="1" ht="15.75">
      <c r="A316" s="21">
        <v>314</v>
      </c>
      <c r="B316" s="34">
        <v>6610002377</v>
      </c>
      <c r="C316" s="5" t="s">
        <v>452</v>
      </c>
      <c r="D316" s="5" t="s">
        <v>346</v>
      </c>
      <c r="E316" s="19">
        <v>8</v>
      </c>
      <c r="F316" s="19">
        <v>34</v>
      </c>
      <c r="G316" s="22">
        <v>9</v>
      </c>
      <c r="H316" s="22">
        <v>36</v>
      </c>
      <c r="I316" s="22">
        <f t="shared" si="173"/>
        <v>92</v>
      </c>
      <c r="J316" s="19">
        <v>30</v>
      </c>
      <c r="K316" s="19">
        <v>3</v>
      </c>
      <c r="L316" s="19">
        <f t="shared" si="174"/>
        <v>90</v>
      </c>
      <c r="M316" s="19">
        <v>48</v>
      </c>
      <c r="N316" s="19">
        <v>39</v>
      </c>
      <c r="O316" s="19">
        <v>51</v>
      </c>
      <c r="P316" s="19">
        <v>41</v>
      </c>
      <c r="Q316" s="19">
        <f t="shared" si="175"/>
        <v>95</v>
      </c>
      <c r="R316" s="19">
        <f t="shared" si="176"/>
        <v>93</v>
      </c>
      <c r="S316" s="19">
        <v>20</v>
      </c>
      <c r="T316" s="19">
        <v>5</v>
      </c>
      <c r="U316" s="19">
        <f t="shared" si="177"/>
        <v>100</v>
      </c>
      <c r="V316" s="19">
        <v>51</v>
      </c>
      <c r="W316" s="23">
        <v>60</v>
      </c>
      <c r="X316" s="20">
        <f t="shared" si="178"/>
        <v>85</v>
      </c>
      <c r="Y316" s="43">
        <f t="shared" si="179"/>
        <v>93</v>
      </c>
      <c r="Z316" s="20">
        <f t="shared" si="180"/>
        <v>93</v>
      </c>
      <c r="AA316" s="19">
        <v>20</v>
      </c>
      <c r="AB316" s="19">
        <v>0</v>
      </c>
      <c r="AC316" s="19">
        <f t="shared" si="181"/>
        <v>0</v>
      </c>
      <c r="AD316" s="19">
        <v>20</v>
      </c>
      <c r="AE316" s="19">
        <v>1</v>
      </c>
      <c r="AF316" s="19">
        <f t="shared" si="182"/>
        <v>20</v>
      </c>
      <c r="AG316" s="19">
        <v>5</v>
      </c>
      <c r="AH316" s="19">
        <v>5</v>
      </c>
      <c r="AI316" s="20">
        <f t="shared" si="215"/>
        <v>100</v>
      </c>
      <c r="AJ316" s="43">
        <f t="shared" si="184"/>
        <v>38</v>
      </c>
      <c r="AK316" s="19">
        <v>59</v>
      </c>
      <c r="AL316" s="19">
        <v>60</v>
      </c>
      <c r="AM316" s="20">
        <f t="shared" si="185"/>
        <v>98</v>
      </c>
      <c r="AN316" s="19">
        <v>60</v>
      </c>
      <c r="AO316" s="19">
        <v>60</v>
      </c>
      <c r="AP316" s="20">
        <f t="shared" si="186"/>
        <v>100</v>
      </c>
      <c r="AQ316" s="19">
        <v>38</v>
      </c>
      <c r="AR316" s="19">
        <v>38</v>
      </c>
      <c r="AS316" s="20">
        <f t="shared" si="187"/>
        <v>100</v>
      </c>
      <c r="AT316" s="20">
        <f t="shared" si="188"/>
        <v>99</v>
      </c>
      <c r="AU316" s="19">
        <v>60</v>
      </c>
      <c r="AV316" s="19">
        <v>60</v>
      </c>
      <c r="AW316" s="20">
        <f t="shared" si="189"/>
        <v>100</v>
      </c>
      <c r="AX316" s="19">
        <v>55</v>
      </c>
      <c r="AY316" s="19">
        <v>60</v>
      </c>
      <c r="AZ316" s="20">
        <f t="shared" si="190"/>
        <v>92</v>
      </c>
      <c r="BA316" s="19">
        <v>59</v>
      </c>
      <c r="BB316" s="19">
        <v>60</v>
      </c>
      <c r="BC316" s="20">
        <f t="shared" si="191"/>
        <v>98</v>
      </c>
      <c r="BD316" s="20">
        <f t="shared" si="192"/>
        <v>97</v>
      </c>
      <c r="BE316" s="20">
        <f t="shared" si="193"/>
        <v>84</v>
      </c>
      <c r="BF316" s="24"/>
      <c r="BG316" s="19">
        <f t="shared" si="194"/>
        <v>186</v>
      </c>
      <c r="BH316" s="19">
        <f t="shared" si="195"/>
        <v>239</v>
      </c>
      <c r="BI316" s="19">
        <f t="shared" si="196"/>
        <v>232</v>
      </c>
      <c r="BJ316" s="19">
        <f t="shared" si="197"/>
        <v>1</v>
      </c>
      <c r="BK316" s="19">
        <f t="shared" si="198"/>
        <v>147</v>
      </c>
      <c r="BL316" s="19">
        <f t="shared" si="199"/>
        <v>232</v>
      </c>
      <c r="BM316" s="19">
        <f t="shared" si="200"/>
        <v>202</v>
      </c>
      <c r="BN316" s="19">
        <f t="shared" si="201"/>
        <v>269</v>
      </c>
      <c r="BO316" s="19">
        <f t="shared" si="202"/>
        <v>1</v>
      </c>
      <c r="BP316" s="19">
        <f t="shared" si="203"/>
        <v>65</v>
      </c>
      <c r="BQ316" s="19">
        <f t="shared" si="204"/>
        <v>1</v>
      </c>
      <c r="BR316" s="19">
        <f t="shared" si="205"/>
        <v>1</v>
      </c>
      <c r="BS316" s="19">
        <f t="shared" si="206"/>
        <v>1</v>
      </c>
      <c r="BT316" s="19">
        <f t="shared" si="207"/>
        <v>281</v>
      </c>
      <c r="BU316" s="19">
        <f t="shared" si="208"/>
        <v>159</v>
      </c>
      <c r="BV316" s="19">
        <f t="shared" si="209"/>
        <v>239</v>
      </c>
      <c r="BW316" s="19">
        <f t="shared" si="210"/>
        <v>147</v>
      </c>
      <c r="BX316" s="19">
        <f t="shared" si="211"/>
        <v>280</v>
      </c>
      <c r="BY316" s="19">
        <f t="shared" si="212"/>
        <v>31</v>
      </c>
      <c r="BZ316" s="19">
        <f t="shared" si="213"/>
        <v>163</v>
      </c>
      <c r="CA316" s="18">
        <f t="shared" si="172"/>
        <v>84</v>
      </c>
      <c r="CB316" s="19">
        <f t="shared" si="214"/>
        <v>14</v>
      </c>
    </row>
    <row r="317" spans="1:80" s="16" customFormat="1" ht="15.75">
      <c r="A317" s="21">
        <v>315</v>
      </c>
      <c r="B317" s="34">
        <v>6610003229</v>
      </c>
      <c r="C317" s="5" t="s">
        <v>452</v>
      </c>
      <c r="D317" s="5" t="s">
        <v>347</v>
      </c>
      <c r="E317" s="19">
        <v>8</v>
      </c>
      <c r="F317" s="19">
        <v>36</v>
      </c>
      <c r="G317" s="22">
        <v>11</v>
      </c>
      <c r="H317" s="22">
        <v>38</v>
      </c>
      <c r="I317" s="22">
        <f t="shared" si="173"/>
        <v>84</v>
      </c>
      <c r="J317" s="19">
        <v>30</v>
      </c>
      <c r="K317" s="19">
        <v>3</v>
      </c>
      <c r="L317" s="19">
        <f t="shared" si="174"/>
        <v>90</v>
      </c>
      <c r="M317" s="19">
        <v>85</v>
      </c>
      <c r="N317" s="19">
        <v>78</v>
      </c>
      <c r="O317" s="19">
        <v>88</v>
      </c>
      <c r="P317" s="19">
        <v>79</v>
      </c>
      <c r="Q317" s="19">
        <f t="shared" si="175"/>
        <v>98</v>
      </c>
      <c r="R317" s="19">
        <f t="shared" si="176"/>
        <v>91</v>
      </c>
      <c r="S317" s="19">
        <v>20</v>
      </c>
      <c r="T317" s="19">
        <v>5</v>
      </c>
      <c r="U317" s="19">
        <f t="shared" si="177"/>
        <v>100</v>
      </c>
      <c r="V317" s="19">
        <v>84</v>
      </c>
      <c r="W317" s="23">
        <v>90</v>
      </c>
      <c r="X317" s="20">
        <f t="shared" si="178"/>
        <v>93</v>
      </c>
      <c r="Y317" s="43">
        <f t="shared" si="179"/>
        <v>97</v>
      </c>
      <c r="Z317" s="20">
        <f t="shared" si="180"/>
        <v>97</v>
      </c>
      <c r="AA317" s="19">
        <v>20</v>
      </c>
      <c r="AB317" s="19">
        <v>1</v>
      </c>
      <c r="AC317" s="19">
        <f t="shared" si="181"/>
        <v>20</v>
      </c>
      <c r="AD317" s="19">
        <v>20</v>
      </c>
      <c r="AE317" s="19">
        <v>2</v>
      </c>
      <c r="AF317" s="19">
        <f t="shared" si="182"/>
        <v>40</v>
      </c>
      <c r="AG317" s="19">
        <v>17</v>
      </c>
      <c r="AH317" s="19">
        <v>18</v>
      </c>
      <c r="AI317" s="20">
        <f t="shared" si="215"/>
        <v>94</v>
      </c>
      <c r="AJ317" s="43">
        <f t="shared" si="184"/>
        <v>50</v>
      </c>
      <c r="AK317" s="19">
        <v>87</v>
      </c>
      <c r="AL317" s="19">
        <v>90</v>
      </c>
      <c r="AM317" s="20">
        <f t="shared" si="185"/>
        <v>97</v>
      </c>
      <c r="AN317" s="19">
        <v>86</v>
      </c>
      <c r="AO317" s="19">
        <v>90</v>
      </c>
      <c r="AP317" s="20">
        <f t="shared" si="186"/>
        <v>96</v>
      </c>
      <c r="AQ317" s="19">
        <v>80</v>
      </c>
      <c r="AR317" s="19">
        <v>80</v>
      </c>
      <c r="AS317" s="20">
        <f t="shared" si="187"/>
        <v>100</v>
      </c>
      <c r="AT317" s="20">
        <f t="shared" si="188"/>
        <v>97</v>
      </c>
      <c r="AU317" s="19">
        <v>89</v>
      </c>
      <c r="AV317" s="19">
        <v>90</v>
      </c>
      <c r="AW317" s="20">
        <f t="shared" si="189"/>
        <v>99</v>
      </c>
      <c r="AX317" s="19">
        <v>87</v>
      </c>
      <c r="AY317" s="19">
        <v>90</v>
      </c>
      <c r="AZ317" s="20">
        <f t="shared" si="190"/>
        <v>97</v>
      </c>
      <c r="BA317" s="19">
        <v>89</v>
      </c>
      <c r="BB317" s="19">
        <v>90</v>
      </c>
      <c r="BC317" s="20">
        <f t="shared" si="191"/>
        <v>99</v>
      </c>
      <c r="BD317" s="20">
        <f t="shared" si="192"/>
        <v>99</v>
      </c>
      <c r="BE317" s="20">
        <f t="shared" si="193"/>
        <v>87</v>
      </c>
      <c r="BF317" s="24"/>
      <c r="BG317" s="19">
        <f t="shared" si="194"/>
        <v>315</v>
      </c>
      <c r="BH317" s="19">
        <f t="shared" si="195"/>
        <v>239</v>
      </c>
      <c r="BI317" s="19">
        <f t="shared" si="196"/>
        <v>94</v>
      </c>
      <c r="BJ317" s="19">
        <f t="shared" si="197"/>
        <v>1</v>
      </c>
      <c r="BK317" s="19">
        <f t="shared" si="198"/>
        <v>47</v>
      </c>
      <c r="BL317" s="19">
        <f t="shared" si="199"/>
        <v>93</v>
      </c>
      <c r="BM317" s="19">
        <f t="shared" si="200"/>
        <v>117</v>
      </c>
      <c r="BN317" s="19">
        <f t="shared" si="201"/>
        <v>185</v>
      </c>
      <c r="BO317" s="19">
        <f t="shared" si="202"/>
        <v>202</v>
      </c>
      <c r="BP317" s="19">
        <f t="shared" si="203"/>
        <v>98</v>
      </c>
      <c r="BQ317" s="19">
        <f t="shared" si="204"/>
        <v>306</v>
      </c>
      <c r="BR317" s="19">
        <f t="shared" si="205"/>
        <v>1</v>
      </c>
      <c r="BS317" s="19">
        <f t="shared" si="206"/>
        <v>78</v>
      </c>
      <c r="BT317" s="19">
        <f t="shared" si="207"/>
        <v>109</v>
      </c>
      <c r="BU317" s="19">
        <f t="shared" si="208"/>
        <v>97</v>
      </c>
      <c r="BV317" s="19">
        <f t="shared" si="209"/>
        <v>290</v>
      </c>
      <c r="BW317" s="19">
        <f t="shared" si="210"/>
        <v>47</v>
      </c>
      <c r="BX317" s="19">
        <f t="shared" si="211"/>
        <v>191</v>
      </c>
      <c r="BY317" s="19">
        <f t="shared" si="212"/>
        <v>122</v>
      </c>
      <c r="BZ317" s="19">
        <f t="shared" si="213"/>
        <v>36</v>
      </c>
      <c r="CA317" s="18">
        <f t="shared" si="172"/>
        <v>87</v>
      </c>
      <c r="CB317" s="19">
        <f t="shared" si="214"/>
        <v>11</v>
      </c>
    </row>
    <row r="318" spans="1:80" s="16" customFormat="1" ht="30">
      <c r="A318" s="21">
        <v>316</v>
      </c>
      <c r="B318" s="34">
        <v>6601006456</v>
      </c>
      <c r="C318" s="40" t="s">
        <v>498</v>
      </c>
      <c r="D318" s="5" t="s">
        <v>106</v>
      </c>
      <c r="E318" s="19">
        <v>5</v>
      </c>
      <c r="F318" s="19">
        <v>35</v>
      </c>
      <c r="G318" s="22">
        <v>9</v>
      </c>
      <c r="H318" s="22">
        <v>36</v>
      </c>
      <c r="I318" s="22">
        <f t="shared" si="173"/>
        <v>76</v>
      </c>
      <c r="J318" s="19">
        <v>30</v>
      </c>
      <c r="K318" s="19">
        <v>4</v>
      </c>
      <c r="L318" s="19">
        <f t="shared" si="174"/>
        <v>100</v>
      </c>
      <c r="M318" s="19">
        <v>121</v>
      </c>
      <c r="N318" s="19">
        <v>111</v>
      </c>
      <c r="O318" s="19">
        <v>123</v>
      </c>
      <c r="P318" s="19">
        <v>112</v>
      </c>
      <c r="Q318" s="19">
        <f t="shared" si="175"/>
        <v>99</v>
      </c>
      <c r="R318" s="19">
        <f t="shared" si="176"/>
        <v>92</v>
      </c>
      <c r="S318" s="19">
        <v>20</v>
      </c>
      <c r="T318" s="19">
        <v>4</v>
      </c>
      <c r="U318" s="19">
        <f t="shared" si="177"/>
        <v>80</v>
      </c>
      <c r="V318" s="19">
        <v>132</v>
      </c>
      <c r="W318" s="23">
        <v>141</v>
      </c>
      <c r="X318" s="20">
        <f t="shared" si="178"/>
        <v>94</v>
      </c>
      <c r="Y318" s="43">
        <f t="shared" si="179"/>
        <v>87</v>
      </c>
      <c r="Z318" s="20">
        <f t="shared" si="180"/>
        <v>87</v>
      </c>
      <c r="AA318" s="19">
        <v>20</v>
      </c>
      <c r="AB318" s="19">
        <v>0</v>
      </c>
      <c r="AC318" s="19">
        <f t="shared" si="181"/>
        <v>0</v>
      </c>
      <c r="AD318" s="19">
        <v>20</v>
      </c>
      <c r="AE318" s="19">
        <v>1</v>
      </c>
      <c r="AF318" s="19">
        <f t="shared" si="182"/>
        <v>20</v>
      </c>
      <c r="AG318" s="19">
        <v>16</v>
      </c>
      <c r="AH318" s="19">
        <v>17</v>
      </c>
      <c r="AI318" s="20">
        <f t="shared" si="215"/>
        <v>94</v>
      </c>
      <c r="AJ318" s="43">
        <f t="shared" si="184"/>
        <v>36</v>
      </c>
      <c r="AK318" s="19">
        <v>137</v>
      </c>
      <c r="AL318" s="19">
        <v>141</v>
      </c>
      <c r="AM318" s="20">
        <f t="shared" si="185"/>
        <v>97</v>
      </c>
      <c r="AN318" s="19">
        <v>140</v>
      </c>
      <c r="AO318" s="19">
        <v>141</v>
      </c>
      <c r="AP318" s="20">
        <f t="shared" si="186"/>
        <v>99</v>
      </c>
      <c r="AQ318" s="19">
        <v>119</v>
      </c>
      <c r="AR318" s="19">
        <v>119</v>
      </c>
      <c r="AS318" s="20">
        <f t="shared" si="187"/>
        <v>100</v>
      </c>
      <c r="AT318" s="20">
        <f t="shared" si="188"/>
        <v>98</v>
      </c>
      <c r="AU318" s="19">
        <v>136</v>
      </c>
      <c r="AV318" s="19">
        <v>141</v>
      </c>
      <c r="AW318" s="20">
        <f t="shared" si="189"/>
        <v>96</v>
      </c>
      <c r="AX318" s="19">
        <v>137</v>
      </c>
      <c r="AY318" s="19">
        <v>141</v>
      </c>
      <c r="AZ318" s="20">
        <f t="shared" si="190"/>
        <v>97</v>
      </c>
      <c r="BA318" s="19">
        <v>138</v>
      </c>
      <c r="BB318" s="19">
        <v>141</v>
      </c>
      <c r="BC318" s="20">
        <f t="shared" si="191"/>
        <v>98</v>
      </c>
      <c r="BD318" s="20">
        <f t="shared" si="192"/>
        <v>97</v>
      </c>
      <c r="BE318" s="20">
        <f t="shared" si="193"/>
        <v>82</v>
      </c>
      <c r="BF318" s="24"/>
      <c r="BG318" s="19">
        <f t="shared" si="194"/>
        <v>349</v>
      </c>
      <c r="BH318" s="19">
        <f t="shared" si="195"/>
        <v>1</v>
      </c>
      <c r="BI318" s="19">
        <f t="shared" si="196"/>
        <v>52</v>
      </c>
      <c r="BJ318" s="19">
        <f t="shared" si="197"/>
        <v>253</v>
      </c>
      <c r="BK318" s="19">
        <f t="shared" si="198"/>
        <v>244</v>
      </c>
      <c r="BL318" s="19">
        <f t="shared" si="199"/>
        <v>75</v>
      </c>
      <c r="BM318" s="19">
        <f t="shared" si="200"/>
        <v>202</v>
      </c>
      <c r="BN318" s="19">
        <f t="shared" si="201"/>
        <v>269</v>
      </c>
      <c r="BO318" s="19">
        <f t="shared" si="202"/>
        <v>202</v>
      </c>
      <c r="BP318" s="19">
        <f t="shared" si="203"/>
        <v>98</v>
      </c>
      <c r="BQ318" s="19">
        <f t="shared" si="204"/>
        <v>112</v>
      </c>
      <c r="BR318" s="19">
        <f t="shared" si="205"/>
        <v>1</v>
      </c>
      <c r="BS318" s="19">
        <f t="shared" si="206"/>
        <v>203</v>
      </c>
      <c r="BT318" s="19">
        <f t="shared" si="207"/>
        <v>109</v>
      </c>
      <c r="BU318" s="19">
        <f t="shared" si="208"/>
        <v>159</v>
      </c>
      <c r="BV318" s="19">
        <f t="shared" si="209"/>
        <v>268</v>
      </c>
      <c r="BW318" s="19">
        <f t="shared" si="210"/>
        <v>244</v>
      </c>
      <c r="BX318" s="19">
        <f t="shared" si="211"/>
        <v>311</v>
      </c>
      <c r="BY318" s="19">
        <f t="shared" si="212"/>
        <v>72</v>
      </c>
      <c r="BZ318" s="19">
        <f t="shared" si="213"/>
        <v>163</v>
      </c>
      <c r="CA318" s="18">
        <f t="shared" si="172"/>
        <v>82</v>
      </c>
      <c r="CB318" s="19">
        <f t="shared" si="214"/>
        <v>16</v>
      </c>
    </row>
    <row r="319" spans="1:80" s="16" customFormat="1" ht="30">
      <c r="A319" s="21">
        <v>317</v>
      </c>
      <c r="B319" s="34">
        <v>6601006583</v>
      </c>
      <c r="C319" s="40" t="s">
        <v>498</v>
      </c>
      <c r="D319" s="5" t="s">
        <v>348</v>
      </c>
      <c r="E319" s="19">
        <v>7.5</v>
      </c>
      <c r="F319" s="19">
        <v>33</v>
      </c>
      <c r="G319" s="22">
        <v>9</v>
      </c>
      <c r="H319" s="22">
        <v>36</v>
      </c>
      <c r="I319" s="22">
        <f t="shared" si="173"/>
        <v>88</v>
      </c>
      <c r="J319" s="19">
        <v>30</v>
      </c>
      <c r="K319" s="19">
        <v>4</v>
      </c>
      <c r="L319" s="19">
        <f t="shared" si="174"/>
        <v>100</v>
      </c>
      <c r="M319" s="19">
        <v>283</v>
      </c>
      <c r="N319" s="19">
        <v>260</v>
      </c>
      <c r="O319" s="19">
        <v>288</v>
      </c>
      <c r="P319" s="19">
        <v>283</v>
      </c>
      <c r="Q319" s="19">
        <f t="shared" si="175"/>
        <v>95</v>
      </c>
      <c r="R319" s="19">
        <f t="shared" si="176"/>
        <v>94</v>
      </c>
      <c r="S319" s="19">
        <v>20</v>
      </c>
      <c r="T319" s="19">
        <v>5</v>
      </c>
      <c r="U319" s="19">
        <f t="shared" si="177"/>
        <v>100</v>
      </c>
      <c r="V319" s="19">
        <v>304</v>
      </c>
      <c r="W319" s="23">
        <v>352</v>
      </c>
      <c r="X319" s="20">
        <f t="shared" si="178"/>
        <v>86</v>
      </c>
      <c r="Y319" s="43">
        <f t="shared" si="179"/>
        <v>93</v>
      </c>
      <c r="Z319" s="20">
        <f t="shared" si="180"/>
        <v>93</v>
      </c>
      <c r="AA319" s="19">
        <v>20</v>
      </c>
      <c r="AB319" s="19">
        <v>0</v>
      </c>
      <c r="AC319" s="19">
        <f t="shared" si="181"/>
        <v>0</v>
      </c>
      <c r="AD319" s="19">
        <v>20</v>
      </c>
      <c r="AE319" s="19">
        <v>1</v>
      </c>
      <c r="AF319" s="19">
        <f t="shared" si="182"/>
        <v>20</v>
      </c>
      <c r="AG319" s="19">
        <v>12</v>
      </c>
      <c r="AH319" s="19">
        <v>12</v>
      </c>
      <c r="AI319" s="20">
        <f t="shared" si="215"/>
        <v>100</v>
      </c>
      <c r="AJ319" s="43">
        <f t="shared" si="184"/>
        <v>38</v>
      </c>
      <c r="AK319" s="19">
        <v>303</v>
      </c>
      <c r="AL319" s="19">
        <v>352</v>
      </c>
      <c r="AM319" s="20">
        <f t="shared" si="185"/>
        <v>86</v>
      </c>
      <c r="AN319" s="19">
        <v>350</v>
      </c>
      <c r="AO319" s="19">
        <v>352</v>
      </c>
      <c r="AP319" s="20">
        <f t="shared" si="186"/>
        <v>99</v>
      </c>
      <c r="AQ319" s="19">
        <v>238</v>
      </c>
      <c r="AR319" s="19">
        <v>240</v>
      </c>
      <c r="AS319" s="20">
        <f t="shared" si="187"/>
        <v>99</v>
      </c>
      <c r="AT319" s="20">
        <f t="shared" si="188"/>
        <v>94</v>
      </c>
      <c r="AU319" s="19">
        <v>341</v>
      </c>
      <c r="AV319" s="19">
        <v>352</v>
      </c>
      <c r="AW319" s="20">
        <f t="shared" si="189"/>
        <v>97</v>
      </c>
      <c r="AX319" s="19">
        <v>343</v>
      </c>
      <c r="AY319" s="19">
        <v>352</v>
      </c>
      <c r="AZ319" s="20">
        <f t="shared" si="190"/>
        <v>97</v>
      </c>
      <c r="BA319" s="19">
        <v>348</v>
      </c>
      <c r="BB319" s="19">
        <v>352</v>
      </c>
      <c r="BC319" s="20">
        <f t="shared" si="191"/>
        <v>99</v>
      </c>
      <c r="BD319" s="20">
        <f t="shared" si="192"/>
        <v>98</v>
      </c>
      <c r="BE319" s="20">
        <f t="shared" si="193"/>
        <v>83</v>
      </c>
      <c r="BF319" s="24"/>
      <c r="BG319" s="19">
        <f t="shared" si="194"/>
        <v>270</v>
      </c>
      <c r="BH319" s="19">
        <f t="shared" si="195"/>
        <v>1</v>
      </c>
      <c r="BI319" s="19">
        <f t="shared" si="196"/>
        <v>232</v>
      </c>
      <c r="BJ319" s="19">
        <f t="shared" si="197"/>
        <v>1</v>
      </c>
      <c r="BK319" s="19">
        <f t="shared" si="198"/>
        <v>147</v>
      </c>
      <c r="BL319" s="19">
        <f t="shared" si="199"/>
        <v>218</v>
      </c>
      <c r="BM319" s="19">
        <f t="shared" si="200"/>
        <v>202</v>
      </c>
      <c r="BN319" s="19">
        <f t="shared" si="201"/>
        <v>269</v>
      </c>
      <c r="BO319" s="19">
        <f t="shared" si="202"/>
        <v>1</v>
      </c>
      <c r="BP319" s="19">
        <f t="shared" si="203"/>
        <v>257</v>
      </c>
      <c r="BQ319" s="19">
        <f t="shared" si="204"/>
        <v>112</v>
      </c>
      <c r="BR319" s="19">
        <f t="shared" si="205"/>
        <v>112</v>
      </c>
      <c r="BS319" s="19">
        <f t="shared" si="206"/>
        <v>168</v>
      </c>
      <c r="BT319" s="19">
        <f t="shared" si="207"/>
        <v>109</v>
      </c>
      <c r="BU319" s="19">
        <f t="shared" si="208"/>
        <v>97</v>
      </c>
      <c r="BV319" s="19">
        <f t="shared" si="209"/>
        <v>199</v>
      </c>
      <c r="BW319" s="19">
        <f t="shared" si="210"/>
        <v>147</v>
      </c>
      <c r="BX319" s="19">
        <f t="shared" si="211"/>
        <v>280</v>
      </c>
      <c r="BY319" s="19">
        <f t="shared" si="212"/>
        <v>221</v>
      </c>
      <c r="BZ319" s="19">
        <f t="shared" si="213"/>
        <v>96</v>
      </c>
      <c r="CA319" s="18">
        <f t="shared" si="172"/>
        <v>83</v>
      </c>
      <c r="CB319" s="19">
        <f t="shared" si="214"/>
        <v>15</v>
      </c>
    </row>
    <row r="320" spans="1:80" s="16" customFormat="1" ht="31.5">
      <c r="A320" s="21">
        <v>318</v>
      </c>
      <c r="B320" s="34">
        <v>6601004353</v>
      </c>
      <c r="C320" s="40" t="s">
        <v>498</v>
      </c>
      <c r="D320" s="5" t="s">
        <v>349</v>
      </c>
      <c r="E320" s="19">
        <v>10</v>
      </c>
      <c r="F320" s="19">
        <v>37</v>
      </c>
      <c r="G320" s="22">
        <v>11</v>
      </c>
      <c r="H320" s="22">
        <v>38</v>
      </c>
      <c r="I320" s="22">
        <f t="shared" si="173"/>
        <v>94</v>
      </c>
      <c r="J320" s="19">
        <v>30</v>
      </c>
      <c r="K320" s="19">
        <v>3</v>
      </c>
      <c r="L320" s="19">
        <f t="shared" si="174"/>
        <v>90</v>
      </c>
      <c r="M320" s="19">
        <v>183</v>
      </c>
      <c r="N320" s="19">
        <v>177</v>
      </c>
      <c r="O320" s="19">
        <v>185</v>
      </c>
      <c r="P320" s="19">
        <v>179</v>
      </c>
      <c r="Q320" s="19">
        <f t="shared" si="175"/>
        <v>99</v>
      </c>
      <c r="R320" s="19">
        <f t="shared" si="176"/>
        <v>95</v>
      </c>
      <c r="S320" s="19">
        <v>20</v>
      </c>
      <c r="T320" s="19">
        <v>5</v>
      </c>
      <c r="U320" s="19">
        <f t="shared" si="177"/>
        <v>100</v>
      </c>
      <c r="V320" s="19">
        <v>190</v>
      </c>
      <c r="W320" s="23">
        <v>195</v>
      </c>
      <c r="X320" s="20">
        <f t="shared" si="178"/>
        <v>97</v>
      </c>
      <c r="Y320" s="43">
        <f t="shared" si="179"/>
        <v>99</v>
      </c>
      <c r="Z320" s="20">
        <f t="shared" si="180"/>
        <v>99</v>
      </c>
      <c r="AA320" s="19">
        <v>20</v>
      </c>
      <c r="AB320" s="19">
        <v>1</v>
      </c>
      <c r="AC320" s="19">
        <f t="shared" si="181"/>
        <v>20</v>
      </c>
      <c r="AD320" s="19">
        <v>20</v>
      </c>
      <c r="AE320" s="19">
        <v>5</v>
      </c>
      <c r="AF320" s="19">
        <f t="shared" si="182"/>
        <v>100</v>
      </c>
      <c r="AG320" s="19">
        <v>10</v>
      </c>
      <c r="AH320" s="19">
        <v>11</v>
      </c>
      <c r="AI320" s="20">
        <f t="shared" si="215"/>
        <v>91</v>
      </c>
      <c r="AJ320" s="43">
        <f t="shared" si="184"/>
        <v>73</v>
      </c>
      <c r="AK320" s="19">
        <v>136</v>
      </c>
      <c r="AL320" s="19">
        <v>195</v>
      </c>
      <c r="AM320" s="20">
        <f t="shared" si="185"/>
        <v>70</v>
      </c>
      <c r="AN320" s="19">
        <v>194</v>
      </c>
      <c r="AO320" s="19">
        <v>195</v>
      </c>
      <c r="AP320" s="20">
        <f t="shared" si="186"/>
        <v>99</v>
      </c>
      <c r="AQ320" s="19">
        <v>179</v>
      </c>
      <c r="AR320" s="19">
        <v>180</v>
      </c>
      <c r="AS320" s="20">
        <f t="shared" si="187"/>
        <v>99</v>
      </c>
      <c r="AT320" s="20">
        <f t="shared" si="188"/>
        <v>87</v>
      </c>
      <c r="AU320" s="19">
        <v>181</v>
      </c>
      <c r="AV320" s="19">
        <v>195</v>
      </c>
      <c r="AW320" s="20">
        <f t="shared" si="189"/>
        <v>93</v>
      </c>
      <c r="AX320" s="19">
        <v>192</v>
      </c>
      <c r="AY320" s="19">
        <v>195</v>
      </c>
      <c r="AZ320" s="20">
        <f t="shared" si="190"/>
        <v>98</v>
      </c>
      <c r="BA320" s="19">
        <v>193</v>
      </c>
      <c r="BB320" s="19">
        <v>195</v>
      </c>
      <c r="BC320" s="20">
        <f t="shared" si="191"/>
        <v>99</v>
      </c>
      <c r="BD320" s="20">
        <f t="shared" si="192"/>
        <v>97</v>
      </c>
      <c r="BE320" s="20">
        <f t="shared" si="193"/>
        <v>90</v>
      </c>
      <c r="BF320" s="24"/>
      <c r="BG320" s="19">
        <f t="shared" si="194"/>
        <v>104</v>
      </c>
      <c r="BH320" s="19">
        <f t="shared" si="195"/>
        <v>239</v>
      </c>
      <c r="BI320" s="19">
        <f t="shared" si="196"/>
        <v>52</v>
      </c>
      <c r="BJ320" s="19">
        <f t="shared" si="197"/>
        <v>1</v>
      </c>
      <c r="BK320" s="19">
        <f t="shared" si="198"/>
        <v>19</v>
      </c>
      <c r="BL320" s="19">
        <f t="shared" si="199"/>
        <v>35</v>
      </c>
      <c r="BM320" s="19">
        <f t="shared" si="200"/>
        <v>117</v>
      </c>
      <c r="BN320" s="19">
        <f t="shared" si="201"/>
        <v>1</v>
      </c>
      <c r="BO320" s="19">
        <f t="shared" si="202"/>
        <v>221</v>
      </c>
      <c r="BP320" s="19">
        <f t="shared" si="203"/>
        <v>315</v>
      </c>
      <c r="BQ320" s="19">
        <f t="shared" si="204"/>
        <v>112</v>
      </c>
      <c r="BR320" s="19">
        <f t="shared" si="205"/>
        <v>112</v>
      </c>
      <c r="BS320" s="19">
        <f t="shared" si="206"/>
        <v>283</v>
      </c>
      <c r="BT320" s="19">
        <f t="shared" si="207"/>
        <v>76</v>
      </c>
      <c r="BU320" s="19">
        <f t="shared" si="208"/>
        <v>97</v>
      </c>
      <c r="BV320" s="19">
        <f t="shared" si="209"/>
        <v>142</v>
      </c>
      <c r="BW320" s="19">
        <f t="shared" si="210"/>
        <v>19</v>
      </c>
      <c r="BX320" s="19">
        <f t="shared" si="211"/>
        <v>58</v>
      </c>
      <c r="BY320" s="19">
        <f t="shared" si="212"/>
        <v>308</v>
      </c>
      <c r="BZ320" s="19">
        <f t="shared" si="213"/>
        <v>163</v>
      </c>
      <c r="CA320" s="18">
        <f t="shared" si="172"/>
        <v>90</v>
      </c>
      <c r="CB320" s="19">
        <f t="shared" si="214"/>
        <v>8</v>
      </c>
    </row>
    <row r="321" spans="1:80" s="16" customFormat="1" ht="30">
      <c r="A321" s="21">
        <v>319</v>
      </c>
      <c r="B321" s="34">
        <v>6601006992</v>
      </c>
      <c r="C321" s="40" t="s">
        <v>498</v>
      </c>
      <c r="D321" s="5" t="s">
        <v>350</v>
      </c>
      <c r="E321" s="19">
        <v>9</v>
      </c>
      <c r="F321" s="19">
        <v>37</v>
      </c>
      <c r="G321" s="22">
        <v>11</v>
      </c>
      <c r="H321" s="22">
        <v>38</v>
      </c>
      <c r="I321" s="22">
        <f t="shared" si="173"/>
        <v>90</v>
      </c>
      <c r="J321" s="19">
        <v>30</v>
      </c>
      <c r="K321" s="19">
        <v>4</v>
      </c>
      <c r="L321" s="19">
        <f t="shared" si="174"/>
        <v>100</v>
      </c>
      <c r="M321" s="19">
        <v>64</v>
      </c>
      <c r="N321" s="19">
        <v>51</v>
      </c>
      <c r="O321" s="19">
        <v>66</v>
      </c>
      <c r="P321" s="19">
        <v>51</v>
      </c>
      <c r="Q321" s="19">
        <f t="shared" si="175"/>
        <v>98</v>
      </c>
      <c r="R321" s="19">
        <f t="shared" si="176"/>
        <v>96</v>
      </c>
      <c r="S321" s="19">
        <v>20</v>
      </c>
      <c r="T321" s="19">
        <v>5</v>
      </c>
      <c r="U321" s="19">
        <f t="shared" si="177"/>
        <v>100</v>
      </c>
      <c r="V321" s="19">
        <v>70</v>
      </c>
      <c r="W321" s="23">
        <v>72</v>
      </c>
      <c r="X321" s="20">
        <f t="shared" si="178"/>
        <v>97</v>
      </c>
      <c r="Y321" s="43">
        <f t="shared" si="179"/>
        <v>99</v>
      </c>
      <c r="Z321" s="20">
        <f t="shared" si="180"/>
        <v>99</v>
      </c>
      <c r="AA321" s="19">
        <v>20</v>
      </c>
      <c r="AB321" s="19">
        <v>1</v>
      </c>
      <c r="AC321" s="19">
        <f t="shared" si="181"/>
        <v>20</v>
      </c>
      <c r="AD321" s="19">
        <v>20</v>
      </c>
      <c r="AE321" s="19">
        <v>2</v>
      </c>
      <c r="AF321" s="19">
        <f t="shared" si="182"/>
        <v>40</v>
      </c>
      <c r="AG321" s="19">
        <v>5</v>
      </c>
      <c r="AH321" s="19">
        <v>5</v>
      </c>
      <c r="AI321" s="20">
        <f t="shared" si="215"/>
        <v>100</v>
      </c>
      <c r="AJ321" s="43">
        <f t="shared" si="184"/>
        <v>52</v>
      </c>
      <c r="AK321" s="19">
        <v>70</v>
      </c>
      <c r="AL321" s="19">
        <v>72</v>
      </c>
      <c r="AM321" s="20">
        <f t="shared" si="185"/>
        <v>97</v>
      </c>
      <c r="AN321" s="19">
        <v>70</v>
      </c>
      <c r="AO321" s="19">
        <v>72</v>
      </c>
      <c r="AP321" s="20">
        <f t="shared" si="186"/>
        <v>97</v>
      </c>
      <c r="AQ321" s="19">
        <v>62</v>
      </c>
      <c r="AR321" s="19">
        <v>62</v>
      </c>
      <c r="AS321" s="20">
        <f t="shared" si="187"/>
        <v>100</v>
      </c>
      <c r="AT321" s="20">
        <f t="shared" si="188"/>
        <v>98</v>
      </c>
      <c r="AU321" s="19">
        <v>69</v>
      </c>
      <c r="AV321" s="19">
        <v>72</v>
      </c>
      <c r="AW321" s="20">
        <f t="shared" si="189"/>
        <v>96</v>
      </c>
      <c r="AX321" s="19">
        <v>70</v>
      </c>
      <c r="AY321" s="19">
        <v>72</v>
      </c>
      <c r="AZ321" s="20">
        <f t="shared" si="190"/>
        <v>97</v>
      </c>
      <c r="BA321" s="19">
        <v>70</v>
      </c>
      <c r="BB321" s="19">
        <v>72</v>
      </c>
      <c r="BC321" s="20">
        <f t="shared" si="191"/>
        <v>97</v>
      </c>
      <c r="BD321" s="20">
        <f t="shared" si="192"/>
        <v>97</v>
      </c>
      <c r="BE321" s="20">
        <f t="shared" si="193"/>
        <v>88</v>
      </c>
      <c r="BF321" s="24"/>
      <c r="BG321" s="19">
        <f t="shared" si="194"/>
        <v>228</v>
      </c>
      <c r="BH321" s="19">
        <f t="shared" si="195"/>
        <v>1</v>
      </c>
      <c r="BI321" s="19">
        <f t="shared" si="196"/>
        <v>94</v>
      </c>
      <c r="BJ321" s="19">
        <f t="shared" si="197"/>
        <v>1</v>
      </c>
      <c r="BK321" s="19">
        <f t="shared" si="198"/>
        <v>19</v>
      </c>
      <c r="BL321" s="19">
        <f t="shared" si="199"/>
        <v>35</v>
      </c>
      <c r="BM321" s="19">
        <f t="shared" si="200"/>
        <v>117</v>
      </c>
      <c r="BN321" s="19">
        <f t="shared" si="201"/>
        <v>185</v>
      </c>
      <c r="BO321" s="19">
        <f t="shared" si="202"/>
        <v>1</v>
      </c>
      <c r="BP321" s="19">
        <f t="shared" si="203"/>
        <v>98</v>
      </c>
      <c r="BQ321" s="19">
        <f t="shared" si="204"/>
        <v>254</v>
      </c>
      <c r="BR321" s="19">
        <f t="shared" si="205"/>
        <v>1</v>
      </c>
      <c r="BS321" s="19">
        <f t="shared" si="206"/>
        <v>203</v>
      </c>
      <c r="BT321" s="19">
        <f t="shared" si="207"/>
        <v>109</v>
      </c>
      <c r="BU321" s="19">
        <f t="shared" si="208"/>
        <v>223</v>
      </c>
      <c r="BV321" s="19">
        <f t="shared" si="209"/>
        <v>103</v>
      </c>
      <c r="BW321" s="19">
        <f t="shared" si="210"/>
        <v>19</v>
      </c>
      <c r="BX321" s="19">
        <f t="shared" si="211"/>
        <v>176</v>
      </c>
      <c r="BY321" s="19">
        <f t="shared" si="212"/>
        <v>72</v>
      </c>
      <c r="BZ321" s="19">
        <f t="shared" si="213"/>
        <v>163</v>
      </c>
      <c r="CA321" s="18">
        <f t="shared" si="172"/>
        <v>88</v>
      </c>
      <c r="CB321" s="19">
        <f t="shared" si="214"/>
        <v>10</v>
      </c>
    </row>
    <row r="322" spans="1:80" s="16" customFormat="1" ht="30">
      <c r="A322" s="21">
        <v>320</v>
      </c>
      <c r="B322" s="34">
        <v>6601006368</v>
      </c>
      <c r="C322" s="40" t="s">
        <v>497</v>
      </c>
      <c r="D322" s="5" t="s">
        <v>351</v>
      </c>
      <c r="E322" s="19">
        <v>6</v>
      </c>
      <c r="F322" s="19">
        <v>33</v>
      </c>
      <c r="G322" s="22">
        <v>9</v>
      </c>
      <c r="H322" s="22">
        <v>36</v>
      </c>
      <c r="I322" s="22">
        <f t="shared" si="173"/>
        <v>79</v>
      </c>
      <c r="J322" s="19">
        <v>30</v>
      </c>
      <c r="K322" s="19">
        <v>4</v>
      </c>
      <c r="L322" s="19">
        <f t="shared" si="174"/>
        <v>100</v>
      </c>
      <c r="M322" s="19">
        <v>24</v>
      </c>
      <c r="N322" s="19">
        <v>13</v>
      </c>
      <c r="O322" s="19">
        <v>25</v>
      </c>
      <c r="P322" s="19">
        <v>14</v>
      </c>
      <c r="Q322" s="19">
        <f t="shared" si="175"/>
        <v>94</v>
      </c>
      <c r="R322" s="19">
        <f t="shared" si="176"/>
        <v>91</v>
      </c>
      <c r="S322" s="19">
        <v>20</v>
      </c>
      <c r="T322" s="19">
        <v>3</v>
      </c>
      <c r="U322" s="19">
        <f t="shared" si="177"/>
        <v>60</v>
      </c>
      <c r="V322" s="19">
        <v>23</v>
      </c>
      <c r="W322" s="23">
        <v>25</v>
      </c>
      <c r="X322" s="20">
        <f t="shared" si="178"/>
        <v>92</v>
      </c>
      <c r="Y322" s="43">
        <f t="shared" si="179"/>
        <v>76</v>
      </c>
      <c r="Z322" s="20">
        <f t="shared" si="180"/>
        <v>76</v>
      </c>
      <c r="AA322" s="19">
        <v>20</v>
      </c>
      <c r="AB322" s="19">
        <v>0</v>
      </c>
      <c r="AC322" s="19">
        <f t="shared" si="181"/>
        <v>0</v>
      </c>
      <c r="AD322" s="19">
        <v>20</v>
      </c>
      <c r="AE322" s="19">
        <v>2</v>
      </c>
      <c r="AF322" s="19">
        <f t="shared" si="182"/>
        <v>40</v>
      </c>
      <c r="AG322" s="19">
        <v>2</v>
      </c>
      <c r="AH322" s="19">
        <v>2</v>
      </c>
      <c r="AI322" s="20">
        <f t="shared" si="215"/>
        <v>100</v>
      </c>
      <c r="AJ322" s="43">
        <f t="shared" si="184"/>
        <v>46</v>
      </c>
      <c r="AK322" s="19">
        <v>25</v>
      </c>
      <c r="AL322" s="19">
        <v>25</v>
      </c>
      <c r="AM322" s="20">
        <f t="shared" si="185"/>
        <v>100</v>
      </c>
      <c r="AN322" s="19">
        <v>24</v>
      </c>
      <c r="AO322" s="19">
        <v>25</v>
      </c>
      <c r="AP322" s="20">
        <f t="shared" si="186"/>
        <v>96</v>
      </c>
      <c r="AQ322" s="19">
        <v>21</v>
      </c>
      <c r="AR322" s="19">
        <v>21</v>
      </c>
      <c r="AS322" s="20">
        <f t="shared" si="187"/>
        <v>100</v>
      </c>
      <c r="AT322" s="20">
        <f t="shared" si="188"/>
        <v>98</v>
      </c>
      <c r="AU322" s="19">
        <v>23</v>
      </c>
      <c r="AV322" s="19">
        <v>25</v>
      </c>
      <c r="AW322" s="20">
        <f t="shared" si="189"/>
        <v>92</v>
      </c>
      <c r="AX322" s="19">
        <v>25</v>
      </c>
      <c r="AY322" s="19">
        <v>25</v>
      </c>
      <c r="AZ322" s="20">
        <f t="shared" si="190"/>
        <v>100</v>
      </c>
      <c r="BA322" s="19">
        <v>24</v>
      </c>
      <c r="BB322" s="19">
        <v>25</v>
      </c>
      <c r="BC322" s="20">
        <f t="shared" si="191"/>
        <v>96</v>
      </c>
      <c r="BD322" s="20">
        <f t="shared" si="192"/>
        <v>96</v>
      </c>
      <c r="BE322" s="20">
        <f t="shared" si="193"/>
        <v>81</v>
      </c>
      <c r="BF322" s="24"/>
      <c r="BG322" s="19">
        <f t="shared" si="194"/>
        <v>341</v>
      </c>
      <c r="BH322" s="19">
        <f t="shared" si="195"/>
        <v>1</v>
      </c>
      <c r="BI322" s="19">
        <f t="shared" si="196"/>
        <v>272</v>
      </c>
      <c r="BJ322" s="19">
        <f t="shared" si="197"/>
        <v>319</v>
      </c>
      <c r="BK322" s="19">
        <f t="shared" si="198"/>
        <v>322</v>
      </c>
      <c r="BL322" s="19">
        <f t="shared" si="199"/>
        <v>120</v>
      </c>
      <c r="BM322" s="19">
        <f t="shared" si="200"/>
        <v>202</v>
      </c>
      <c r="BN322" s="19">
        <f t="shared" si="201"/>
        <v>185</v>
      </c>
      <c r="BO322" s="19">
        <f t="shared" si="202"/>
        <v>1</v>
      </c>
      <c r="BP322" s="19">
        <f t="shared" si="203"/>
        <v>1</v>
      </c>
      <c r="BQ322" s="19">
        <f t="shared" si="204"/>
        <v>306</v>
      </c>
      <c r="BR322" s="19">
        <f t="shared" si="205"/>
        <v>1</v>
      </c>
      <c r="BS322" s="19">
        <f t="shared" si="206"/>
        <v>299</v>
      </c>
      <c r="BT322" s="19">
        <f t="shared" si="207"/>
        <v>1</v>
      </c>
      <c r="BU322" s="19">
        <f t="shared" si="208"/>
        <v>270</v>
      </c>
      <c r="BV322" s="19">
        <f t="shared" si="209"/>
        <v>290</v>
      </c>
      <c r="BW322" s="19">
        <f t="shared" si="210"/>
        <v>322</v>
      </c>
      <c r="BX322" s="19">
        <f t="shared" si="211"/>
        <v>217</v>
      </c>
      <c r="BY322" s="19">
        <f t="shared" si="212"/>
        <v>72</v>
      </c>
      <c r="BZ322" s="19">
        <f t="shared" si="213"/>
        <v>215</v>
      </c>
      <c r="CA322" s="18">
        <f t="shared" ref="CA322:CA381" si="216">BE322</f>
        <v>81</v>
      </c>
      <c r="CB322" s="19">
        <f t="shared" si="214"/>
        <v>17</v>
      </c>
    </row>
    <row r="323" spans="1:80" s="16" customFormat="1" ht="31.5">
      <c r="A323" s="21">
        <v>321</v>
      </c>
      <c r="B323" s="34">
        <v>6601006230</v>
      </c>
      <c r="C323" s="40" t="s">
        <v>485</v>
      </c>
      <c r="D323" s="5" t="s">
        <v>352</v>
      </c>
      <c r="E323" s="19">
        <v>10</v>
      </c>
      <c r="F323" s="19">
        <v>35</v>
      </c>
      <c r="G323" s="22">
        <v>11</v>
      </c>
      <c r="H323" s="22">
        <v>38</v>
      </c>
      <c r="I323" s="22">
        <f t="shared" ref="I323:I381" si="217">ROUND((0.5*(E323/G323+F323/H323)*100),0)</f>
        <v>92</v>
      </c>
      <c r="J323" s="19">
        <v>30</v>
      </c>
      <c r="K323" s="19">
        <v>3</v>
      </c>
      <c r="L323" s="19">
        <f t="shared" ref="L323:L381" si="218">IF(K323&gt;3,100,J323*K323)</f>
        <v>90</v>
      </c>
      <c r="M323" s="19">
        <v>85</v>
      </c>
      <c r="N323" s="19">
        <v>75</v>
      </c>
      <c r="O323" s="19">
        <v>91</v>
      </c>
      <c r="P323" s="19">
        <v>83</v>
      </c>
      <c r="Q323" s="19">
        <f t="shared" ref="Q323:Q381" si="219">ROUND((0.5*((M323/O323)+(N323/P323))*100),0)</f>
        <v>92</v>
      </c>
      <c r="R323" s="19">
        <f t="shared" ref="R323:R381" si="220">ROUND(((0.3*I323)+(0.3*L323)+(0.4*Q323)),0)</f>
        <v>91</v>
      </c>
      <c r="S323" s="19">
        <v>20</v>
      </c>
      <c r="T323" s="19">
        <v>5</v>
      </c>
      <c r="U323" s="19">
        <f t="shared" ref="U323:U381" si="221">IF(T323&gt;5,100,S323*T323)</f>
        <v>100</v>
      </c>
      <c r="V323" s="19">
        <v>77</v>
      </c>
      <c r="W323" s="23">
        <v>107</v>
      </c>
      <c r="X323" s="20">
        <f t="shared" ref="X323:X381" si="222">ROUND(V323/W323*100,0)</f>
        <v>72</v>
      </c>
      <c r="Y323" s="43">
        <f t="shared" ref="Y323:Y381" si="223">ROUND((U323+X323)/2,0)</f>
        <v>86</v>
      </c>
      <c r="Z323" s="20">
        <f t="shared" ref="Z323:Z381" si="224">ROUND((0.3*U323+0.4*Y323+0.3*X323),0)</f>
        <v>86</v>
      </c>
      <c r="AA323" s="19">
        <v>20</v>
      </c>
      <c r="AB323" s="19">
        <v>0</v>
      </c>
      <c r="AC323" s="19">
        <f t="shared" ref="AC323:AC381" si="225">IF(AB323&gt;5,100,AA323*AB323)</f>
        <v>0</v>
      </c>
      <c r="AD323" s="19">
        <v>20</v>
      </c>
      <c r="AE323" s="19">
        <v>4</v>
      </c>
      <c r="AF323" s="19">
        <f t="shared" ref="AF323:AF381" si="226">IF(AE323&gt;5,100,AD323*AE323)</f>
        <v>80</v>
      </c>
      <c r="AG323" s="19">
        <v>3</v>
      </c>
      <c r="AH323" s="19">
        <v>5</v>
      </c>
      <c r="AI323" s="20">
        <f t="shared" si="215"/>
        <v>60</v>
      </c>
      <c r="AJ323" s="43">
        <f t="shared" ref="AJ323:AJ381" si="227">ROUND((0.3*AC323+0.4*AF323+0.3*AI323),0)</f>
        <v>50</v>
      </c>
      <c r="AK323" s="19">
        <v>57</v>
      </c>
      <c r="AL323" s="19">
        <v>107</v>
      </c>
      <c r="AM323" s="20">
        <f t="shared" ref="AM323:AM381" si="228">ROUND((AK323/AL323)*100,)</f>
        <v>53</v>
      </c>
      <c r="AN323" s="19">
        <v>106</v>
      </c>
      <c r="AO323" s="19">
        <v>107</v>
      </c>
      <c r="AP323" s="20">
        <f t="shared" ref="AP323:AP381" si="229">ROUND((AN323/AO323)*100,0)</f>
        <v>99</v>
      </c>
      <c r="AQ323" s="19">
        <v>80</v>
      </c>
      <c r="AR323" s="19">
        <v>82</v>
      </c>
      <c r="AS323" s="20">
        <f t="shared" ref="AS323:AS381" si="230">ROUND((AQ323/AR323)*100,0)</f>
        <v>98</v>
      </c>
      <c r="AT323" s="20">
        <f t="shared" ref="AT323:AT381" si="231">ROUND((0.4*AM323+0.4*AP323+0.2*AS323),0)</f>
        <v>80</v>
      </c>
      <c r="AU323" s="19">
        <v>89</v>
      </c>
      <c r="AV323" s="19">
        <v>107</v>
      </c>
      <c r="AW323" s="20">
        <f t="shared" ref="AW323:AW381" si="232">ROUND((AU323/AV323)*100,0)</f>
        <v>83</v>
      </c>
      <c r="AX323" s="19">
        <v>93</v>
      </c>
      <c r="AY323" s="19">
        <v>107</v>
      </c>
      <c r="AZ323" s="20">
        <f t="shared" ref="AZ323:AZ381" si="233">ROUND((AX323/AY323)*100,0)</f>
        <v>87</v>
      </c>
      <c r="BA323" s="19">
        <v>102</v>
      </c>
      <c r="BB323" s="19">
        <v>107</v>
      </c>
      <c r="BC323" s="20">
        <f t="shared" ref="BC323:BC381" si="234">ROUND((BA323/BB323)*100,0)</f>
        <v>95</v>
      </c>
      <c r="BD323" s="20">
        <f t="shared" ref="BD323:BD381" si="235">ROUND((0.3*AW323+0.2*AZ323+0.5*BC323),0)</f>
        <v>90</v>
      </c>
      <c r="BE323" s="20">
        <f t="shared" ref="BE323:BE381" si="236">ROUND(((R323+Z323+AJ323+AT323+BD323)/5),0)</f>
        <v>79</v>
      </c>
      <c r="BF323" s="24"/>
      <c r="BG323" s="19">
        <f t="shared" ref="BG323:BG381" si="237">RANK(I323,$I$3:$I$381)</f>
        <v>186</v>
      </c>
      <c r="BH323" s="19">
        <f t="shared" ref="BH323:BH381" si="238">RANK(L323,$L$3:$L$381)</f>
        <v>239</v>
      </c>
      <c r="BI323" s="19">
        <f t="shared" ref="BI323:BI381" si="239">RANK(Q323,$Q$3:$Q$381)</f>
        <v>319</v>
      </c>
      <c r="BJ323" s="19">
        <f t="shared" ref="BJ323:BJ381" si="240">RANK(U323,$U$3:$U$381)</f>
        <v>1</v>
      </c>
      <c r="BK323" s="19">
        <f t="shared" ref="BK323:BK381" si="241">RANK(Y323,$Y$3:$Y$381)</f>
        <v>257</v>
      </c>
      <c r="BL323" s="19">
        <f t="shared" ref="BL323:BL381" si="242">RANK(X323,$X$3:$X$381)</f>
        <v>356</v>
      </c>
      <c r="BM323" s="19">
        <f t="shared" ref="BM323:BM381" si="243">RANK(AC323,$AC$3:$AC$381)</f>
        <v>202</v>
      </c>
      <c r="BN323" s="19">
        <f t="shared" ref="BN323:BN381" si="244">RANK(AF323,$AF$3:$AF$381)</f>
        <v>41</v>
      </c>
      <c r="BO323" s="19">
        <f t="shared" ref="BO323:BO381" si="245">RANK(AI323,$AI$3:$AI$381)</f>
        <v>333</v>
      </c>
      <c r="BP323" s="19">
        <f t="shared" ref="BP323:BP381" si="246">RANK(AM323,$AM$3:$AM$381)</f>
        <v>350</v>
      </c>
      <c r="BQ323" s="19">
        <f t="shared" ref="BQ323:BQ381" si="247">RANK(AP323,$AP$3:$AP$381)</f>
        <v>112</v>
      </c>
      <c r="BR323" s="19">
        <f t="shared" ref="BR323:BR381" si="248">RANK(AS323,$AS$3:$AS$381)</f>
        <v>172</v>
      </c>
      <c r="BS323" s="19">
        <f t="shared" ref="BS323:BS381" si="249">RANK(AW323,$AW$3:$AW$381)</f>
        <v>350</v>
      </c>
      <c r="BT323" s="19">
        <f t="shared" ref="BT323:BT381" si="250">RANK(AZ323,$AZ$3:$AZ$381)</f>
        <v>353</v>
      </c>
      <c r="BU323" s="19">
        <f t="shared" ref="BU323:BU381" si="251">RANK(BC323,$BC$3:$BC$381)</f>
        <v>309</v>
      </c>
      <c r="BV323" s="19">
        <f t="shared" ref="BV323:BV381" si="252">RANK(R323,$R$3:$R$381)</f>
        <v>290</v>
      </c>
      <c r="BW323" s="19">
        <f t="shared" ref="BW323:BW381" si="253">RANK(Z323,$Z$3:$Z$381)</f>
        <v>257</v>
      </c>
      <c r="BX323" s="19">
        <f t="shared" ref="BX323:BX381" si="254">RANK(AJ323,$AJ$3:$AJ$381)</f>
        <v>191</v>
      </c>
      <c r="BY323" s="19">
        <f t="shared" ref="BY323:BY381" si="255">RANK(AT323,$AT$3:$AT$381)</f>
        <v>343</v>
      </c>
      <c r="BZ323" s="19">
        <f t="shared" ref="BZ323:BZ381" si="256">RANK(BD323,$BD$3:$BD$381)</f>
        <v>357</v>
      </c>
      <c r="CA323" s="18">
        <f t="shared" si="216"/>
        <v>79</v>
      </c>
      <c r="CB323" s="19">
        <f t="shared" ref="CB323:CB381" si="257">SUM(N(FREQUENCY((CA$4:CA$382&gt;CA323)*CA$4:CA$382,CA$4:CA$382)&gt;0))</f>
        <v>19</v>
      </c>
    </row>
    <row r="324" spans="1:80" s="16" customFormat="1" ht="31.5">
      <c r="A324" s="21">
        <v>322</v>
      </c>
      <c r="B324" s="34">
        <v>6601006449</v>
      </c>
      <c r="C324" s="40" t="s">
        <v>485</v>
      </c>
      <c r="D324" s="5" t="s">
        <v>353</v>
      </c>
      <c r="E324" s="19">
        <v>11</v>
      </c>
      <c r="F324" s="19">
        <v>36</v>
      </c>
      <c r="G324" s="22">
        <v>11</v>
      </c>
      <c r="H324" s="22">
        <v>38</v>
      </c>
      <c r="I324" s="22">
        <f t="shared" si="217"/>
        <v>97</v>
      </c>
      <c r="J324" s="19">
        <v>30</v>
      </c>
      <c r="K324" s="19">
        <v>3</v>
      </c>
      <c r="L324" s="19">
        <f t="shared" si="218"/>
        <v>90</v>
      </c>
      <c r="M324" s="19">
        <v>260</v>
      </c>
      <c r="N324" s="19">
        <v>249</v>
      </c>
      <c r="O324" s="19">
        <v>269</v>
      </c>
      <c r="P324" s="19">
        <v>253</v>
      </c>
      <c r="Q324" s="19">
        <f t="shared" si="219"/>
        <v>98</v>
      </c>
      <c r="R324" s="19">
        <f t="shared" si="220"/>
        <v>95</v>
      </c>
      <c r="S324" s="19">
        <v>20</v>
      </c>
      <c r="T324" s="19">
        <v>5</v>
      </c>
      <c r="U324" s="19">
        <f t="shared" si="221"/>
        <v>100</v>
      </c>
      <c r="V324" s="19">
        <v>270</v>
      </c>
      <c r="W324" s="23">
        <v>289</v>
      </c>
      <c r="X324" s="20">
        <f t="shared" si="222"/>
        <v>93</v>
      </c>
      <c r="Y324" s="43">
        <f t="shared" si="223"/>
        <v>97</v>
      </c>
      <c r="Z324" s="20">
        <f t="shared" si="224"/>
        <v>97</v>
      </c>
      <c r="AA324" s="19">
        <v>20</v>
      </c>
      <c r="AB324" s="19">
        <v>0</v>
      </c>
      <c r="AC324" s="19">
        <f t="shared" si="225"/>
        <v>0</v>
      </c>
      <c r="AD324" s="19">
        <v>20</v>
      </c>
      <c r="AE324" s="19">
        <v>2</v>
      </c>
      <c r="AF324" s="19">
        <f t="shared" si="226"/>
        <v>40</v>
      </c>
      <c r="AG324" s="19">
        <v>31</v>
      </c>
      <c r="AH324" s="19">
        <v>37</v>
      </c>
      <c r="AI324" s="20">
        <f t="shared" si="215"/>
        <v>84</v>
      </c>
      <c r="AJ324" s="43">
        <f t="shared" si="227"/>
        <v>41</v>
      </c>
      <c r="AK324" s="19">
        <v>272</v>
      </c>
      <c r="AL324" s="19">
        <v>289</v>
      </c>
      <c r="AM324" s="20">
        <f t="shared" si="228"/>
        <v>94</v>
      </c>
      <c r="AN324" s="19">
        <v>278</v>
      </c>
      <c r="AO324" s="19">
        <v>289</v>
      </c>
      <c r="AP324" s="20">
        <f t="shared" si="229"/>
        <v>96</v>
      </c>
      <c r="AQ324" s="19">
        <v>249</v>
      </c>
      <c r="AR324" s="19">
        <v>255</v>
      </c>
      <c r="AS324" s="20">
        <f t="shared" si="230"/>
        <v>98</v>
      </c>
      <c r="AT324" s="20">
        <f t="shared" si="231"/>
        <v>96</v>
      </c>
      <c r="AU324" s="19">
        <v>277</v>
      </c>
      <c r="AV324" s="19">
        <v>289</v>
      </c>
      <c r="AW324" s="20">
        <f t="shared" si="232"/>
        <v>96</v>
      </c>
      <c r="AX324" s="19">
        <v>274</v>
      </c>
      <c r="AY324" s="19">
        <v>289</v>
      </c>
      <c r="AZ324" s="20">
        <f t="shared" si="233"/>
        <v>95</v>
      </c>
      <c r="BA324" s="19">
        <v>277</v>
      </c>
      <c r="BB324" s="19">
        <v>289</v>
      </c>
      <c r="BC324" s="20">
        <f t="shared" si="234"/>
        <v>96</v>
      </c>
      <c r="BD324" s="20">
        <f t="shared" si="235"/>
        <v>96</v>
      </c>
      <c r="BE324" s="20">
        <f t="shared" si="236"/>
        <v>85</v>
      </c>
      <c r="BF324" s="24"/>
      <c r="BG324" s="19">
        <f t="shared" si="237"/>
        <v>27</v>
      </c>
      <c r="BH324" s="19">
        <f t="shared" si="238"/>
        <v>239</v>
      </c>
      <c r="BI324" s="19">
        <f t="shared" si="239"/>
        <v>94</v>
      </c>
      <c r="BJ324" s="19">
        <f t="shared" si="240"/>
        <v>1</v>
      </c>
      <c r="BK324" s="19">
        <f t="shared" si="241"/>
        <v>47</v>
      </c>
      <c r="BL324" s="19">
        <f t="shared" si="242"/>
        <v>93</v>
      </c>
      <c r="BM324" s="19">
        <f t="shared" si="243"/>
        <v>202</v>
      </c>
      <c r="BN324" s="19">
        <f t="shared" si="244"/>
        <v>185</v>
      </c>
      <c r="BO324" s="19">
        <f t="shared" si="245"/>
        <v>263</v>
      </c>
      <c r="BP324" s="19">
        <f t="shared" si="246"/>
        <v>175</v>
      </c>
      <c r="BQ324" s="19">
        <f t="shared" si="247"/>
        <v>306</v>
      </c>
      <c r="BR324" s="19">
        <f t="shared" si="248"/>
        <v>172</v>
      </c>
      <c r="BS324" s="19">
        <f t="shared" si="249"/>
        <v>203</v>
      </c>
      <c r="BT324" s="19">
        <f t="shared" si="250"/>
        <v>192</v>
      </c>
      <c r="BU324" s="19">
        <f t="shared" si="251"/>
        <v>270</v>
      </c>
      <c r="BV324" s="19">
        <f t="shared" si="252"/>
        <v>142</v>
      </c>
      <c r="BW324" s="19">
        <f t="shared" si="253"/>
        <v>47</v>
      </c>
      <c r="BX324" s="19">
        <f t="shared" si="254"/>
        <v>271</v>
      </c>
      <c r="BY324" s="19">
        <f t="shared" si="255"/>
        <v>160</v>
      </c>
      <c r="BZ324" s="19">
        <f t="shared" si="256"/>
        <v>215</v>
      </c>
      <c r="CA324" s="18">
        <f t="shared" si="216"/>
        <v>85</v>
      </c>
      <c r="CB324" s="19">
        <f t="shared" si="257"/>
        <v>13</v>
      </c>
    </row>
    <row r="325" spans="1:80" s="16" customFormat="1" ht="31.5">
      <c r="A325" s="21">
        <v>323</v>
      </c>
      <c r="B325" s="34">
        <v>6635006415</v>
      </c>
      <c r="C325" s="40" t="s">
        <v>485</v>
      </c>
      <c r="D325" s="5" t="s">
        <v>354</v>
      </c>
      <c r="E325" s="19">
        <v>8</v>
      </c>
      <c r="F325" s="19">
        <v>33</v>
      </c>
      <c r="G325" s="22">
        <v>9</v>
      </c>
      <c r="H325" s="22">
        <v>36</v>
      </c>
      <c r="I325" s="22">
        <f t="shared" si="217"/>
        <v>90</v>
      </c>
      <c r="J325" s="19">
        <v>30</v>
      </c>
      <c r="K325" s="19">
        <v>4</v>
      </c>
      <c r="L325" s="19">
        <f t="shared" si="218"/>
        <v>100</v>
      </c>
      <c r="M325" s="19">
        <v>23</v>
      </c>
      <c r="N325" s="19">
        <v>16</v>
      </c>
      <c r="O325" s="19">
        <v>24</v>
      </c>
      <c r="P325" s="19">
        <v>17</v>
      </c>
      <c r="Q325" s="19">
        <f t="shared" si="219"/>
        <v>95</v>
      </c>
      <c r="R325" s="19">
        <f t="shared" si="220"/>
        <v>95</v>
      </c>
      <c r="S325" s="19">
        <v>20</v>
      </c>
      <c r="T325" s="19">
        <v>5</v>
      </c>
      <c r="U325" s="19">
        <f t="shared" si="221"/>
        <v>100</v>
      </c>
      <c r="V325" s="19">
        <v>22</v>
      </c>
      <c r="W325" s="23">
        <v>27</v>
      </c>
      <c r="X325" s="20">
        <f t="shared" si="222"/>
        <v>81</v>
      </c>
      <c r="Y325" s="43">
        <f t="shared" si="223"/>
        <v>91</v>
      </c>
      <c r="Z325" s="20">
        <f t="shared" si="224"/>
        <v>91</v>
      </c>
      <c r="AA325" s="19">
        <v>20</v>
      </c>
      <c r="AB325" s="19">
        <v>3</v>
      </c>
      <c r="AC325" s="19">
        <f t="shared" si="225"/>
        <v>60</v>
      </c>
      <c r="AD325" s="19">
        <v>20</v>
      </c>
      <c r="AE325" s="19">
        <v>3</v>
      </c>
      <c r="AF325" s="19">
        <f t="shared" si="226"/>
        <v>60</v>
      </c>
      <c r="AG325" s="19">
        <v>7</v>
      </c>
      <c r="AH325" s="19">
        <v>8</v>
      </c>
      <c r="AI325" s="20">
        <f t="shared" ref="AI325:AI356" si="258">ROUND((AG325/AH325*100),0)</f>
        <v>88</v>
      </c>
      <c r="AJ325" s="43">
        <f t="shared" si="227"/>
        <v>68</v>
      </c>
      <c r="AK325" s="19">
        <v>26</v>
      </c>
      <c r="AL325" s="19">
        <v>27</v>
      </c>
      <c r="AM325" s="20">
        <f t="shared" si="228"/>
        <v>96</v>
      </c>
      <c r="AN325" s="19">
        <v>26</v>
      </c>
      <c r="AO325" s="19">
        <v>27</v>
      </c>
      <c r="AP325" s="20">
        <f t="shared" si="229"/>
        <v>96</v>
      </c>
      <c r="AQ325" s="19">
        <v>24</v>
      </c>
      <c r="AR325" s="19">
        <v>26</v>
      </c>
      <c r="AS325" s="20">
        <f t="shared" si="230"/>
        <v>92</v>
      </c>
      <c r="AT325" s="20">
        <f t="shared" si="231"/>
        <v>95</v>
      </c>
      <c r="AU325" s="19">
        <v>26</v>
      </c>
      <c r="AV325" s="19">
        <v>27</v>
      </c>
      <c r="AW325" s="20">
        <f t="shared" si="232"/>
        <v>96</v>
      </c>
      <c r="AX325" s="19">
        <v>23</v>
      </c>
      <c r="AY325" s="19">
        <v>27</v>
      </c>
      <c r="AZ325" s="20">
        <f t="shared" si="233"/>
        <v>85</v>
      </c>
      <c r="BA325" s="19">
        <v>25</v>
      </c>
      <c r="BB325" s="19">
        <v>27</v>
      </c>
      <c r="BC325" s="20">
        <f t="shared" si="234"/>
        <v>93</v>
      </c>
      <c r="BD325" s="20">
        <f t="shared" si="235"/>
        <v>92</v>
      </c>
      <c r="BE325" s="20">
        <f t="shared" si="236"/>
        <v>88</v>
      </c>
      <c r="BF325" s="24"/>
      <c r="BG325" s="19">
        <f t="shared" si="237"/>
        <v>228</v>
      </c>
      <c r="BH325" s="19">
        <f t="shared" si="238"/>
        <v>1</v>
      </c>
      <c r="BI325" s="19">
        <f t="shared" si="239"/>
        <v>232</v>
      </c>
      <c r="BJ325" s="19">
        <f t="shared" si="240"/>
        <v>1</v>
      </c>
      <c r="BK325" s="19">
        <f t="shared" si="241"/>
        <v>187</v>
      </c>
      <c r="BL325" s="19">
        <f t="shared" si="242"/>
        <v>295</v>
      </c>
      <c r="BM325" s="19">
        <f t="shared" si="243"/>
        <v>28</v>
      </c>
      <c r="BN325" s="19">
        <f t="shared" si="244"/>
        <v>92</v>
      </c>
      <c r="BO325" s="19">
        <f t="shared" si="245"/>
        <v>242</v>
      </c>
      <c r="BP325" s="19">
        <f t="shared" si="246"/>
        <v>123</v>
      </c>
      <c r="BQ325" s="19">
        <f t="shared" si="247"/>
        <v>306</v>
      </c>
      <c r="BR325" s="19">
        <f t="shared" si="248"/>
        <v>347</v>
      </c>
      <c r="BS325" s="19">
        <f t="shared" si="249"/>
        <v>203</v>
      </c>
      <c r="BT325" s="19">
        <f t="shared" si="250"/>
        <v>367</v>
      </c>
      <c r="BU325" s="19">
        <f t="shared" si="251"/>
        <v>339</v>
      </c>
      <c r="BV325" s="19">
        <f t="shared" si="252"/>
        <v>142</v>
      </c>
      <c r="BW325" s="19">
        <f t="shared" si="253"/>
        <v>187</v>
      </c>
      <c r="BX325" s="19">
        <f t="shared" si="254"/>
        <v>69</v>
      </c>
      <c r="BY325" s="19">
        <f t="shared" si="255"/>
        <v>199</v>
      </c>
      <c r="BZ325" s="19">
        <f t="shared" si="256"/>
        <v>331</v>
      </c>
      <c r="CA325" s="18">
        <f t="shared" si="216"/>
        <v>88</v>
      </c>
      <c r="CB325" s="19">
        <f t="shared" si="257"/>
        <v>10</v>
      </c>
    </row>
    <row r="326" spans="1:80" s="16" customFormat="1" ht="31.5">
      <c r="A326" s="21">
        <v>324</v>
      </c>
      <c r="B326" s="34">
        <v>6622003086</v>
      </c>
      <c r="C326" s="5" t="s">
        <v>453</v>
      </c>
      <c r="D326" s="6" t="s">
        <v>162</v>
      </c>
      <c r="E326" s="19">
        <v>10</v>
      </c>
      <c r="F326" s="19">
        <v>35</v>
      </c>
      <c r="G326" s="22">
        <v>11</v>
      </c>
      <c r="H326" s="22">
        <v>38</v>
      </c>
      <c r="I326" s="22">
        <f t="shared" si="217"/>
        <v>92</v>
      </c>
      <c r="J326" s="19">
        <v>30</v>
      </c>
      <c r="K326" s="19">
        <v>4</v>
      </c>
      <c r="L326" s="19">
        <f t="shared" si="218"/>
        <v>100</v>
      </c>
      <c r="M326" s="19">
        <v>70</v>
      </c>
      <c r="N326" s="19">
        <v>78</v>
      </c>
      <c r="O326" s="19">
        <v>73</v>
      </c>
      <c r="P326" s="19">
        <v>81</v>
      </c>
      <c r="Q326" s="19">
        <f t="shared" si="219"/>
        <v>96</v>
      </c>
      <c r="R326" s="19">
        <f t="shared" si="220"/>
        <v>96</v>
      </c>
      <c r="S326" s="19">
        <v>20</v>
      </c>
      <c r="T326" s="19">
        <v>5</v>
      </c>
      <c r="U326" s="19">
        <f t="shared" si="221"/>
        <v>100</v>
      </c>
      <c r="V326" s="19">
        <v>78</v>
      </c>
      <c r="W326" s="23">
        <v>86</v>
      </c>
      <c r="X326" s="20">
        <f t="shared" si="222"/>
        <v>91</v>
      </c>
      <c r="Y326" s="43">
        <f t="shared" si="223"/>
        <v>96</v>
      </c>
      <c r="Z326" s="20">
        <f t="shared" si="224"/>
        <v>96</v>
      </c>
      <c r="AA326" s="19">
        <v>20</v>
      </c>
      <c r="AB326" s="19">
        <v>3</v>
      </c>
      <c r="AC326" s="19">
        <f t="shared" si="225"/>
        <v>60</v>
      </c>
      <c r="AD326" s="19">
        <v>20</v>
      </c>
      <c r="AE326" s="19">
        <v>5</v>
      </c>
      <c r="AF326" s="19">
        <f t="shared" si="226"/>
        <v>100</v>
      </c>
      <c r="AG326" s="19">
        <v>3</v>
      </c>
      <c r="AH326" s="19">
        <v>4</v>
      </c>
      <c r="AI326" s="20">
        <f t="shared" si="258"/>
        <v>75</v>
      </c>
      <c r="AJ326" s="43">
        <f t="shared" si="227"/>
        <v>81</v>
      </c>
      <c r="AK326" s="19">
        <v>53</v>
      </c>
      <c r="AL326" s="19">
        <v>86</v>
      </c>
      <c r="AM326" s="20">
        <f t="shared" si="228"/>
        <v>62</v>
      </c>
      <c r="AN326" s="19">
        <v>84</v>
      </c>
      <c r="AO326" s="19">
        <v>86</v>
      </c>
      <c r="AP326" s="20">
        <f t="shared" si="229"/>
        <v>98</v>
      </c>
      <c r="AQ326" s="19">
        <v>77</v>
      </c>
      <c r="AR326" s="19">
        <v>79</v>
      </c>
      <c r="AS326" s="20">
        <f t="shared" si="230"/>
        <v>97</v>
      </c>
      <c r="AT326" s="20">
        <f t="shared" si="231"/>
        <v>83</v>
      </c>
      <c r="AU326" s="19">
        <v>82</v>
      </c>
      <c r="AV326" s="19">
        <v>86</v>
      </c>
      <c r="AW326" s="20">
        <f t="shared" si="232"/>
        <v>95</v>
      </c>
      <c r="AX326" s="19">
        <v>78</v>
      </c>
      <c r="AY326" s="19">
        <v>86</v>
      </c>
      <c r="AZ326" s="20">
        <f t="shared" si="233"/>
        <v>91</v>
      </c>
      <c r="BA326" s="19">
        <v>85</v>
      </c>
      <c r="BB326" s="19">
        <v>86</v>
      </c>
      <c r="BC326" s="20">
        <f t="shared" si="234"/>
        <v>99</v>
      </c>
      <c r="BD326" s="20">
        <f t="shared" si="235"/>
        <v>96</v>
      </c>
      <c r="BE326" s="20">
        <f t="shared" si="236"/>
        <v>90</v>
      </c>
      <c r="BF326" s="24"/>
      <c r="BG326" s="19">
        <f t="shared" si="237"/>
        <v>186</v>
      </c>
      <c r="BH326" s="19">
        <f t="shared" si="238"/>
        <v>1</v>
      </c>
      <c r="BI326" s="19">
        <f t="shared" si="239"/>
        <v>181</v>
      </c>
      <c r="BJ326" s="19">
        <f t="shared" si="240"/>
        <v>1</v>
      </c>
      <c r="BK326" s="19">
        <f t="shared" si="241"/>
        <v>80</v>
      </c>
      <c r="BL326" s="19">
        <f t="shared" si="242"/>
        <v>138</v>
      </c>
      <c r="BM326" s="19">
        <f t="shared" si="243"/>
        <v>28</v>
      </c>
      <c r="BN326" s="19">
        <f t="shared" si="244"/>
        <v>1</v>
      </c>
      <c r="BO326" s="19">
        <f t="shared" si="245"/>
        <v>296</v>
      </c>
      <c r="BP326" s="19">
        <f t="shared" si="246"/>
        <v>331</v>
      </c>
      <c r="BQ326" s="19">
        <f t="shared" si="247"/>
        <v>198</v>
      </c>
      <c r="BR326" s="19">
        <f t="shared" si="248"/>
        <v>233</v>
      </c>
      <c r="BS326" s="19">
        <f t="shared" si="249"/>
        <v>244</v>
      </c>
      <c r="BT326" s="19">
        <f t="shared" si="250"/>
        <v>303</v>
      </c>
      <c r="BU326" s="19">
        <f t="shared" si="251"/>
        <v>97</v>
      </c>
      <c r="BV326" s="19">
        <f t="shared" si="252"/>
        <v>103</v>
      </c>
      <c r="BW326" s="19">
        <f t="shared" si="253"/>
        <v>80</v>
      </c>
      <c r="BX326" s="19">
        <f t="shared" si="254"/>
        <v>25</v>
      </c>
      <c r="BY326" s="19">
        <f t="shared" si="255"/>
        <v>332</v>
      </c>
      <c r="BZ326" s="19">
        <f t="shared" si="256"/>
        <v>215</v>
      </c>
      <c r="CA326" s="18">
        <f t="shared" si="216"/>
        <v>90</v>
      </c>
      <c r="CB326" s="19">
        <f t="shared" si="257"/>
        <v>8</v>
      </c>
    </row>
    <row r="327" spans="1:80" s="16" customFormat="1" ht="31.5">
      <c r="A327" s="21">
        <v>325</v>
      </c>
      <c r="B327" s="34">
        <v>6622002325</v>
      </c>
      <c r="C327" s="5" t="s">
        <v>453</v>
      </c>
      <c r="D327" s="5" t="s">
        <v>355</v>
      </c>
      <c r="E327" s="19">
        <v>11</v>
      </c>
      <c r="F327" s="19">
        <v>35</v>
      </c>
      <c r="G327" s="22">
        <v>11</v>
      </c>
      <c r="H327" s="22">
        <v>38</v>
      </c>
      <c r="I327" s="22">
        <f t="shared" si="217"/>
        <v>96</v>
      </c>
      <c r="J327" s="19">
        <v>30</v>
      </c>
      <c r="K327" s="19">
        <v>3</v>
      </c>
      <c r="L327" s="19">
        <f t="shared" si="218"/>
        <v>90</v>
      </c>
      <c r="M327" s="19">
        <v>253</v>
      </c>
      <c r="N327" s="19">
        <v>275</v>
      </c>
      <c r="O327" s="19">
        <v>275</v>
      </c>
      <c r="P327" s="19">
        <v>311</v>
      </c>
      <c r="Q327" s="19">
        <f t="shared" si="219"/>
        <v>90</v>
      </c>
      <c r="R327" s="19">
        <f t="shared" si="220"/>
        <v>92</v>
      </c>
      <c r="S327" s="19">
        <v>20</v>
      </c>
      <c r="T327" s="19">
        <v>4</v>
      </c>
      <c r="U327" s="19">
        <f t="shared" si="221"/>
        <v>80</v>
      </c>
      <c r="V327" s="19">
        <v>254</v>
      </c>
      <c r="W327" s="23">
        <v>363</v>
      </c>
      <c r="X327" s="20">
        <f t="shared" si="222"/>
        <v>70</v>
      </c>
      <c r="Y327" s="43">
        <f t="shared" si="223"/>
        <v>75</v>
      </c>
      <c r="Z327" s="20">
        <f t="shared" si="224"/>
        <v>75</v>
      </c>
      <c r="AA327" s="19">
        <v>20</v>
      </c>
      <c r="AB327" s="19">
        <v>0</v>
      </c>
      <c r="AC327" s="19">
        <f t="shared" si="225"/>
        <v>0</v>
      </c>
      <c r="AD327" s="19">
        <v>20</v>
      </c>
      <c r="AE327" s="19">
        <v>3</v>
      </c>
      <c r="AF327" s="19">
        <f t="shared" si="226"/>
        <v>60</v>
      </c>
      <c r="AG327" s="19">
        <v>15</v>
      </c>
      <c r="AH327" s="19">
        <v>17</v>
      </c>
      <c r="AI327" s="20">
        <f t="shared" si="258"/>
        <v>88</v>
      </c>
      <c r="AJ327" s="43">
        <f t="shared" si="227"/>
        <v>50</v>
      </c>
      <c r="AK327" s="19">
        <v>314</v>
      </c>
      <c r="AL327" s="19">
        <v>363</v>
      </c>
      <c r="AM327" s="20">
        <f t="shared" si="228"/>
        <v>87</v>
      </c>
      <c r="AN327" s="19">
        <v>315</v>
      </c>
      <c r="AO327" s="19">
        <v>363</v>
      </c>
      <c r="AP327" s="20">
        <f t="shared" si="229"/>
        <v>87</v>
      </c>
      <c r="AQ327" s="19">
        <v>204</v>
      </c>
      <c r="AR327" s="19">
        <v>232</v>
      </c>
      <c r="AS327" s="20">
        <f t="shared" si="230"/>
        <v>88</v>
      </c>
      <c r="AT327" s="20">
        <f t="shared" si="231"/>
        <v>87</v>
      </c>
      <c r="AU327" s="19">
        <v>311</v>
      </c>
      <c r="AV327" s="19">
        <v>363</v>
      </c>
      <c r="AW327" s="20">
        <f t="shared" si="232"/>
        <v>86</v>
      </c>
      <c r="AX327" s="19">
        <v>295</v>
      </c>
      <c r="AY327" s="19">
        <v>363</v>
      </c>
      <c r="AZ327" s="20">
        <f t="shared" si="233"/>
        <v>81</v>
      </c>
      <c r="BA327" s="19">
        <v>309</v>
      </c>
      <c r="BB327" s="19">
        <v>363</v>
      </c>
      <c r="BC327" s="20">
        <f t="shared" si="234"/>
        <v>85</v>
      </c>
      <c r="BD327" s="20">
        <f t="shared" si="235"/>
        <v>85</v>
      </c>
      <c r="BE327" s="20">
        <f t="shared" si="236"/>
        <v>78</v>
      </c>
      <c r="BF327" s="24"/>
      <c r="BG327" s="19">
        <f t="shared" si="237"/>
        <v>35</v>
      </c>
      <c r="BH327" s="19">
        <f t="shared" si="238"/>
        <v>239</v>
      </c>
      <c r="BI327" s="19">
        <f t="shared" si="239"/>
        <v>337</v>
      </c>
      <c r="BJ327" s="19">
        <f t="shared" si="240"/>
        <v>253</v>
      </c>
      <c r="BK327" s="19">
        <f t="shared" si="241"/>
        <v>327</v>
      </c>
      <c r="BL327" s="19">
        <f t="shared" si="242"/>
        <v>364</v>
      </c>
      <c r="BM327" s="19">
        <f t="shared" si="243"/>
        <v>202</v>
      </c>
      <c r="BN327" s="19">
        <f t="shared" si="244"/>
        <v>92</v>
      </c>
      <c r="BO327" s="19">
        <f t="shared" si="245"/>
        <v>242</v>
      </c>
      <c r="BP327" s="19">
        <f t="shared" si="246"/>
        <v>255</v>
      </c>
      <c r="BQ327" s="19">
        <f t="shared" si="247"/>
        <v>374</v>
      </c>
      <c r="BR327" s="19">
        <f t="shared" si="248"/>
        <v>368</v>
      </c>
      <c r="BS327" s="19">
        <f t="shared" si="249"/>
        <v>342</v>
      </c>
      <c r="BT327" s="19">
        <f t="shared" si="250"/>
        <v>373</v>
      </c>
      <c r="BU327" s="19">
        <f t="shared" si="251"/>
        <v>375</v>
      </c>
      <c r="BV327" s="19">
        <f t="shared" si="252"/>
        <v>268</v>
      </c>
      <c r="BW327" s="19">
        <f t="shared" si="253"/>
        <v>327</v>
      </c>
      <c r="BX327" s="19">
        <f t="shared" si="254"/>
        <v>191</v>
      </c>
      <c r="BY327" s="19">
        <f t="shared" si="255"/>
        <v>308</v>
      </c>
      <c r="BZ327" s="19">
        <f t="shared" si="256"/>
        <v>373</v>
      </c>
      <c r="CA327" s="18">
        <f t="shared" si="216"/>
        <v>78</v>
      </c>
      <c r="CB327" s="19">
        <f t="shared" si="257"/>
        <v>20</v>
      </c>
    </row>
    <row r="328" spans="1:80" s="16" customFormat="1" ht="31.5">
      <c r="A328" s="21">
        <v>326</v>
      </c>
      <c r="B328" s="34">
        <v>6622002950</v>
      </c>
      <c r="C328" s="6" t="s">
        <v>453</v>
      </c>
      <c r="D328" s="6" t="s">
        <v>136</v>
      </c>
      <c r="E328" s="19">
        <v>8.5</v>
      </c>
      <c r="F328" s="19">
        <v>38</v>
      </c>
      <c r="G328" s="22">
        <v>11</v>
      </c>
      <c r="H328" s="22">
        <v>38</v>
      </c>
      <c r="I328" s="22">
        <f t="shared" si="217"/>
        <v>89</v>
      </c>
      <c r="J328" s="19">
        <v>30</v>
      </c>
      <c r="K328" s="19">
        <v>3</v>
      </c>
      <c r="L328" s="19">
        <f t="shared" si="218"/>
        <v>90</v>
      </c>
      <c r="M328" s="19">
        <v>91</v>
      </c>
      <c r="N328" s="19">
        <v>85</v>
      </c>
      <c r="O328" s="19">
        <v>91</v>
      </c>
      <c r="P328" s="19">
        <v>86</v>
      </c>
      <c r="Q328" s="19">
        <f t="shared" si="219"/>
        <v>99</v>
      </c>
      <c r="R328" s="19">
        <f t="shared" si="220"/>
        <v>93</v>
      </c>
      <c r="S328" s="19">
        <v>20</v>
      </c>
      <c r="T328" s="19">
        <v>5</v>
      </c>
      <c r="U328" s="19">
        <f t="shared" si="221"/>
        <v>100</v>
      </c>
      <c r="V328" s="19">
        <v>90</v>
      </c>
      <c r="W328" s="23">
        <v>96</v>
      </c>
      <c r="X328" s="20">
        <f t="shared" si="222"/>
        <v>94</v>
      </c>
      <c r="Y328" s="43">
        <f t="shared" si="223"/>
        <v>97</v>
      </c>
      <c r="Z328" s="20">
        <f t="shared" si="224"/>
        <v>97</v>
      </c>
      <c r="AA328" s="19">
        <v>20</v>
      </c>
      <c r="AB328" s="19">
        <v>0</v>
      </c>
      <c r="AC328" s="19">
        <f t="shared" si="225"/>
        <v>0</v>
      </c>
      <c r="AD328" s="19">
        <v>20</v>
      </c>
      <c r="AE328" s="19">
        <v>3</v>
      </c>
      <c r="AF328" s="19">
        <f t="shared" si="226"/>
        <v>60</v>
      </c>
      <c r="AG328" s="19">
        <v>63</v>
      </c>
      <c r="AH328" s="19">
        <v>65</v>
      </c>
      <c r="AI328" s="20">
        <f t="shared" si="258"/>
        <v>97</v>
      </c>
      <c r="AJ328" s="43">
        <f t="shared" si="227"/>
        <v>53</v>
      </c>
      <c r="AK328" s="19">
        <v>96</v>
      </c>
      <c r="AL328" s="19">
        <v>96</v>
      </c>
      <c r="AM328" s="20">
        <f t="shared" si="228"/>
        <v>100</v>
      </c>
      <c r="AN328" s="19">
        <v>94</v>
      </c>
      <c r="AO328" s="19">
        <v>96</v>
      </c>
      <c r="AP328" s="20">
        <f t="shared" si="229"/>
        <v>98</v>
      </c>
      <c r="AQ328" s="19">
        <v>84</v>
      </c>
      <c r="AR328" s="19">
        <v>85</v>
      </c>
      <c r="AS328" s="20">
        <f t="shared" si="230"/>
        <v>99</v>
      </c>
      <c r="AT328" s="20">
        <f t="shared" si="231"/>
        <v>99</v>
      </c>
      <c r="AU328" s="19">
        <v>95</v>
      </c>
      <c r="AV328" s="19">
        <v>96</v>
      </c>
      <c r="AW328" s="20">
        <f t="shared" si="232"/>
        <v>99</v>
      </c>
      <c r="AX328" s="19">
        <v>91</v>
      </c>
      <c r="AY328" s="19">
        <v>96</v>
      </c>
      <c r="AZ328" s="20">
        <f t="shared" si="233"/>
        <v>95</v>
      </c>
      <c r="BA328" s="19">
        <v>90</v>
      </c>
      <c r="BB328" s="19">
        <v>96</v>
      </c>
      <c r="BC328" s="20">
        <f t="shared" si="234"/>
        <v>94</v>
      </c>
      <c r="BD328" s="20">
        <f t="shared" si="235"/>
        <v>96</v>
      </c>
      <c r="BE328" s="20">
        <f t="shared" si="236"/>
        <v>88</v>
      </c>
      <c r="BF328" s="24"/>
      <c r="BG328" s="19">
        <f t="shared" si="237"/>
        <v>258</v>
      </c>
      <c r="BH328" s="19">
        <f t="shared" si="238"/>
        <v>239</v>
      </c>
      <c r="BI328" s="19">
        <f t="shared" si="239"/>
        <v>52</v>
      </c>
      <c r="BJ328" s="19">
        <f t="shared" si="240"/>
        <v>1</v>
      </c>
      <c r="BK328" s="19">
        <f t="shared" si="241"/>
        <v>47</v>
      </c>
      <c r="BL328" s="19">
        <f t="shared" si="242"/>
        <v>75</v>
      </c>
      <c r="BM328" s="19">
        <f t="shared" si="243"/>
        <v>202</v>
      </c>
      <c r="BN328" s="19">
        <f t="shared" si="244"/>
        <v>92</v>
      </c>
      <c r="BO328" s="19">
        <f t="shared" si="245"/>
        <v>185</v>
      </c>
      <c r="BP328" s="19">
        <f t="shared" si="246"/>
        <v>1</v>
      </c>
      <c r="BQ328" s="19">
        <f t="shared" si="247"/>
        <v>198</v>
      </c>
      <c r="BR328" s="19">
        <f t="shared" si="248"/>
        <v>112</v>
      </c>
      <c r="BS328" s="19">
        <f t="shared" si="249"/>
        <v>78</v>
      </c>
      <c r="BT328" s="19">
        <f t="shared" si="250"/>
        <v>192</v>
      </c>
      <c r="BU328" s="19">
        <f t="shared" si="251"/>
        <v>330</v>
      </c>
      <c r="BV328" s="19">
        <f t="shared" si="252"/>
        <v>239</v>
      </c>
      <c r="BW328" s="19">
        <f t="shared" si="253"/>
        <v>47</v>
      </c>
      <c r="BX328" s="19">
        <f t="shared" si="254"/>
        <v>170</v>
      </c>
      <c r="BY328" s="19">
        <f t="shared" si="255"/>
        <v>31</v>
      </c>
      <c r="BZ328" s="19">
        <f t="shared" si="256"/>
        <v>215</v>
      </c>
      <c r="CA328" s="18">
        <f t="shared" si="216"/>
        <v>88</v>
      </c>
      <c r="CB328" s="19">
        <f t="shared" si="257"/>
        <v>10</v>
      </c>
    </row>
    <row r="329" spans="1:80" s="16" customFormat="1" ht="31.5">
      <c r="A329" s="21">
        <v>327</v>
      </c>
      <c r="B329" s="34">
        <v>6607010603</v>
      </c>
      <c r="C329" s="5" t="s">
        <v>454</v>
      </c>
      <c r="D329" s="6" t="s">
        <v>356</v>
      </c>
      <c r="E329" s="19">
        <v>10</v>
      </c>
      <c r="F329" s="19">
        <v>38</v>
      </c>
      <c r="G329" s="22">
        <v>11</v>
      </c>
      <c r="H329" s="22">
        <v>38</v>
      </c>
      <c r="I329" s="22">
        <f t="shared" si="217"/>
        <v>95</v>
      </c>
      <c r="J329" s="19">
        <v>30</v>
      </c>
      <c r="K329" s="19">
        <v>4</v>
      </c>
      <c r="L329" s="19">
        <f t="shared" si="218"/>
        <v>100</v>
      </c>
      <c r="M329" s="19">
        <v>30</v>
      </c>
      <c r="N329" s="19">
        <v>25</v>
      </c>
      <c r="O329" s="19">
        <v>30</v>
      </c>
      <c r="P329" s="19">
        <v>25</v>
      </c>
      <c r="Q329" s="19">
        <f t="shared" si="219"/>
        <v>100</v>
      </c>
      <c r="R329" s="19">
        <f t="shared" si="220"/>
        <v>99</v>
      </c>
      <c r="S329" s="19">
        <v>20</v>
      </c>
      <c r="T329" s="19">
        <v>4</v>
      </c>
      <c r="U329" s="19">
        <f t="shared" si="221"/>
        <v>80</v>
      </c>
      <c r="V329" s="19">
        <v>28</v>
      </c>
      <c r="W329" s="23">
        <v>30</v>
      </c>
      <c r="X329" s="20">
        <f t="shared" si="222"/>
        <v>93</v>
      </c>
      <c r="Y329" s="43">
        <f t="shared" si="223"/>
        <v>87</v>
      </c>
      <c r="Z329" s="20">
        <f t="shared" si="224"/>
        <v>87</v>
      </c>
      <c r="AA329" s="19">
        <v>20</v>
      </c>
      <c r="AB329" s="19">
        <v>1</v>
      </c>
      <c r="AC329" s="19">
        <f t="shared" si="225"/>
        <v>20</v>
      </c>
      <c r="AD329" s="19">
        <v>20</v>
      </c>
      <c r="AE329" s="19">
        <v>2</v>
      </c>
      <c r="AF329" s="19">
        <f t="shared" si="226"/>
        <v>40</v>
      </c>
      <c r="AG329" s="19">
        <v>3</v>
      </c>
      <c r="AH329" s="19">
        <v>3</v>
      </c>
      <c r="AI329" s="20">
        <f t="shared" si="258"/>
        <v>100</v>
      </c>
      <c r="AJ329" s="43">
        <f t="shared" si="227"/>
        <v>52</v>
      </c>
      <c r="AK329" s="19">
        <v>29</v>
      </c>
      <c r="AL329" s="19">
        <v>30</v>
      </c>
      <c r="AM329" s="20">
        <f t="shared" si="228"/>
        <v>97</v>
      </c>
      <c r="AN329" s="19">
        <v>30</v>
      </c>
      <c r="AO329" s="19">
        <v>30</v>
      </c>
      <c r="AP329" s="20">
        <f t="shared" si="229"/>
        <v>100</v>
      </c>
      <c r="AQ329" s="19">
        <v>28</v>
      </c>
      <c r="AR329" s="19">
        <v>28</v>
      </c>
      <c r="AS329" s="20">
        <f t="shared" si="230"/>
        <v>100</v>
      </c>
      <c r="AT329" s="20">
        <f t="shared" si="231"/>
        <v>99</v>
      </c>
      <c r="AU329" s="19">
        <v>30</v>
      </c>
      <c r="AV329" s="19">
        <v>30</v>
      </c>
      <c r="AW329" s="20">
        <f t="shared" si="232"/>
        <v>100</v>
      </c>
      <c r="AX329" s="19">
        <v>30</v>
      </c>
      <c r="AY329" s="19">
        <v>30</v>
      </c>
      <c r="AZ329" s="20">
        <f t="shared" si="233"/>
        <v>100</v>
      </c>
      <c r="BA329" s="19">
        <v>30</v>
      </c>
      <c r="BB329" s="19">
        <v>30</v>
      </c>
      <c r="BC329" s="20">
        <f t="shared" si="234"/>
        <v>100</v>
      </c>
      <c r="BD329" s="20">
        <f t="shared" si="235"/>
        <v>100</v>
      </c>
      <c r="BE329" s="20">
        <f t="shared" si="236"/>
        <v>87</v>
      </c>
      <c r="BF329" s="24"/>
      <c r="BG329" s="19">
        <f t="shared" si="237"/>
        <v>41</v>
      </c>
      <c r="BH329" s="19">
        <f t="shared" si="238"/>
        <v>1</v>
      </c>
      <c r="BI329" s="19">
        <f t="shared" si="239"/>
        <v>1</v>
      </c>
      <c r="BJ329" s="19">
        <f t="shared" si="240"/>
        <v>253</v>
      </c>
      <c r="BK329" s="19">
        <f t="shared" si="241"/>
        <v>244</v>
      </c>
      <c r="BL329" s="19">
        <f t="shared" si="242"/>
        <v>93</v>
      </c>
      <c r="BM329" s="19">
        <f t="shared" si="243"/>
        <v>117</v>
      </c>
      <c r="BN329" s="19">
        <f t="shared" si="244"/>
        <v>185</v>
      </c>
      <c r="BO329" s="19">
        <f t="shared" si="245"/>
        <v>1</v>
      </c>
      <c r="BP329" s="19">
        <f t="shared" si="246"/>
        <v>98</v>
      </c>
      <c r="BQ329" s="19">
        <f t="shared" si="247"/>
        <v>1</v>
      </c>
      <c r="BR329" s="19">
        <f t="shared" si="248"/>
        <v>1</v>
      </c>
      <c r="BS329" s="19">
        <f t="shared" si="249"/>
        <v>1</v>
      </c>
      <c r="BT329" s="19">
        <f t="shared" si="250"/>
        <v>1</v>
      </c>
      <c r="BU329" s="19">
        <f t="shared" si="251"/>
        <v>1</v>
      </c>
      <c r="BV329" s="19">
        <f t="shared" si="252"/>
        <v>5</v>
      </c>
      <c r="BW329" s="19">
        <f t="shared" si="253"/>
        <v>244</v>
      </c>
      <c r="BX329" s="19">
        <f t="shared" si="254"/>
        <v>176</v>
      </c>
      <c r="BY329" s="19">
        <f t="shared" si="255"/>
        <v>31</v>
      </c>
      <c r="BZ329" s="19">
        <f t="shared" si="256"/>
        <v>1</v>
      </c>
      <c r="CA329" s="18">
        <f t="shared" si="216"/>
        <v>87</v>
      </c>
      <c r="CB329" s="19">
        <f t="shared" si="257"/>
        <v>11</v>
      </c>
    </row>
    <row r="330" spans="1:80" s="16" customFormat="1" ht="31.5">
      <c r="A330" s="21">
        <v>328</v>
      </c>
      <c r="B330" s="34">
        <v>6607010995</v>
      </c>
      <c r="C330" s="6" t="s">
        <v>454</v>
      </c>
      <c r="D330" s="5" t="s">
        <v>357</v>
      </c>
      <c r="E330" s="19">
        <v>10</v>
      </c>
      <c r="F330" s="19">
        <v>36</v>
      </c>
      <c r="G330" s="22">
        <v>11</v>
      </c>
      <c r="H330" s="22">
        <v>38</v>
      </c>
      <c r="I330" s="22">
        <f t="shared" si="217"/>
        <v>93</v>
      </c>
      <c r="J330" s="19">
        <v>30</v>
      </c>
      <c r="K330" s="19">
        <v>3</v>
      </c>
      <c r="L330" s="19">
        <f t="shared" si="218"/>
        <v>90</v>
      </c>
      <c r="M330" s="19">
        <v>221</v>
      </c>
      <c r="N330" s="19">
        <v>216</v>
      </c>
      <c r="O330" s="19">
        <v>226</v>
      </c>
      <c r="P330" s="19">
        <v>228</v>
      </c>
      <c r="Q330" s="19">
        <f t="shared" si="219"/>
        <v>96</v>
      </c>
      <c r="R330" s="19">
        <f t="shared" si="220"/>
        <v>93</v>
      </c>
      <c r="S330" s="19">
        <v>20</v>
      </c>
      <c r="T330" s="19">
        <v>5</v>
      </c>
      <c r="U330" s="19">
        <f t="shared" si="221"/>
        <v>100</v>
      </c>
      <c r="V330" s="19">
        <v>246</v>
      </c>
      <c r="W330" s="23">
        <v>270</v>
      </c>
      <c r="X330" s="20">
        <f t="shared" si="222"/>
        <v>91</v>
      </c>
      <c r="Y330" s="43">
        <f t="shared" si="223"/>
        <v>96</v>
      </c>
      <c r="Z330" s="20">
        <f t="shared" si="224"/>
        <v>96</v>
      </c>
      <c r="AA330" s="19">
        <v>20</v>
      </c>
      <c r="AB330" s="19">
        <v>4</v>
      </c>
      <c r="AC330" s="19">
        <f t="shared" si="225"/>
        <v>80</v>
      </c>
      <c r="AD330" s="19">
        <v>20</v>
      </c>
      <c r="AE330" s="19">
        <v>3</v>
      </c>
      <c r="AF330" s="19">
        <f t="shared" si="226"/>
        <v>60</v>
      </c>
      <c r="AG330" s="19">
        <v>20</v>
      </c>
      <c r="AH330" s="19">
        <v>21</v>
      </c>
      <c r="AI330" s="20">
        <f t="shared" si="258"/>
        <v>95</v>
      </c>
      <c r="AJ330" s="43">
        <f t="shared" si="227"/>
        <v>77</v>
      </c>
      <c r="AK330" s="19">
        <v>262</v>
      </c>
      <c r="AL330" s="19">
        <v>270</v>
      </c>
      <c r="AM330" s="20">
        <f t="shared" si="228"/>
        <v>97</v>
      </c>
      <c r="AN330" s="19">
        <v>263</v>
      </c>
      <c r="AO330" s="19">
        <v>270</v>
      </c>
      <c r="AP330" s="20">
        <f t="shared" si="229"/>
        <v>97</v>
      </c>
      <c r="AQ330" s="19">
        <v>192</v>
      </c>
      <c r="AR330" s="19">
        <v>198</v>
      </c>
      <c r="AS330" s="20">
        <f t="shared" si="230"/>
        <v>97</v>
      </c>
      <c r="AT330" s="20">
        <f t="shared" si="231"/>
        <v>97</v>
      </c>
      <c r="AU330" s="19">
        <v>264</v>
      </c>
      <c r="AV330" s="19">
        <v>270</v>
      </c>
      <c r="AW330" s="20">
        <f t="shared" si="232"/>
        <v>98</v>
      </c>
      <c r="AX330" s="19">
        <v>257</v>
      </c>
      <c r="AY330" s="19">
        <v>270</v>
      </c>
      <c r="AZ330" s="20">
        <f t="shared" si="233"/>
        <v>95</v>
      </c>
      <c r="BA330" s="19">
        <v>261</v>
      </c>
      <c r="BB330" s="19">
        <v>270</v>
      </c>
      <c r="BC330" s="20">
        <f t="shared" si="234"/>
        <v>97</v>
      </c>
      <c r="BD330" s="20">
        <f t="shared" si="235"/>
        <v>97</v>
      </c>
      <c r="BE330" s="20">
        <f t="shared" si="236"/>
        <v>92</v>
      </c>
      <c r="BF330" s="24"/>
      <c r="BG330" s="19">
        <f t="shared" si="237"/>
        <v>127</v>
      </c>
      <c r="BH330" s="19">
        <f t="shared" si="238"/>
        <v>239</v>
      </c>
      <c r="BI330" s="19">
        <f t="shared" si="239"/>
        <v>181</v>
      </c>
      <c r="BJ330" s="19">
        <f t="shared" si="240"/>
        <v>1</v>
      </c>
      <c r="BK330" s="19">
        <f t="shared" si="241"/>
        <v>80</v>
      </c>
      <c r="BL330" s="19">
        <f t="shared" si="242"/>
        <v>138</v>
      </c>
      <c r="BM330" s="19">
        <f t="shared" si="243"/>
        <v>6</v>
      </c>
      <c r="BN330" s="19">
        <f t="shared" si="244"/>
        <v>92</v>
      </c>
      <c r="BO330" s="19">
        <f t="shared" si="245"/>
        <v>197</v>
      </c>
      <c r="BP330" s="19">
        <f t="shared" si="246"/>
        <v>98</v>
      </c>
      <c r="BQ330" s="19">
        <f t="shared" si="247"/>
        <v>254</v>
      </c>
      <c r="BR330" s="19">
        <f t="shared" si="248"/>
        <v>233</v>
      </c>
      <c r="BS330" s="19">
        <f t="shared" si="249"/>
        <v>128</v>
      </c>
      <c r="BT330" s="19">
        <f t="shared" si="250"/>
        <v>192</v>
      </c>
      <c r="BU330" s="19">
        <f t="shared" si="251"/>
        <v>223</v>
      </c>
      <c r="BV330" s="19">
        <f t="shared" si="252"/>
        <v>239</v>
      </c>
      <c r="BW330" s="19">
        <f t="shared" si="253"/>
        <v>80</v>
      </c>
      <c r="BX330" s="19">
        <f t="shared" si="254"/>
        <v>36</v>
      </c>
      <c r="BY330" s="19">
        <f t="shared" si="255"/>
        <v>122</v>
      </c>
      <c r="BZ330" s="19">
        <f t="shared" si="256"/>
        <v>163</v>
      </c>
      <c r="CA330" s="18">
        <f t="shared" si="216"/>
        <v>92</v>
      </c>
      <c r="CB330" s="19">
        <f t="shared" si="257"/>
        <v>6</v>
      </c>
    </row>
    <row r="331" spans="1:80" s="16" customFormat="1" ht="31.5">
      <c r="A331" s="21">
        <v>329</v>
      </c>
      <c r="B331" s="34">
        <v>6607008121</v>
      </c>
      <c r="C331" s="5" t="s">
        <v>454</v>
      </c>
      <c r="D331" s="6" t="s">
        <v>358</v>
      </c>
      <c r="E331" s="19">
        <v>10</v>
      </c>
      <c r="F331" s="19">
        <v>36</v>
      </c>
      <c r="G331" s="22">
        <v>11</v>
      </c>
      <c r="H331" s="22">
        <v>38</v>
      </c>
      <c r="I331" s="22">
        <f t="shared" si="217"/>
        <v>93</v>
      </c>
      <c r="J331" s="19">
        <v>30</v>
      </c>
      <c r="K331" s="19">
        <v>3</v>
      </c>
      <c r="L331" s="19">
        <f t="shared" si="218"/>
        <v>90</v>
      </c>
      <c r="M331" s="19">
        <v>150</v>
      </c>
      <c r="N331" s="19">
        <v>120</v>
      </c>
      <c r="O331" s="19">
        <v>155</v>
      </c>
      <c r="P331" s="19">
        <v>125</v>
      </c>
      <c r="Q331" s="19">
        <f t="shared" si="219"/>
        <v>96</v>
      </c>
      <c r="R331" s="19">
        <f t="shared" si="220"/>
        <v>93</v>
      </c>
      <c r="S331" s="19">
        <v>20</v>
      </c>
      <c r="T331" s="19">
        <v>1</v>
      </c>
      <c r="U331" s="19">
        <f t="shared" si="221"/>
        <v>20</v>
      </c>
      <c r="V331" s="19">
        <v>152</v>
      </c>
      <c r="W331" s="23">
        <v>180</v>
      </c>
      <c r="X331" s="20">
        <f t="shared" si="222"/>
        <v>84</v>
      </c>
      <c r="Y331" s="43">
        <f t="shared" si="223"/>
        <v>52</v>
      </c>
      <c r="Z331" s="20">
        <f t="shared" si="224"/>
        <v>52</v>
      </c>
      <c r="AA331" s="19">
        <v>20</v>
      </c>
      <c r="AB331" s="19">
        <v>0</v>
      </c>
      <c r="AC331" s="19">
        <f t="shared" si="225"/>
        <v>0</v>
      </c>
      <c r="AD331" s="19">
        <v>20</v>
      </c>
      <c r="AE331" s="19">
        <v>2</v>
      </c>
      <c r="AF331" s="19">
        <f t="shared" si="226"/>
        <v>40</v>
      </c>
      <c r="AG331" s="19">
        <v>15</v>
      </c>
      <c r="AH331" s="19">
        <v>17</v>
      </c>
      <c r="AI331" s="20">
        <f t="shared" si="258"/>
        <v>88</v>
      </c>
      <c r="AJ331" s="43">
        <f t="shared" si="227"/>
        <v>42</v>
      </c>
      <c r="AK331" s="19">
        <v>173</v>
      </c>
      <c r="AL331" s="19">
        <v>180</v>
      </c>
      <c r="AM331" s="20">
        <f t="shared" si="228"/>
        <v>96</v>
      </c>
      <c r="AN331" s="19">
        <v>174</v>
      </c>
      <c r="AO331" s="19">
        <v>180</v>
      </c>
      <c r="AP331" s="20">
        <f t="shared" si="229"/>
        <v>97</v>
      </c>
      <c r="AQ331" s="19">
        <v>115</v>
      </c>
      <c r="AR331" s="19">
        <v>120</v>
      </c>
      <c r="AS331" s="20">
        <f t="shared" si="230"/>
        <v>96</v>
      </c>
      <c r="AT331" s="20">
        <f t="shared" si="231"/>
        <v>96</v>
      </c>
      <c r="AU331" s="19">
        <v>171</v>
      </c>
      <c r="AV331" s="19">
        <v>180</v>
      </c>
      <c r="AW331" s="20">
        <f t="shared" si="232"/>
        <v>95</v>
      </c>
      <c r="AX331" s="19">
        <v>163</v>
      </c>
      <c r="AY331" s="19">
        <v>180</v>
      </c>
      <c r="AZ331" s="20">
        <f t="shared" si="233"/>
        <v>91</v>
      </c>
      <c r="BA331" s="19">
        <v>171</v>
      </c>
      <c r="BB331" s="19">
        <v>180</v>
      </c>
      <c r="BC331" s="20">
        <f t="shared" si="234"/>
        <v>95</v>
      </c>
      <c r="BD331" s="20">
        <f t="shared" si="235"/>
        <v>94</v>
      </c>
      <c r="BE331" s="20">
        <f t="shared" si="236"/>
        <v>75</v>
      </c>
      <c r="BF331" s="24"/>
      <c r="BG331" s="19">
        <f t="shared" si="237"/>
        <v>127</v>
      </c>
      <c r="BH331" s="19">
        <f t="shared" si="238"/>
        <v>239</v>
      </c>
      <c r="BI331" s="19">
        <f t="shared" si="239"/>
        <v>181</v>
      </c>
      <c r="BJ331" s="19">
        <f t="shared" si="240"/>
        <v>355</v>
      </c>
      <c r="BK331" s="19">
        <f t="shared" si="241"/>
        <v>356</v>
      </c>
      <c r="BL331" s="19">
        <f t="shared" si="242"/>
        <v>251</v>
      </c>
      <c r="BM331" s="19">
        <f t="shared" si="243"/>
        <v>202</v>
      </c>
      <c r="BN331" s="19">
        <f t="shared" si="244"/>
        <v>185</v>
      </c>
      <c r="BO331" s="19">
        <f t="shared" si="245"/>
        <v>242</v>
      </c>
      <c r="BP331" s="19">
        <f t="shared" si="246"/>
        <v>123</v>
      </c>
      <c r="BQ331" s="19">
        <f t="shared" si="247"/>
        <v>254</v>
      </c>
      <c r="BR331" s="19">
        <f t="shared" si="248"/>
        <v>270</v>
      </c>
      <c r="BS331" s="19">
        <f t="shared" si="249"/>
        <v>244</v>
      </c>
      <c r="BT331" s="19">
        <f t="shared" si="250"/>
        <v>303</v>
      </c>
      <c r="BU331" s="19">
        <f t="shared" si="251"/>
        <v>309</v>
      </c>
      <c r="BV331" s="19">
        <f t="shared" si="252"/>
        <v>239</v>
      </c>
      <c r="BW331" s="19">
        <f t="shared" si="253"/>
        <v>356</v>
      </c>
      <c r="BX331" s="19">
        <f t="shared" si="254"/>
        <v>267</v>
      </c>
      <c r="BY331" s="19">
        <f t="shared" si="255"/>
        <v>160</v>
      </c>
      <c r="BZ331" s="19">
        <f t="shared" si="256"/>
        <v>284</v>
      </c>
      <c r="CA331" s="18">
        <f t="shared" si="216"/>
        <v>75</v>
      </c>
      <c r="CB331" s="19">
        <f t="shared" si="257"/>
        <v>23</v>
      </c>
    </row>
    <row r="332" spans="1:80" s="16" customFormat="1" ht="31.5">
      <c r="A332" s="21">
        <v>330</v>
      </c>
      <c r="B332" s="34">
        <v>6607003814</v>
      </c>
      <c r="C332" s="5" t="s">
        <v>454</v>
      </c>
      <c r="D332" s="6" t="s">
        <v>359</v>
      </c>
      <c r="E332" s="19">
        <v>10</v>
      </c>
      <c r="F332" s="19">
        <v>36</v>
      </c>
      <c r="G332" s="22">
        <v>11</v>
      </c>
      <c r="H332" s="22">
        <v>38</v>
      </c>
      <c r="I332" s="22">
        <f t="shared" si="217"/>
        <v>93</v>
      </c>
      <c r="J332" s="19">
        <v>30</v>
      </c>
      <c r="K332" s="19">
        <v>4</v>
      </c>
      <c r="L332" s="19">
        <f t="shared" si="218"/>
        <v>100</v>
      </c>
      <c r="M332" s="19">
        <v>143</v>
      </c>
      <c r="N332" s="19">
        <v>143</v>
      </c>
      <c r="O332" s="19">
        <v>143</v>
      </c>
      <c r="P332" s="19">
        <v>146</v>
      </c>
      <c r="Q332" s="19">
        <f t="shared" si="219"/>
        <v>99</v>
      </c>
      <c r="R332" s="19">
        <f t="shared" si="220"/>
        <v>98</v>
      </c>
      <c r="S332" s="19">
        <v>20</v>
      </c>
      <c r="T332" s="19">
        <v>3</v>
      </c>
      <c r="U332" s="19">
        <f t="shared" si="221"/>
        <v>60</v>
      </c>
      <c r="V332" s="19">
        <v>148</v>
      </c>
      <c r="W332" s="23">
        <v>162</v>
      </c>
      <c r="X332" s="20">
        <f t="shared" si="222"/>
        <v>91</v>
      </c>
      <c r="Y332" s="43">
        <f t="shared" si="223"/>
        <v>76</v>
      </c>
      <c r="Z332" s="20">
        <f t="shared" si="224"/>
        <v>76</v>
      </c>
      <c r="AA332" s="19">
        <v>20</v>
      </c>
      <c r="AB332" s="19">
        <v>1</v>
      </c>
      <c r="AC332" s="19">
        <f t="shared" si="225"/>
        <v>20</v>
      </c>
      <c r="AD332" s="19">
        <v>20</v>
      </c>
      <c r="AE332" s="19">
        <v>2</v>
      </c>
      <c r="AF332" s="19">
        <f t="shared" si="226"/>
        <v>40</v>
      </c>
      <c r="AG332" s="19">
        <v>9</v>
      </c>
      <c r="AH332" s="19">
        <v>9</v>
      </c>
      <c r="AI332" s="20">
        <f t="shared" si="258"/>
        <v>100</v>
      </c>
      <c r="AJ332" s="43">
        <f t="shared" si="227"/>
        <v>52</v>
      </c>
      <c r="AK332" s="19">
        <v>159</v>
      </c>
      <c r="AL332" s="19">
        <v>162</v>
      </c>
      <c r="AM332" s="20">
        <f t="shared" si="228"/>
        <v>98</v>
      </c>
      <c r="AN332" s="19">
        <v>161</v>
      </c>
      <c r="AO332" s="19">
        <v>162</v>
      </c>
      <c r="AP332" s="20">
        <f t="shared" si="229"/>
        <v>99</v>
      </c>
      <c r="AQ332" s="19">
        <v>123</v>
      </c>
      <c r="AR332" s="19">
        <v>125</v>
      </c>
      <c r="AS332" s="20">
        <f t="shared" si="230"/>
        <v>98</v>
      </c>
      <c r="AT332" s="20">
        <f t="shared" si="231"/>
        <v>98</v>
      </c>
      <c r="AU332" s="19">
        <v>157</v>
      </c>
      <c r="AV332" s="19">
        <v>162</v>
      </c>
      <c r="AW332" s="20">
        <f t="shared" si="232"/>
        <v>97</v>
      </c>
      <c r="AX332" s="19">
        <v>153</v>
      </c>
      <c r="AY332" s="19">
        <v>162</v>
      </c>
      <c r="AZ332" s="20">
        <f t="shared" si="233"/>
        <v>94</v>
      </c>
      <c r="BA332" s="19">
        <v>158</v>
      </c>
      <c r="BB332" s="19">
        <v>162</v>
      </c>
      <c r="BC332" s="20">
        <f t="shared" si="234"/>
        <v>98</v>
      </c>
      <c r="BD332" s="20">
        <f t="shared" si="235"/>
        <v>97</v>
      </c>
      <c r="BE332" s="20">
        <f t="shared" si="236"/>
        <v>84</v>
      </c>
      <c r="BF332" s="24"/>
      <c r="BG332" s="19">
        <f t="shared" si="237"/>
        <v>127</v>
      </c>
      <c r="BH332" s="19">
        <f t="shared" si="238"/>
        <v>1</v>
      </c>
      <c r="BI332" s="19">
        <f t="shared" si="239"/>
        <v>52</v>
      </c>
      <c r="BJ332" s="19">
        <f t="shared" si="240"/>
        <v>319</v>
      </c>
      <c r="BK332" s="19">
        <f t="shared" si="241"/>
        <v>322</v>
      </c>
      <c r="BL332" s="19">
        <f t="shared" si="242"/>
        <v>138</v>
      </c>
      <c r="BM332" s="19">
        <f t="shared" si="243"/>
        <v>117</v>
      </c>
      <c r="BN332" s="19">
        <f t="shared" si="244"/>
        <v>185</v>
      </c>
      <c r="BO332" s="19">
        <f t="shared" si="245"/>
        <v>1</v>
      </c>
      <c r="BP332" s="19">
        <f t="shared" si="246"/>
        <v>65</v>
      </c>
      <c r="BQ332" s="19">
        <f t="shared" si="247"/>
        <v>112</v>
      </c>
      <c r="BR332" s="19">
        <f t="shared" si="248"/>
        <v>172</v>
      </c>
      <c r="BS332" s="19">
        <f t="shared" si="249"/>
        <v>168</v>
      </c>
      <c r="BT332" s="19">
        <f t="shared" si="250"/>
        <v>227</v>
      </c>
      <c r="BU332" s="19">
        <f t="shared" si="251"/>
        <v>159</v>
      </c>
      <c r="BV332" s="19">
        <f t="shared" si="252"/>
        <v>18</v>
      </c>
      <c r="BW332" s="19">
        <f t="shared" si="253"/>
        <v>322</v>
      </c>
      <c r="BX332" s="19">
        <f t="shared" si="254"/>
        <v>176</v>
      </c>
      <c r="BY332" s="19">
        <f t="shared" si="255"/>
        <v>72</v>
      </c>
      <c r="BZ332" s="19">
        <f t="shared" si="256"/>
        <v>163</v>
      </c>
      <c r="CA332" s="18">
        <f t="shared" si="216"/>
        <v>84</v>
      </c>
      <c r="CB332" s="19">
        <f t="shared" si="257"/>
        <v>14</v>
      </c>
    </row>
    <row r="333" spans="1:80" s="16" customFormat="1" ht="31.5">
      <c r="A333" s="21">
        <v>331</v>
      </c>
      <c r="B333" s="34">
        <v>6607008499</v>
      </c>
      <c r="C333" s="5" t="s">
        <v>454</v>
      </c>
      <c r="D333" s="6" t="s">
        <v>360</v>
      </c>
      <c r="E333" s="19">
        <v>10</v>
      </c>
      <c r="F333" s="19">
        <v>37</v>
      </c>
      <c r="G333" s="22">
        <v>11</v>
      </c>
      <c r="H333" s="22">
        <v>38</v>
      </c>
      <c r="I333" s="22">
        <f t="shared" si="217"/>
        <v>94</v>
      </c>
      <c r="J333" s="19">
        <v>30</v>
      </c>
      <c r="K333" s="19">
        <v>4</v>
      </c>
      <c r="L333" s="19">
        <f t="shared" si="218"/>
        <v>100</v>
      </c>
      <c r="M333" s="19">
        <v>213</v>
      </c>
      <c r="N333" s="19">
        <v>207</v>
      </c>
      <c r="O333" s="19">
        <v>217</v>
      </c>
      <c r="P333" s="19">
        <v>210</v>
      </c>
      <c r="Q333" s="19">
        <f t="shared" si="219"/>
        <v>98</v>
      </c>
      <c r="R333" s="19">
        <f t="shared" si="220"/>
        <v>97</v>
      </c>
      <c r="S333" s="19">
        <v>20</v>
      </c>
      <c r="T333" s="19">
        <v>5</v>
      </c>
      <c r="U333" s="19">
        <f t="shared" si="221"/>
        <v>100</v>
      </c>
      <c r="V333" s="19">
        <v>224</v>
      </c>
      <c r="W333" s="23">
        <v>242</v>
      </c>
      <c r="X333" s="20">
        <f t="shared" si="222"/>
        <v>93</v>
      </c>
      <c r="Y333" s="43">
        <f t="shared" si="223"/>
        <v>97</v>
      </c>
      <c r="Z333" s="20">
        <f t="shared" si="224"/>
        <v>97</v>
      </c>
      <c r="AA333" s="19">
        <v>20</v>
      </c>
      <c r="AB333" s="19">
        <v>2</v>
      </c>
      <c r="AC333" s="19">
        <f t="shared" si="225"/>
        <v>40</v>
      </c>
      <c r="AD333" s="19">
        <v>20</v>
      </c>
      <c r="AE333" s="19">
        <v>4</v>
      </c>
      <c r="AF333" s="19">
        <f t="shared" si="226"/>
        <v>80</v>
      </c>
      <c r="AG333" s="19">
        <v>40</v>
      </c>
      <c r="AH333" s="19">
        <v>40</v>
      </c>
      <c r="AI333" s="20">
        <f t="shared" si="258"/>
        <v>100</v>
      </c>
      <c r="AJ333" s="43">
        <f t="shared" si="227"/>
        <v>74</v>
      </c>
      <c r="AK333" s="19">
        <v>238</v>
      </c>
      <c r="AL333" s="19">
        <v>242</v>
      </c>
      <c r="AM333" s="20">
        <f t="shared" si="228"/>
        <v>98</v>
      </c>
      <c r="AN333" s="19">
        <v>242</v>
      </c>
      <c r="AO333" s="19">
        <v>242</v>
      </c>
      <c r="AP333" s="20">
        <f t="shared" si="229"/>
        <v>100</v>
      </c>
      <c r="AQ333" s="19">
        <v>202</v>
      </c>
      <c r="AR333" s="19">
        <v>204</v>
      </c>
      <c r="AS333" s="20">
        <f t="shared" si="230"/>
        <v>99</v>
      </c>
      <c r="AT333" s="20">
        <f t="shared" si="231"/>
        <v>99</v>
      </c>
      <c r="AU333" s="19">
        <v>241</v>
      </c>
      <c r="AV333" s="19">
        <v>242</v>
      </c>
      <c r="AW333" s="20">
        <f t="shared" si="232"/>
        <v>100</v>
      </c>
      <c r="AX333" s="19">
        <v>238</v>
      </c>
      <c r="AY333" s="19">
        <v>242</v>
      </c>
      <c r="AZ333" s="20">
        <f t="shared" si="233"/>
        <v>98</v>
      </c>
      <c r="BA333" s="19">
        <v>241</v>
      </c>
      <c r="BB333" s="19">
        <v>242</v>
      </c>
      <c r="BC333" s="20">
        <f t="shared" si="234"/>
        <v>100</v>
      </c>
      <c r="BD333" s="20">
        <f t="shared" si="235"/>
        <v>100</v>
      </c>
      <c r="BE333" s="20">
        <f t="shared" si="236"/>
        <v>93</v>
      </c>
      <c r="BF333" s="24"/>
      <c r="BG333" s="19">
        <f t="shared" si="237"/>
        <v>104</v>
      </c>
      <c r="BH333" s="19">
        <f t="shared" si="238"/>
        <v>1</v>
      </c>
      <c r="BI333" s="19">
        <f t="shared" si="239"/>
        <v>94</v>
      </c>
      <c r="BJ333" s="19">
        <f t="shared" si="240"/>
        <v>1</v>
      </c>
      <c r="BK333" s="19">
        <f t="shared" si="241"/>
        <v>47</v>
      </c>
      <c r="BL333" s="19">
        <f t="shared" si="242"/>
        <v>93</v>
      </c>
      <c r="BM333" s="19">
        <f t="shared" si="243"/>
        <v>62</v>
      </c>
      <c r="BN333" s="19">
        <f t="shared" si="244"/>
        <v>41</v>
      </c>
      <c r="BO333" s="19">
        <f t="shared" si="245"/>
        <v>1</v>
      </c>
      <c r="BP333" s="19">
        <f t="shared" si="246"/>
        <v>65</v>
      </c>
      <c r="BQ333" s="19">
        <f t="shared" si="247"/>
        <v>1</v>
      </c>
      <c r="BR333" s="19">
        <f t="shared" si="248"/>
        <v>112</v>
      </c>
      <c r="BS333" s="19">
        <f t="shared" si="249"/>
        <v>1</v>
      </c>
      <c r="BT333" s="19">
        <f t="shared" si="250"/>
        <v>76</v>
      </c>
      <c r="BU333" s="19">
        <f t="shared" si="251"/>
        <v>1</v>
      </c>
      <c r="BV333" s="19">
        <f t="shared" si="252"/>
        <v>59</v>
      </c>
      <c r="BW333" s="19">
        <f t="shared" si="253"/>
        <v>47</v>
      </c>
      <c r="BX333" s="19">
        <f t="shared" si="254"/>
        <v>47</v>
      </c>
      <c r="BY333" s="19">
        <f t="shared" si="255"/>
        <v>31</v>
      </c>
      <c r="BZ333" s="19">
        <f t="shared" si="256"/>
        <v>1</v>
      </c>
      <c r="CA333" s="18">
        <f t="shared" si="216"/>
        <v>93</v>
      </c>
      <c r="CB333" s="19">
        <f t="shared" si="257"/>
        <v>5</v>
      </c>
    </row>
    <row r="334" spans="1:80" s="16" customFormat="1" ht="15.75">
      <c r="A334" s="21">
        <v>332</v>
      </c>
      <c r="B334" s="34">
        <v>6607009622</v>
      </c>
      <c r="C334" s="40" t="s">
        <v>495</v>
      </c>
      <c r="D334" s="5" t="s">
        <v>361</v>
      </c>
      <c r="E334" s="19">
        <v>10</v>
      </c>
      <c r="F334" s="19">
        <v>37</v>
      </c>
      <c r="G334" s="22">
        <v>11</v>
      </c>
      <c r="H334" s="22">
        <v>38</v>
      </c>
      <c r="I334" s="22">
        <f t="shared" si="217"/>
        <v>94</v>
      </c>
      <c r="J334" s="19">
        <v>30</v>
      </c>
      <c r="K334" s="19">
        <v>4</v>
      </c>
      <c r="L334" s="19">
        <f t="shared" si="218"/>
        <v>100</v>
      </c>
      <c r="M334" s="19">
        <v>33</v>
      </c>
      <c r="N334" s="19">
        <v>30</v>
      </c>
      <c r="O334" s="19">
        <v>33</v>
      </c>
      <c r="P334" s="19">
        <v>30</v>
      </c>
      <c r="Q334" s="19">
        <f t="shared" si="219"/>
        <v>100</v>
      </c>
      <c r="R334" s="19">
        <f t="shared" si="220"/>
        <v>98</v>
      </c>
      <c r="S334" s="19">
        <v>20</v>
      </c>
      <c r="T334" s="19">
        <v>5</v>
      </c>
      <c r="U334" s="19">
        <f t="shared" si="221"/>
        <v>100</v>
      </c>
      <c r="V334" s="19">
        <v>32</v>
      </c>
      <c r="W334" s="23">
        <v>34</v>
      </c>
      <c r="X334" s="20">
        <f t="shared" si="222"/>
        <v>94</v>
      </c>
      <c r="Y334" s="43">
        <f t="shared" si="223"/>
        <v>97</v>
      </c>
      <c r="Z334" s="20">
        <f t="shared" si="224"/>
        <v>97</v>
      </c>
      <c r="AA334" s="19">
        <v>20</v>
      </c>
      <c r="AB334" s="19">
        <v>1</v>
      </c>
      <c r="AC334" s="19">
        <f t="shared" si="225"/>
        <v>20</v>
      </c>
      <c r="AD334" s="19">
        <v>20</v>
      </c>
      <c r="AE334" s="19">
        <v>5</v>
      </c>
      <c r="AF334" s="19">
        <f t="shared" si="226"/>
        <v>100</v>
      </c>
      <c r="AG334" s="19">
        <v>1</v>
      </c>
      <c r="AH334" s="19">
        <v>1</v>
      </c>
      <c r="AI334" s="20">
        <f t="shared" si="258"/>
        <v>100</v>
      </c>
      <c r="AJ334" s="43">
        <f t="shared" si="227"/>
        <v>76</v>
      </c>
      <c r="AK334" s="19">
        <v>18</v>
      </c>
      <c r="AL334" s="19">
        <v>34</v>
      </c>
      <c r="AM334" s="20">
        <f t="shared" si="228"/>
        <v>53</v>
      </c>
      <c r="AN334" s="19">
        <v>33</v>
      </c>
      <c r="AO334" s="19">
        <v>34</v>
      </c>
      <c r="AP334" s="20">
        <f t="shared" si="229"/>
        <v>97</v>
      </c>
      <c r="AQ334" s="19">
        <v>26</v>
      </c>
      <c r="AR334" s="19">
        <v>26</v>
      </c>
      <c r="AS334" s="20">
        <f t="shared" si="230"/>
        <v>100</v>
      </c>
      <c r="AT334" s="20">
        <f t="shared" si="231"/>
        <v>80</v>
      </c>
      <c r="AU334" s="19">
        <v>27</v>
      </c>
      <c r="AV334" s="19">
        <v>34</v>
      </c>
      <c r="AW334" s="20">
        <f t="shared" si="232"/>
        <v>79</v>
      </c>
      <c r="AX334" s="19">
        <v>32</v>
      </c>
      <c r="AY334" s="19">
        <v>34</v>
      </c>
      <c r="AZ334" s="20">
        <f t="shared" si="233"/>
        <v>94</v>
      </c>
      <c r="BA334" s="19">
        <v>33</v>
      </c>
      <c r="BB334" s="19">
        <v>34</v>
      </c>
      <c r="BC334" s="20">
        <f t="shared" si="234"/>
        <v>97</v>
      </c>
      <c r="BD334" s="20">
        <f t="shared" si="235"/>
        <v>91</v>
      </c>
      <c r="BE334" s="20">
        <f t="shared" si="236"/>
        <v>88</v>
      </c>
      <c r="BF334" s="24"/>
      <c r="BG334" s="19">
        <f t="shared" si="237"/>
        <v>104</v>
      </c>
      <c r="BH334" s="19">
        <f t="shared" si="238"/>
        <v>1</v>
      </c>
      <c r="BI334" s="19">
        <f t="shared" si="239"/>
        <v>1</v>
      </c>
      <c r="BJ334" s="19">
        <f t="shared" si="240"/>
        <v>1</v>
      </c>
      <c r="BK334" s="19">
        <f t="shared" si="241"/>
        <v>47</v>
      </c>
      <c r="BL334" s="19">
        <f t="shared" si="242"/>
        <v>75</v>
      </c>
      <c r="BM334" s="19">
        <f t="shared" si="243"/>
        <v>117</v>
      </c>
      <c r="BN334" s="19">
        <f t="shared" si="244"/>
        <v>1</v>
      </c>
      <c r="BO334" s="19">
        <f t="shared" si="245"/>
        <v>1</v>
      </c>
      <c r="BP334" s="19">
        <f t="shared" si="246"/>
        <v>350</v>
      </c>
      <c r="BQ334" s="19">
        <f t="shared" si="247"/>
        <v>254</v>
      </c>
      <c r="BR334" s="19">
        <f t="shared" si="248"/>
        <v>1</v>
      </c>
      <c r="BS334" s="19">
        <f t="shared" si="249"/>
        <v>367</v>
      </c>
      <c r="BT334" s="19">
        <f t="shared" si="250"/>
        <v>227</v>
      </c>
      <c r="BU334" s="19">
        <f t="shared" si="251"/>
        <v>223</v>
      </c>
      <c r="BV334" s="19">
        <f t="shared" si="252"/>
        <v>18</v>
      </c>
      <c r="BW334" s="19">
        <f t="shared" si="253"/>
        <v>47</v>
      </c>
      <c r="BX334" s="19">
        <f t="shared" si="254"/>
        <v>38</v>
      </c>
      <c r="BY334" s="19">
        <f t="shared" si="255"/>
        <v>343</v>
      </c>
      <c r="BZ334" s="19">
        <f t="shared" si="256"/>
        <v>346</v>
      </c>
      <c r="CA334" s="18">
        <f t="shared" si="216"/>
        <v>88</v>
      </c>
      <c r="CB334" s="19">
        <f t="shared" si="257"/>
        <v>10</v>
      </c>
    </row>
    <row r="335" spans="1:80" s="16" customFormat="1" ht="15.75">
      <c r="A335" s="21">
        <v>333</v>
      </c>
      <c r="B335" s="34">
        <v>6607010498</v>
      </c>
      <c r="C335" s="40" t="s">
        <v>495</v>
      </c>
      <c r="D335" s="5" t="s">
        <v>362</v>
      </c>
      <c r="E335" s="19">
        <v>10</v>
      </c>
      <c r="F335" s="19">
        <v>37</v>
      </c>
      <c r="G335" s="22">
        <v>11</v>
      </c>
      <c r="H335" s="22">
        <v>38</v>
      </c>
      <c r="I335" s="22">
        <f t="shared" si="217"/>
        <v>94</v>
      </c>
      <c r="J335" s="19">
        <v>30</v>
      </c>
      <c r="K335" s="19">
        <v>4</v>
      </c>
      <c r="L335" s="19">
        <f t="shared" si="218"/>
        <v>100</v>
      </c>
      <c r="M335" s="19">
        <v>117</v>
      </c>
      <c r="N335" s="19">
        <v>99</v>
      </c>
      <c r="O335" s="19">
        <v>120</v>
      </c>
      <c r="P335" s="19">
        <v>101</v>
      </c>
      <c r="Q335" s="19">
        <f t="shared" si="219"/>
        <v>98</v>
      </c>
      <c r="R335" s="19">
        <f t="shared" si="220"/>
        <v>97</v>
      </c>
      <c r="S335" s="19">
        <v>20</v>
      </c>
      <c r="T335" s="19">
        <v>5</v>
      </c>
      <c r="U335" s="19">
        <f t="shared" si="221"/>
        <v>100</v>
      </c>
      <c r="V335" s="19">
        <v>114</v>
      </c>
      <c r="W335" s="23">
        <v>128</v>
      </c>
      <c r="X335" s="20">
        <f t="shared" si="222"/>
        <v>89</v>
      </c>
      <c r="Y335" s="43">
        <f t="shared" si="223"/>
        <v>95</v>
      </c>
      <c r="Z335" s="20">
        <f t="shared" si="224"/>
        <v>95</v>
      </c>
      <c r="AA335" s="19">
        <v>20</v>
      </c>
      <c r="AB335" s="19">
        <v>0</v>
      </c>
      <c r="AC335" s="19">
        <f t="shared" si="225"/>
        <v>0</v>
      </c>
      <c r="AD335" s="19">
        <v>20</v>
      </c>
      <c r="AE335" s="19">
        <v>3</v>
      </c>
      <c r="AF335" s="19">
        <f t="shared" si="226"/>
        <v>60</v>
      </c>
      <c r="AG335" s="19">
        <v>9</v>
      </c>
      <c r="AH335" s="19">
        <v>9</v>
      </c>
      <c r="AI335" s="20">
        <f t="shared" si="258"/>
        <v>100</v>
      </c>
      <c r="AJ335" s="43">
        <f t="shared" si="227"/>
        <v>54</v>
      </c>
      <c r="AK335" s="19">
        <v>126</v>
      </c>
      <c r="AL335" s="19">
        <v>128</v>
      </c>
      <c r="AM335" s="20">
        <f t="shared" si="228"/>
        <v>98</v>
      </c>
      <c r="AN335" s="19">
        <v>126</v>
      </c>
      <c r="AO335" s="19">
        <v>128</v>
      </c>
      <c r="AP335" s="20">
        <f t="shared" si="229"/>
        <v>98</v>
      </c>
      <c r="AQ335" s="19">
        <v>93</v>
      </c>
      <c r="AR335" s="19">
        <v>96</v>
      </c>
      <c r="AS335" s="20">
        <f t="shared" si="230"/>
        <v>97</v>
      </c>
      <c r="AT335" s="20">
        <f t="shared" si="231"/>
        <v>98</v>
      </c>
      <c r="AU335" s="19">
        <v>127</v>
      </c>
      <c r="AV335" s="19">
        <v>128</v>
      </c>
      <c r="AW335" s="20">
        <f t="shared" si="232"/>
        <v>99</v>
      </c>
      <c r="AX335" s="19">
        <v>127</v>
      </c>
      <c r="AY335" s="19">
        <v>128</v>
      </c>
      <c r="AZ335" s="20">
        <f t="shared" si="233"/>
        <v>99</v>
      </c>
      <c r="BA335" s="19">
        <v>128</v>
      </c>
      <c r="BB335" s="19">
        <v>128</v>
      </c>
      <c r="BC335" s="20">
        <f t="shared" si="234"/>
        <v>100</v>
      </c>
      <c r="BD335" s="20">
        <f t="shared" si="235"/>
        <v>100</v>
      </c>
      <c r="BE335" s="20">
        <f t="shared" si="236"/>
        <v>89</v>
      </c>
      <c r="BF335" s="24"/>
      <c r="BG335" s="19">
        <f t="shared" si="237"/>
        <v>104</v>
      </c>
      <c r="BH335" s="19">
        <f t="shared" si="238"/>
        <v>1</v>
      </c>
      <c r="BI335" s="19">
        <f t="shared" si="239"/>
        <v>94</v>
      </c>
      <c r="BJ335" s="19">
        <f t="shared" si="240"/>
        <v>1</v>
      </c>
      <c r="BK335" s="19">
        <f t="shared" si="241"/>
        <v>105</v>
      </c>
      <c r="BL335" s="19">
        <f t="shared" si="242"/>
        <v>175</v>
      </c>
      <c r="BM335" s="19">
        <f t="shared" si="243"/>
        <v>202</v>
      </c>
      <c r="BN335" s="19">
        <f t="shared" si="244"/>
        <v>92</v>
      </c>
      <c r="BO335" s="19">
        <f t="shared" si="245"/>
        <v>1</v>
      </c>
      <c r="BP335" s="19">
        <f t="shared" si="246"/>
        <v>65</v>
      </c>
      <c r="BQ335" s="19">
        <f t="shared" si="247"/>
        <v>198</v>
      </c>
      <c r="BR335" s="19">
        <f t="shared" si="248"/>
        <v>233</v>
      </c>
      <c r="BS335" s="19">
        <f t="shared" si="249"/>
        <v>78</v>
      </c>
      <c r="BT335" s="19">
        <f t="shared" si="250"/>
        <v>54</v>
      </c>
      <c r="BU335" s="19">
        <f t="shared" si="251"/>
        <v>1</v>
      </c>
      <c r="BV335" s="19">
        <f t="shared" si="252"/>
        <v>59</v>
      </c>
      <c r="BW335" s="19">
        <f t="shared" si="253"/>
        <v>105</v>
      </c>
      <c r="BX335" s="19">
        <f t="shared" si="254"/>
        <v>142</v>
      </c>
      <c r="BY335" s="19">
        <f t="shared" si="255"/>
        <v>72</v>
      </c>
      <c r="BZ335" s="19">
        <f t="shared" si="256"/>
        <v>1</v>
      </c>
      <c r="CA335" s="18">
        <f t="shared" si="216"/>
        <v>89</v>
      </c>
      <c r="CB335" s="19">
        <f t="shared" si="257"/>
        <v>9</v>
      </c>
    </row>
    <row r="336" spans="1:80" s="16" customFormat="1" ht="15.75">
      <c r="A336" s="21">
        <v>334</v>
      </c>
      <c r="B336" s="34">
        <v>6607008756</v>
      </c>
      <c r="C336" s="40" t="s">
        <v>495</v>
      </c>
      <c r="D336" s="5" t="s">
        <v>363</v>
      </c>
      <c r="E336" s="19">
        <v>9</v>
      </c>
      <c r="F336" s="19">
        <v>35</v>
      </c>
      <c r="G336" s="22">
        <v>9</v>
      </c>
      <c r="H336" s="22">
        <v>36</v>
      </c>
      <c r="I336" s="22">
        <f t="shared" si="217"/>
        <v>99</v>
      </c>
      <c r="J336" s="19">
        <v>30</v>
      </c>
      <c r="K336" s="19">
        <v>4</v>
      </c>
      <c r="L336" s="19">
        <f t="shared" si="218"/>
        <v>100</v>
      </c>
      <c r="M336" s="19">
        <v>60</v>
      </c>
      <c r="N336" s="19">
        <v>54</v>
      </c>
      <c r="O336" s="19">
        <v>60</v>
      </c>
      <c r="P336" s="19">
        <v>55</v>
      </c>
      <c r="Q336" s="19">
        <f t="shared" si="219"/>
        <v>99</v>
      </c>
      <c r="R336" s="19">
        <f t="shared" si="220"/>
        <v>99</v>
      </c>
      <c r="S336" s="19">
        <v>20</v>
      </c>
      <c r="T336" s="19">
        <v>5</v>
      </c>
      <c r="U336" s="19">
        <f t="shared" si="221"/>
        <v>100</v>
      </c>
      <c r="V336" s="19">
        <v>63</v>
      </c>
      <c r="W336" s="23">
        <v>64</v>
      </c>
      <c r="X336" s="20">
        <f t="shared" si="222"/>
        <v>98</v>
      </c>
      <c r="Y336" s="43">
        <f t="shared" si="223"/>
        <v>99</v>
      </c>
      <c r="Z336" s="20">
        <f t="shared" si="224"/>
        <v>99</v>
      </c>
      <c r="AA336" s="19">
        <v>20</v>
      </c>
      <c r="AB336" s="19">
        <v>0</v>
      </c>
      <c r="AC336" s="19">
        <f t="shared" si="225"/>
        <v>0</v>
      </c>
      <c r="AD336" s="19">
        <v>20</v>
      </c>
      <c r="AE336" s="19">
        <v>3</v>
      </c>
      <c r="AF336" s="19">
        <f t="shared" si="226"/>
        <v>60</v>
      </c>
      <c r="AG336" s="19">
        <v>1</v>
      </c>
      <c r="AH336" s="19">
        <v>1</v>
      </c>
      <c r="AI336" s="20">
        <f t="shared" si="258"/>
        <v>100</v>
      </c>
      <c r="AJ336" s="43">
        <f t="shared" si="227"/>
        <v>54</v>
      </c>
      <c r="AK336" s="19">
        <v>53</v>
      </c>
      <c r="AL336" s="19">
        <v>64</v>
      </c>
      <c r="AM336" s="20">
        <f t="shared" si="228"/>
        <v>83</v>
      </c>
      <c r="AN336" s="19">
        <v>64</v>
      </c>
      <c r="AO336" s="19">
        <v>64</v>
      </c>
      <c r="AP336" s="20">
        <f t="shared" si="229"/>
        <v>100</v>
      </c>
      <c r="AQ336" s="19">
        <v>52</v>
      </c>
      <c r="AR336" s="19">
        <v>53</v>
      </c>
      <c r="AS336" s="20">
        <f t="shared" si="230"/>
        <v>98</v>
      </c>
      <c r="AT336" s="20">
        <f t="shared" si="231"/>
        <v>93</v>
      </c>
      <c r="AU336" s="19">
        <v>62</v>
      </c>
      <c r="AV336" s="19">
        <v>64</v>
      </c>
      <c r="AW336" s="20">
        <f t="shared" si="232"/>
        <v>97</v>
      </c>
      <c r="AX336" s="19">
        <v>64</v>
      </c>
      <c r="AY336" s="19">
        <v>64</v>
      </c>
      <c r="AZ336" s="20">
        <f t="shared" si="233"/>
        <v>100</v>
      </c>
      <c r="BA336" s="19">
        <v>64</v>
      </c>
      <c r="BB336" s="19">
        <v>64</v>
      </c>
      <c r="BC336" s="20">
        <f t="shared" si="234"/>
        <v>100</v>
      </c>
      <c r="BD336" s="20">
        <f t="shared" si="235"/>
        <v>99</v>
      </c>
      <c r="BE336" s="20">
        <f t="shared" si="236"/>
        <v>89</v>
      </c>
      <c r="BF336" s="24"/>
      <c r="BG336" s="19">
        <f t="shared" si="237"/>
        <v>17</v>
      </c>
      <c r="BH336" s="19">
        <f t="shared" si="238"/>
        <v>1</v>
      </c>
      <c r="BI336" s="19">
        <f t="shared" si="239"/>
        <v>52</v>
      </c>
      <c r="BJ336" s="19">
        <f t="shared" si="240"/>
        <v>1</v>
      </c>
      <c r="BK336" s="19">
        <f t="shared" si="241"/>
        <v>19</v>
      </c>
      <c r="BL336" s="19">
        <f t="shared" si="242"/>
        <v>31</v>
      </c>
      <c r="BM336" s="19">
        <f t="shared" si="243"/>
        <v>202</v>
      </c>
      <c r="BN336" s="19">
        <f t="shared" si="244"/>
        <v>92</v>
      </c>
      <c r="BO336" s="19">
        <f t="shared" si="245"/>
        <v>1</v>
      </c>
      <c r="BP336" s="19">
        <f t="shared" si="246"/>
        <v>273</v>
      </c>
      <c r="BQ336" s="19">
        <f t="shared" si="247"/>
        <v>1</v>
      </c>
      <c r="BR336" s="19">
        <f t="shared" si="248"/>
        <v>172</v>
      </c>
      <c r="BS336" s="19">
        <f t="shared" si="249"/>
        <v>168</v>
      </c>
      <c r="BT336" s="19">
        <f t="shared" si="250"/>
        <v>1</v>
      </c>
      <c r="BU336" s="19">
        <f t="shared" si="251"/>
        <v>1</v>
      </c>
      <c r="BV336" s="19">
        <f t="shared" si="252"/>
        <v>5</v>
      </c>
      <c r="BW336" s="19">
        <f t="shared" si="253"/>
        <v>19</v>
      </c>
      <c r="BX336" s="19">
        <f t="shared" si="254"/>
        <v>142</v>
      </c>
      <c r="BY336" s="19">
        <f t="shared" si="255"/>
        <v>240</v>
      </c>
      <c r="BZ336" s="19">
        <f t="shared" si="256"/>
        <v>36</v>
      </c>
      <c r="CA336" s="18">
        <f t="shared" si="216"/>
        <v>89</v>
      </c>
      <c r="CB336" s="19">
        <f t="shared" si="257"/>
        <v>9</v>
      </c>
    </row>
    <row r="337" spans="1:80" s="16" customFormat="1" ht="15.75">
      <c r="A337" s="21">
        <v>335</v>
      </c>
      <c r="B337" s="34">
        <v>6607010508</v>
      </c>
      <c r="C337" s="40" t="s">
        <v>495</v>
      </c>
      <c r="D337" s="5" t="s">
        <v>136</v>
      </c>
      <c r="E337" s="19">
        <v>10</v>
      </c>
      <c r="F337" s="19">
        <v>36</v>
      </c>
      <c r="G337" s="22">
        <v>11</v>
      </c>
      <c r="H337" s="22">
        <v>38</v>
      </c>
      <c r="I337" s="22">
        <f t="shared" si="217"/>
        <v>93</v>
      </c>
      <c r="J337" s="19">
        <v>30</v>
      </c>
      <c r="K337" s="19">
        <v>4</v>
      </c>
      <c r="L337" s="19">
        <f t="shared" si="218"/>
        <v>100</v>
      </c>
      <c r="M337" s="19">
        <v>7</v>
      </c>
      <c r="N337" s="19">
        <v>4</v>
      </c>
      <c r="O337" s="19">
        <v>7</v>
      </c>
      <c r="P337" s="19">
        <v>4</v>
      </c>
      <c r="Q337" s="19">
        <f t="shared" si="219"/>
        <v>100</v>
      </c>
      <c r="R337" s="19">
        <f t="shared" si="220"/>
        <v>98</v>
      </c>
      <c r="S337" s="19">
        <v>20</v>
      </c>
      <c r="T337" s="19">
        <v>5</v>
      </c>
      <c r="U337" s="19">
        <f t="shared" si="221"/>
        <v>100</v>
      </c>
      <c r="V337" s="19">
        <v>8</v>
      </c>
      <c r="W337" s="23">
        <v>9</v>
      </c>
      <c r="X337" s="20">
        <f t="shared" si="222"/>
        <v>89</v>
      </c>
      <c r="Y337" s="43">
        <f t="shared" si="223"/>
        <v>95</v>
      </c>
      <c r="Z337" s="20">
        <f t="shared" si="224"/>
        <v>95</v>
      </c>
      <c r="AA337" s="19">
        <v>20</v>
      </c>
      <c r="AB337" s="19">
        <v>1</v>
      </c>
      <c r="AC337" s="19">
        <f t="shared" si="225"/>
        <v>20</v>
      </c>
      <c r="AD337" s="19">
        <v>20</v>
      </c>
      <c r="AE337" s="19">
        <v>1</v>
      </c>
      <c r="AF337" s="19">
        <f t="shared" si="226"/>
        <v>20</v>
      </c>
      <c r="AG337" s="19">
        <v>1</v>
      </c>
      <c r="AH337" s="19">
        <v>1</v>
      </c>
      <c r="AI337" s="20">
        <f t="shared" si="258"/>
        <v>100</v>
      </c>
      <c r="AJ337" s="43">
        <f t="shared" si="227"/>
        <v>44</v>
      </c>
      <c r="AK337" s="19">
        <v>8</v>
      </c>
      <c r="AL337" s="19">
        <v>9</v>
      </c>
      <c r="AM337" s="20">
        <f t="shared" si="228"/>
        <v>89</v>
      </c>
      <c r="AN337" s="19">
        <v>9</v>
      </c>
      <c r="AO337" s="19">
        <v>9</v>
      </c>
      <c r="AP337" s="20">
        <f t="shared" si="229"/>
        <v>100</v>
      </c>
      <c r="AQ337" s="19">
        <v>7</v>
      </c>
      <c r="AR337" s="19">
        <v>7</v>
      </c>
      <c r="AS337" s="20">
        <f t="shared" si="230"/>
        <v>100</v>
      </c>
      <c r="AT337" s="20">
        <f t="shared" si="231"/>
        <v>96</v>
      </c>
      <c r="AU337" s="19">
        <v>9</v>
      </c>
      <c r="AV337" s="19">
        <v>9</v>
      </c>
      <c r="AW337" s="20">
        <f t="shared" si="232"/>
        <v>100</v>
      </c>
      <c r="AX337" s="19">
        <v>9</v>
      </c>
      <c r="AY337" s="19">
        <v>9</v>
      </c>
      <c r="AZ337" s="20">
        <f t="shared" si="233"/>
        <v>100</v>
      </c>
      <c r="BA337" s="19">
        <v>8</v>
      </c>
      <c r="BB337" s="19">
        <v>9</v>
      </c>
      <c r="BC337" s="20">
        <f t="shared" si="234"/>
        <v>89</v>
      </c>
      <c r="BD337" s="20">
        <f t="shared" si="235"/>
        <v>95</v>
      </c>
      <c r="BE337" s="20">
        <f t="shared" si="236"/>
        <v>86</v>
      </c>
      <c r="BF337" s="24"/>
      <c r="BG337" s="19">
        <f t="shared" si="237"/>
        <v>127</v>
      </c>
      <c r="BH337" s="19">
        <f t="shared" si="238"/>
        <v>1</v>
      </c>
      <c r="BI337" s="19">
        <f t="shared" si="239"/>
        <v>1</v>
      </c>
      <c r="BJ337" s="19">
        <f t="shared" si="240"/>
        <v>1</v>
      </c>
      <c r="BK337" s="19">
        <f t="shared" si="241"/>
        <v>105</v>
      </c>
      <c r="BL337" s="19">
        <f t="shared" si="242"/>
        <v>175</v>
      </c>
      <c r="BM337" s="19">
        <f t="shared" si="243"/>
        <v>117</v>
      </c>
      <c r="BN337" s="19">
        <f t="shared" si="244"/>
        <v>269</v>
      </c>
      <c r="BO337" s="19">
        <f t="shared" si="245"/>
        <v>1</v>
      </c>
      <c r="BP337" s="19">
        <f t="shared" si="246"/>
        <v>239</v>
      </c>
      <c r="BQ337" s="19">
        <f t="shared" si="247"/>
        <v>1</v>
      </c>
      <c r="BR337" s="19">
        <f t="shared" si="248"/>
        <v>1</v>
      </c>
      <c r="BS337" s="19">
        <f t="shared" si="249"/>
        <v>1</v>
      </c>
      <c r="BT337" s="19">
        <f t="shared" si="250"/>
        <v>1</v>
      </c>
      <c r="BU337" s="19">
        <f t="shared" si="251"/>
        <v>367</v>
      </c>
      <c r="BV337" s="19">
        <f t="shared" si="252"/>
        <v>18</v>
      </c>
      <c r="BW337" s="19">
        <f t="shared" si="253"/>
        <v>105</v>
      </c>
      <c r="BX337" s="19">
        <f t="shared" si="254"/>
        <v>244</v>
      </c>
      <c r="BY337" s="19">
        <f t="shared" si="255"/>
        <v>160</v>
      </c>
      <c r="BZ337" s="19">
        <f t="shared" si="256"/>
        <v>259</v>
      </c>
      <c r="CA337" s="18">
        <f t="shared" si="216"/>
        <v>86</v>
      </c>
      <c r="CB337" s="19">
        <f t="shared" si="257"/>
        <v>12</v>
      </c>
    </row>
    <row r="338" spans="1:80" s="16" customFormat="1" ht="15.75">
      <c r="A338" s="21">
        <v>336</v>
      </c>
      <c r="B338" s="34">
        <v>6633007847</v>
      </c>
      <c r="C338" s="40" t="s">
        <v>511</v>
      </c>
      <c r="D338" s="5" t="s">
        <v>364</v>
      </c>
      <c r="E338" s="19">
        <v>9</v>
      </c>
      <c r="F338" s="19">
        <v>38</v>
      </c>
      <c r="G338" s="22">
        <v>11</v>
      </c>
      <c r="H338" s="22">
        <v>38</v>
      </c>
      <c r="I338" s="22">
        <f t="shared" si="217"/>
        <v>91</v>
      </c>
      <c r="J338" s="19">
        <v>30</v>
      </c>
      <c r="K338" s="19">
        <v>4</v>
      </c>
      <c r="L338" s="19">
        <f t="shared" si="218"/>
        <v>100</v>
      </c>
      <c r="M338" s="19">
        <v>144</v>
      </c>
      <c r="N338" s="19">
        <v>120</v>
      </c>
      <c r="O338" s="19">
        <v>151</v>
      </c>
      <c r="P338" s="19">
        <v>132</v>
      </c>
      <c r="Q338" s="19">
        <f t="shared" si="219"/>
        <v>93</v>
      </c>
      <c r="R338" s="19">
        <f t="shared" si="220"/>
        <v>95</v>
      </c>
      <c r="S338" s="19">
        <v>20</v>
      </c>
      <c r="T338" s="19">
        <v>5</v>
      </c>
      <c r="U338" s="19">
        <f t="shared" si="221"/>
        <v>100</v>
      </c>
      <c r="V338" s="19">
        <v>148</v>
      </c>
      <c r="W338" s="23">
        <v>180</v>
      </c>
      <c r="X338" s="20">
        <f t="shared" si="222"/>
        <v>82</v>
      </c>
      <c r="Y338" s="43">
        <f t="shared" si="223"/>
        <v>91</v>
      </c>
      <c r="Z338" s="20">
        <f t="shared" si="224"/>
        <v>91</v>
      </c>
      <c r="AA338" s="19">
        <v>20</v>
      </c>
      <c r="AB338" s="19">
        <v>0</v>
      </c>
      <c r="AC338" s="19">
        <f t="shared" si="225"/>
        <v>0</v>
      </c>
      <c r="AD338" s="19">
        <v>20</v>
      </c>
      <c r="AE338" s="19">
        <v>1</v>
      </c>
      <c r="AF338" s="19">
        <f t="shared" si="226"/>
        <v>20</v>
      </c>
      <c r="AG338" s="19">
        <v>3</v>
      </c>
      <c r="AH338" s="19">
        <v>3</v>
      </c>
      <c r="AI338" s="20">
        <f t="shared" si="258"/>
        <v>100</v>
      </c>
      <c r="AJ338" s="43">
        <f t="shared" si="227"/>
        <v>38</v>
      </c>
      <c r="AK338" s="19">
        <v>136</v>
      </c>
      <c r="AL338" s="19">
        <v>180</v>
      </c>
      <c r="AM338" s="20">
        <f t="shared" si="228"/>
        <v>76</v>
      </c>
      <c r="AN338" s="19">
        <v>178</v>
      </c>
      <c r="AO338" s="19">
        <v>180</v>
      </c>
      <c r="AP338" s="20">
        <f t="shared" si="229"/>
        <v>99</v>
      </c>
      <c r="AQ338" s="19">
        <v>127</v>
      </c>
      <c r="AR338" s="19">
        <v>127</v>
      </c>
      <c r="AS338" s="20">
        <f t="shared" si="230"/>
        <v>100</v>
      </c>
      <c r="AT338" s="20">
        <f t="shared" si="231"/>
        <v>90</v>
      </c>
      <c r="AU338" s="19">
        <v>177</v>
      </c>
      <c r="AV338" s="19">
        <v>180</v>
      </c>
      <c r="AW338" s="20">
        <f t="shared" si="232"/>
        <v>98</v>
      </c>
      <c r="AX338" s="19">
        <v>174</v>
      </c>
      <c r="AY338" s="19">
        <v>180</v>
      </c>
      <c r="AZ338" s="20">
        <f t="shared" si="233"/>
        <v>97</v>
      </c>
      <c r="BA338" s="19">
        <v>177</v>
      </c>
      <c r="BB338" s="19">
        <v>180</v>
      </c>
      <c r="BC338" s="20">
        <f t="shared" si="234"/>
        <v>98</v>
      </c>
      <c r="BD338" s="20">
        <f t="shared" si="235"/>
        <v>98</v>
      </c>
      <c r="BE338" s="20">
        <f t="shared" si="236"/>
        <v>82</v>
      </c>
      <c r="BF338" s="24"/>
      <c r="BG338" s="19">
        <f t="shared" si="237"/>
        <v>216</v>
      </c>
      <c r="BH338" s="19">
        <f t="shared" si="238"/>
        <v>1</v>
      </c>
      <c r="BI338" s="19">
        <f t="shared" si="239"/>
        <v>301</v>
      </c>
      <c r="BJ338" s="19">
        <f t="shared" si="240"/>
        <v>1</v>
      </c>
      <c r="BK338" s="19">
        <f t="shared" si="241"/>
        <v>187</v>
      </c>
      <c r="BL338" s="19">
        <f t="shared" si="242"/>
        <v>286</v>
      </c>
      <c r="BM338" s="19">
        <f t="shared" si="243"/>
        <v>202</v>
      </c>
      <c r="BN338" s="19">
        <f t="shared" si="244"/>
        <v>269</v>
      </c>
      <c r="BO338" s="19">
        <f t="shared" si="245"/>
        <v>1</v>
      </c>
      <c r="BP338" s="19">
        <f t="shared" si="246"/>
        <v>296</v>
      </c>
      <c r="BQ338" s="19">
        <f t="shared" si="247"/>
        <v>112</v>
      </c>
      <c r="BR338" s="19">
        <f t="shared" si="248"/>
        <v>1</v>
      </c>
      <c r="BS338" s="19">
        <f t="shared" si="249"/>
        <v>128</v>
      </c>
      <c r="BT338" s="19">
        <f t="shared" si="250"/>
        <v>109</v>
      </c>
      <c r="BU338" s="19">
        <f t="shared" si="251"/>
        <v>159</v>
      </c>
      <c r="BV338" s="19">
        <f t="shared" si="252"/>
        <v>142</v>
      </c>
      <c r="BW338" s="19">
        <f t="shared" si="253"/>
        <v>187</v>
      </c>
      <c r="BX338" s="19">
        <f t="shared" si="254"/>
        <v>280</v>
      </c>
      <c r="BY338" s="19">
        <f t="shared" si="255"/>
        <v>285</v>
      </c>
      <c r="BZ338" s="19">
        <f t="shared" si="256"/>
        <v>96</v>
      </c>
      <c r="CA338" s="18">
        <f t="shared" si="216"/>
        <v>82</v>
      </c>
      <c r="CB338" s="19">
        <f t="shared" si="257"/>
        <v>16</v>
      </c>
    </row>
    <row r="339" spans="1:80" s="16" customFormat="1" ht="15.75">
      <c r="A339" s="21">
        <v>337</v>
      </c>
      <c r="B339" s="34">
        <v>6633003345</v>
      </c>
      <c r="C339" s="40" t="s">
        <v>511</v>
      </c>
      <c r="D339" s="5" t="s">
        <v>365</v>
      </c>
      <c r="E339" s="19">
        <v>11</v>
      </c>
      <c r="F339" s="19">
        <v>36</v>
      </c>
      <c r="G339" s="22">
        <v>11</v>
      </c>
      <c r="H339" s="22">
        <v>38</v>
      </c>
      <c r="I339" s="22">
        <f t="shared" si="217"/>
        <v>97</v>
      </c>
      <c r="J339" s="19">
        <v>30</v>
      </c>
      <c r="K339" s="19">
        <v>4</v>
      </c>
      <c r="L339" s="19">
        <f t="shared" si="218"/>
        <v>100</v>
      </c>
      <c r="M339" s="19">
        <v>244</v>
      </c>
      <c r="N339" s="19">
        <v>209</v>
      </c>
      <c r="O339" s="19">
        <v>253</v>
      </c>
      <c r="P339" s="19">
        <v>221</v>
      </c>
      <c r="Q339" s="19">
        <f t="shared" si="219"/>
        <v>96</v>
      </c>
      <c r="R339" s="19">
        <f t="shared" si="220"/>
        <v>98</v>
      </c>
      <c r="S339" s="19">
        <v>20</v>
      </c>
      <c r="T339" s="19">
        <v>5</v>
      </c>
      <c r="U339" s="19">
        <f t="shared" si="221"/>
        <v>100</v>
      </c>
      <c r="V339" s="19">
        <v>253</v>
      </c>
      <c r="W339" s="23">
        <v>297</v>
      </c>
      <c r="X339" s="20">
        <f t="shared" si="222"/>
        <v>85</v>
      </c>
      <c r="Y339" s="43">
        <f t="shared" si="223"/>
        <v>93</v>
      </c>
      <c r="Z339" s="20">
        <f t="shared" si="224"/>
        <v>93</v>
      </c>
      <c r="AA339" s="19">
        <v>20</v>
      </c>
      <c r="AB339" s="19">
        <v>2</v>
      </c>
      <c r="AC339" s="19">
        <f t="shared" si="225"/>
        <v>40</v>
      </c>
      <c r="AD339" s="19">
        <v>20</v>
      </c>
      <c r="AE339" s="19">
        <v>6</v>
      </c>
      <c r="AF339" s="19">
        <f t="shared" si="226"/>
        <v>100</v>
      </c>
      <c r="AG339" s="19">
        <v>29</v>
      </c>
      <c r="AH339" s="19">
        <v>31</v>
      </c>
      <c r="AI339" s="20">
        <f t="shared" si="258"/>
        <v>94</v>
      </c>
      <c r="AJ339" s="43">
        <f t="shared" si="227"/>
        <v>80</v>
      </c>
      <c r="AK339" s="19">
        <v>248</v>
      </c>
      <c r="AL339" s="19">
        <v>297</v>
      </c>
      <c r="AM339" s="20">
        <f t="shared" si="228"/>
        <v>84</v>
      </c>
      <c r="AN339" s="19">
        <v>294</v>
      </c>
      <c r="AO339" s="19">
        <v>297</v>
      </c>
      <c r="AP339" s="20">
        <f t="shared" si="229"/>
        <v>99</v>
      </c>
      <c r="AQ339" s="19">
        <v>196</v>
      </c>
      <c r="AR339" s="19">
        <v>197</v>
      </c>
      <c r="AS339" s="20">
        <f t="shared" si="230"/>
        <v>99</v>
      </c>
      <c r="AT339" s="20">
        <f t="shared" si="231"/>
        <v>93</v>
      </c>
      <c r="AU339" s="19">
        <v>293</v>
      </c>
      <c r="AV339" s="19">
        <v>297</v>
      </c>
      <c r="AW339" s="20">
        <f t="shared" si="232"/>
        <v>99</v>
      </c>
      <c r="AX339" s="19">
        <v>289</v>
      </c>
      <c r="AY339" s="19">
        <v>297</v>
      </c>
      <c r="AZ339" s="20">
        <f t="shared" si="233"/>
        <v>97</v>
      </c>
      <c r="BA339" s="19">
        <v>291</v>
      </c>
      <c r="BB339" s="19">
        <v>297</v>
      </c>
      <c r="BC339" s="20">
        <f t="shared" si="234"/>
        <v>98</v>
      </c>
      <c r="BD339" s="20">
        <f t="shared" si="235"/>
        <v>98</v>
      </c>
      <c r="BE339" s="20">
        <f t="shared" si="236"/>
        <v>92</v>
      </c>
      <c r="BF339" s="24"/>
      <c r="BG339" s="19">
        <f t="shared" si="237"/>
        <v>27</v>
      </c>
      <c r="BH339" s="19">
        <f t="shared" si="238"/>
        <v>1</v>
      </c>
      <c r="BI339" s="19">
        <f t="shared" si="239"/>
        <v>181</v>
      </c>
      <c r="BJ339" s="19">
        <f t="shared" si="240"/>
        <v>1</v>
      </c>
      <c r="BK339" s="19">
        <f t="shared" si="241"/>
        <v>147</v>
      </c>
      <c r="BL339" s="19">
        <f t="shared" si="242"/>
        <v>232</v>
      </c>
      <c r="BM339" s="19">
        <f t="shared" si="243"/>
        <v>62</v>
      </c>
      <c r="BN339" s="19">
        <f t="shared" si="244"/>
        <v>1</v>
      </c>
      <c r="BO339" s="19">
        <f t="shared" si="245"/>
        <v>202</v>
      </c>
      <c r="BP339" s="19">
        <f t="shared" si="246"/>
        <v>268</v>
      </c>
      <c r="BQ339" s="19">
        <f t="shared" si="247"/>
        <v>112</v>
      </c>
      <c r="BR339" s="19">
        <f t="shared" si="248"/>
        <v>112</v>
      </c>
      <c r="BS339" s="19">
        <f t="shared" si="249"/>
        <v>78</v>
      </c>
      <c r="BT339" s="19">
        <f t="shared" si="250"/>
        <v>109</v>
      </c>
      <c r="BU339" s="19">
        <f t="shared" si="251"/>
        <v>159</v>
      </c>
      <c r="BV339" s="19">
        <f t="shared" si="252"/>
        <v>18</v>
      </c>
      <c r="BW339" s="19">
        <f t="shared" si="253"/>
        <v>147</v>
      </c>
      <c r="BX339" s="19">
        <f t="shared" si="254"/>
        <v>28</v>
      </c>
      <c r="BY339" s="19">
        <f t="shared" si="255"/>
        <v>240</v>
      </c>
      <c r="BZ339" s="19">
        <f t="shared" si="256"/>
        <v>96</v>
      </c>
      <c r="CA339" s="18">
        <f t="shared" si="216"/>
        <v>92</v>
      </c>
      <c r="CB339" s="19">
        <f t="shared" si="257"/>
        <v>6</v>
      </c>
    </row>
    <row r="340" spans="1:80" s="16" customFormat="1" ht="15.75">
      <c r="A340" s="21">
        <v>338</v>
      </c>
      <c r="B340" s="34">
        <v>6633007678</v>
      </c>
      <c r="C340" s="40" t="s">
        <v>511</v>
      </c>
      <c r="D340" s="5" t="s">
        <v>366</v>
      </c>
      <c r="E340" s="19">
        <v>10</v>
      </c>
      <c r="F340" s="19">
        <v>38</v>
      </c>
      <c r="G340" s="22">
        <v>11</v>
      </c>
      <c r="H340" s="22">
        <v>38</v>
      </c>
      <c r="I340" s="22">
        <f t="shared" si="217"/>
        <v>95</v>
      </c>
      <c r="J340" s="19">
        <v>30</v>
      </c>
      <c r="K340" s="19">
        <v>4</v>
      </c>
      <c r="L340" s="19">
        <f t="shared" si="218"/>
        <v>100</v>
      </c>
      <c r="M340" s="19">
        <v>107</v>
      </c>
      <c r="N340" s="19">
        <v>107</v>
      </c>
      <c r="O340" s="19">
        <v>107</v>
      </c>
      <c r="P340" s="19">
        <v>107</v>
      </c>
      <c r="Q340" s="19">
        <f t="shared" si="219"/>
        <v>100</v>
      </c>
      <c r="R340" s="19">
        <f t="shared" si="220"/>
        <v>99</v>
      </c>
      <c r="S340" s="19">
        <v>20</v>
      </c>
      <c r="T340" s="19">
        <v>5</v>
      </c>
      <c r="U340" s="19">
        <f t="shared" si="221"/>
        <v>100</v>
      </c>
      <c r="V340" s="19">
        <v>107</v>
      </c>
      <c r="W340" s="23">
        <v>107</v>
      </c>
      <c r="X340" s="20">
        <f t="shared" si="222"/>
        <v>100</v>
      </c>
      <c r="Y340" s="43">
        <f t="shared" si="223"/>
        <v>100</v>
      </c>
      <c r="Z340" s="20">
        <f t="shared" si="224"/>
        <v>100</v>
      </c>
      <c r="AA340" s="19">
        <v>20</v>
      </c>
      <c r="AB340" s="19">
        <v>2</v>
      </c>
      <c r="AC340" s="19">
        <f t="shared" si="225"/>
        <v>40</v>
      </c>
      <c r="AD340" s="19">
        <v>20</v>
      </c>
      <c r="AE340" s="19">
        <v>3</v>
      </c>
      <c r="AF340" s="19">
        <f t="shared" si="226"/>
        <v>60</v>
      </c>
      <c r="AG340" s="19">
        <v>1</v>
      </c>
      <c r="AH340" s="19">
        <v>1</v>
      </c>
      <c r="AI340" s="20">
        <f t="shared" si="258"/>
        <v>100</v>
      </c>
      <c r="AJ340" s="43">
        <f t="shared" si="227"/>
        <v>66</v>
      </c>
      <c r="AK340" s="19">
        <v>107</v>
      </c>
      <c r="AL340" s="19">
        <v>107</v>
      </c>
      <c r="AM340" s="20">
        <f t="shared" si="228"/>
        <v>100</v>
      </c>
      <c r="AN340" s="19">
        <v>107</v>
      </c>
      <c r="AO340" s="19">
        <v>107</v>
      </c>
      <c r="AP340" s="20">
        <f t="shared" si="229"/>
        <v>100</v>
      </c>
      <c r="AQ340" s="19">
        <v>107</v>
      </c>
      <c r="AR340" s="19">
        <v>107</v>
      </c>
      <c r="AS340" s="20">
        <f t="shared" si="230"/>
        <v>100</v>
      </c>
      <c r="AT340" s="20">
        <f t="shared" si="231"/>
        <v>100</v>
      </c>
      <c r="AU340" s="19">
        <v>107</v>
      </c>
      <c r="AV340" s="19">
        <v>107</v>
      </c>
      <c r="AW340" s="20">
        <f t="shared" si="232"/>
        <v>100</v>
      </c>
      <c r="AX340" s="19">
        <v>107</v>
      </c>
      <c r="AY340" s="19">
        <v>107</v>
      </c>
      <c r="AZ340" s="20">
        <f t="shared" si="233"/>
        <v>100</v>
      </c>
      <c r="BA340" s="19">
        <v>107</v>
      </c>
      <c r="BB340" s="19">
        <v>107</v>
      </c>
      <c r="BC340" s="20">
        <f t="shared" si="234"/>
        <v>100</v>
      </c>
      <c r="BD340" s="20">
        <f t="shared" si="235"/>
        <v>100</v>
      </c>
      <c r="BE340" s="20">
        <f t="shared" si="236"/>
        <v>93</v>
      </c>
      <c r="BF340" s="24"/>
      <c r="BG340" s="19">
        <f t="shared" si="237"/>
        <v>41</v>
      </c>
      <c r="BH340" s="19">
        <f t="shared" si="238"/>
        <v>1</v>
      </c>
      <c r="BI340" s="19">
        <f t="shared" si="239"/>
        <v>1</v>
      </c>
      <c r="BJ340" s="19">
        <f t="shared" si="240"/>
        <v>1</v>
      </c>
      <c r="BK340" s="19">
        <f t="shared" si="241"/>
        <v>1</v>
      </c>
      <c r="BL340" s="19">
        <f t="shared" si="242"/>
        <v>1</v>
      </c>
      <c r="BM340" s="19">
        <f t="shared" si="243"/>
        <v>62</v>
      </c>
      <c r="BN340" s="19">
        <f t="shared" si="244"/>
        <v>92</v>
      </c>
      <c r="BO340" s="19">
        <f t="shared" si="245"/>
        <v>1</v>
      </c>
      <c r="BP340" s="19">
        <f t="shared" si="246"/>
        <v>1</v>
      </c>
      <c r="BQ340" s="19">
        <f t="shared" si="247"/>
        <v>1</v>
      </c>
      <c r="BR340" s="19">
        <f t="shared" si="248"/>
        <v>1</v>
      </c>
      <c r="BS340" s="19">
        <f t="shared" si="249"/>
        <v>1</v>
      </c>
      <c r="BT340" s="19">
        <f t="shared" si="250"/>
        <v>1</v>
      </c>
      <c r="BU340" s="19">
        <f t="shared" si="251"/>
        <v>1</v>
      </c>
      <c r="BV340" s="19">
        <f t="shared" si="252"/>
        <v>5</v>
      </c>
      <c r="BW340" s="19">
        <f t="shared" si="253"/>
        <v>1</v>
      </c>
      <c r="BX340" s="19">
        <f t="shared" si="254"/>
        <v>80</v>
      </c>
      <c r="BY340" s="19">
        <f t="shared" si="255"/>
        <v>1</v>
      </c>
      <c r="BZ340" s="19">
        <f t="shared" si="256"/>
        <v>1</v>
      </c>
      <c r="CA340" s="18">
        <f t="shared" si="216"/>
        <v>93</v>
      </c>
      <c r="CB340" s="19">
        <f t="shared" si="257"/>
        <v>5</v>
      </c>
    </row>
    <row r="341" spans="1:80" s="16" customFormat="1" ht="31.5">
      <c r="A341" s="21">
        <v>339</v>
      </c>
      <c r="B341" s="36">
        <v>6613005182</v>
      </c>
      <c r="C341" s="5" t="s">
        <v>455</v>
      </c>
      <c r="D341" s="5" t="s">
        <v>367</v>
      </c>
      <c r="E341" s="19">
        <v>6</v>
      </c>
      <c r="F341" s="19">
        <v>35</v>
      </c>
      <c r="G341" s="22">
        <v>9</v>
      </c>
      <c r="H341" s="22">
        <v>36</v>
      </c>
      <c r="I341" s="22">
        <f t="shared" si="217"/>
        <v>82</v>
      </c>
      <c r="J341" s="19">
        <v>30</v>
      </c>
      <c r="K341" s="19">
        <v>2</v>
      </c>
      <c r="L341" s="19">
        <f t="shared" si="218"/>
        <v>60</v>
      </c>
      <c r="M341" s="19">
        <v>16</v>
      </c>
      <c r="N341" s="19">
        <v>4</v>
      </c>
      <c r="O341" s="19">
        <v>16</v>
      </c>
      <c r="P341" s="19">
        <v>4</v>
      </c>
      <c r="Q341" s="19">
        <f t="shared" si="219"/>
        <v>100</v>
      </c>
      <c r="R341" s="19">
        <f t="shared" si="220"/>
        <v>83</v>
      </c>
      <c r="S341" s="19">
        <v>20</v>
      </c>
      <c r="T341" s="19">
        <v>4</v>
      </c>
      <c r="U341" s="19">
        <f t="shared" si="221"/>
        <v>80</v>
      </c>
      <c r="V341" s="19">
        <v>16</v>
      </c>
      <c r="W341" s="23">
        <v>16</v>
      </c>
      <c r="X341" s="20">
        <f t="shared" si="222"/>
        <v>100</v>
      </c>
      <c r="Y341" s="43">
        <f t="shared" si="223"/>
        <v>90</v>
      </c>
      <c r="Z341" s="20">
        <f t="shared" si="224"/>
        <v>90</v>
      </c>
      <c r="AA341" s="19">
        <v>20</v>
      </c>
      <c r="AB341" s="19">
        <v>1</v>
      </c>
      <c r="AC341" s="19">
        <f t="shared" si="225"/>
        <v>20</v>
      </c>
      <c r="AD341" s="19">
        <v>20</v>
      </c>
      <c r="AE341" s="19">
        <v>1</v>
      </c>
      <c r="AF341" s="19">
        <f t="shared" si="226"/>
        <v>20</v>
      </c>
      <c r="AG341" s="19">
        <v>1</v>
      </c>
      <c r="AH341" s="19">
        <v>1</v>
      </c>
      <c r="AI341" s="20">
        <f t="shared" si="258"/>
        <v>100</v>
      </c>
      <c r="AJ341" s="43">
        <f t="shared" si="227"/>
        <v>44</v>
      </c>
      <c r="AK341" s="19">
        <v>16</v>
      </c>
      <c r="AL341" s="19">
        <v>16</v>
      </c>
      <c r="AM341" s="20">
        <f t="shared" si="228"/>
        <v>100</v>
      </c>
      <c r="AN341" s="19">
        <v>16</v>
      </c>
      <c r="AO341" s="19">
        <v>16</v>
      </c>
      <c r="AP341" s="20">
        <f t="shared" si="229"/>
        <v>100</v>
      </c>
      <c r="AQ341" s="19">
        <v>16</v>
      </c>
      <c r="AR341" s="19">
        <v>16</v>
      </c>
      <c r="AS341" s="20">
        <f t="shared" si="230"/>
        <v>100</v>
      </c>
      <c r="AT341" s="20">
        <f t="shared" si="231"/>
        <v>100</v>
      </c>
      <c r="AU341" s="19">
        <v>16</v>
      </c>
      <c r="AV341" s="19">
        <v>16</v>
      </c>
      <c r="AW341" s="20">
        <f t="shared" si="232"/>
        <v>100</v>
      </c>
      <c r="AX341" s="19">
        <v>16</v>
      </c>
      <c r="AY341" s="19">
        <v>16</v>
      </c>
      <c r="AZ341" s="20">
        <f t="shared" si="233"/>
        <v>100</v>
      </c>
      <c r="BA341" s="19">
        <v>16</v>
      </c>
      <c r="BB341" s="19">
        <v>16</v>
      </c>
      <c r="BC341" s="20">
        <f t="shared" si="234"/>
        <v>100</v>
      </c>
      <c r="BD341" s="20">
        <f t="shared" si="235"/>
        <v>100</v>
      </c>
      <c r="BE341" s="20">
        <f t="shared" si="236"/>
        <v>83</v>
      </c>
      <c r="BF341" s="24"/>
      <c r="BG341" s="19">
        <f t="shared" si="237"/>
        <v>328</v>
      </c>
      <c r="BH341" s="19">
        <f t="shared" si="238"/>
        <v>355</v>
      </c>
      <c r="BI341" s="19">
        <f t="shared" si="239"/>
        <v>1</v>
      </c>
      <c r="BJ341" s="19">
        <f t="shared" si="240"/>
        <v>253</v>
      </c>
      <c r="BK341" s="19">
        <f t="shared" si="241"/>
        <v>204</v>
      </c>
      <c r="BL341" s="19">
        <f t="shared" si="242"/>
        <v>1</v>
      </c>
      <c r="BM341" s="19">
        <f t="shared" si="243"/>
        <v>117</v>
      </c>
      <c r="BN341" s="19">
        <f t="shared" si="244"/>
        <v>269</v>
      </c>
      <c r="BO341" s="19">
        <f t="shared" si="245"/>
        <v>1</v>
      </c>
      <c r="BP341" s="19">
        <f t="shared" si="246"/>
        <v>1</v>
      </c>
      <c r="BQ341" s="19">
        <f t="shared" si="247"/>
        <v>1</v>
      </c>
      <c r="BR341" s="19">
        <f t="shared" si="248"/>
        <v>1</v>
      </c>
      <c r="BS341" s="19">
        <f t="shared" si="249"/>
        <v>1</v>
      </c>
      <c r="BT341" s="19">
        <f t="shared" si="250"/>
        <v>1</v>
      </c>
      <c r="BU341" s="19">
        <f t="shared" si="251"/>
        <v>1</v>
      </c>
      <c r="BV341" s="19">
        <f t="shared" si="252"/>
        <v>349</v>
      </c>
      <c r="BW341" s="19">
        <f t="shared" si="253"/>
        <v>204</v>
      </c>
      <c r="BX341" s="19">
        <f t="shared" si="254"/>
        <v>244</v>
      </c>
      <c r="BY341" s="19">
        <f t="shared" si="255"/>
        <v>1</v>
      </c>
      <c r="BZ341" s="19">
        <f t="shared" si="256"/>
        <v>1</v>
      </c>
      <c r="CA341" s="18">
        <f t="shared" si="216"/>
        <v>83</v>
      </c>
      <c r="CB341" s="19">
        <f t="shared" si="257"/>
        <v>15</v>
      </c>
    </row>
    <row r="342" spans="1:80" s="16" customFormat="1" ht="31.5">
      <c r="A342" s="21">
        <v>340</v>
      </c>
      <c r="B342" s="36">
        <v>6613005175</v>
      </c>
      <c r="C342" s="5" t="s">
        <v>455</v>
      </c>
      <c r="D342" s="5" t="s">
        <v>368</v>
      </c>
      <c r="E342" s="19">
        <v>8</v>
      </c>
      <c r="F342" s="19">
        <v>35</v>
      </c>
      <c r="G342" s="22">
        <v>9</v>
      </c>
      <c r="H342" s="22">
        <v>36</v>
      </c>
      <c r="I342" s="22">
        <f t="shared" si="217"/>
        <v>93</v>
      </c>
      <c r="J342" s="19">
        <v>30</v>
      </c>
      <c r="K342" s="19">
        <v>1</v>
      </c>
      <c r="L342" s="19">
        <f t="shared" si="218"/>
        <v>30</v>
      </c>
      <c r="M342" s="19">
        <v>12</v>
      </c>
      <c r="N342" s="19">
        <v>14</v>
      </c>
      <c r="O342" s="19">
        <v>12</v>
      </c>
      <c r="P342" s="19">
        <v>14</v>
      </c>
      <c r="Q342" s="19">
        <f t="shared" si="219"/>
        <v>100</v>
      </c>
      <c r="R342" s="19">
        <f t="shared" si="220"/>
        <v>77</v>
      </c>
      <c r="S342" s="19">
        <v>20</v>
      </c>
      <c r="T342" s="19">
        <v>5</v>
      </c>
      <c r="U342" s="19">
        <f t="shared" si="221"/>
        <v>100</v>
      </c>
      <c r="V342" s="19">
        <v>14</v>
      </c>
      <c r="W342" s="23">
        <v>16</v>
      </c>
      <c r="X342" s="20">
        <f t="shared" si="222"/>
        <v>88</v>
      </c>
      <c r="Y342" s="43">
        <f t="shared" si="223"/>
        <v>94</v>
      </c>
      <c r="Z342" s="20">
        <f t="shared" si="224"/>
        <v>94</v>
      </c>
      <c r="AA342" s="19">
        <v>20</v>
      </c>
      <c r="AB342" s="19">
        <v>1</v>
      </c>
      <c r="AC342" s="19">
        <f t="shared" si="225"/>
        <v>20</v>
      </c>
      <c r="AD342" s="19">
        <v>20</v>
      </c>
      <c r="AE342" s="19">
        <v>2</v>
      </c>
      <c r="AF342" s="19">
        <f t="shared" si="226"/>
        <v>40</v>
      </c>
      <c r="AG342" s="19">
        <v>1</v>
      </c>
      <c r="AH342" s="19">
        <v>1</v>
      </c>
      <c r="AI342" s="20">
        <f t="shared" si="258"/>
        <v>100</v>
      </c>
      <c r="AJ342" s="43">
        <f t="shared" si="227"/>
        <v>52</v>
      </c>
      <c r="AK342" s="19">
        <v>16</v>
      </c>
      <c r="AL342" s="19">
        <v>16</v>
      </c>
      <c r="AM342" s="20">
        <f t="shared" si="228"/>
        <v>100</v>
      </c>
      <c r="AN342" s="19">
        <v>16</v>
      </c>
      <c r="AO342" s="19">
        <v>16</v>
      </c>
      <c r="AP342" s="20">
        <f t="shared" si="229"/>
        <v>100</v>
      </c>
      <c r="AQ342" s="19">
        <v>11</v>
      </c>
      <c r="AR342" s="19">
        <v>12</v>
      </c>
      <c r="AS342" s="20">
        <f t="shared" si="230"/>
        <v>92</v>
      </c>
      <c r="AT342" s="20">
        <f t="shared" si="231"/>
        <v>98</v>
      </c>
      <c r="AU342" s="19">
        <v>15</v>
      </c>
      <c r="AV342" s="19">
        <v>16</v>
      </c>
      <c r="AW342" s="20">
        <f t="shared" si="232"/>
        <v>94</v>
      </c>
      <c r="AX342" s="19">
        <v>16</v>
      </c>
      <c r="AY342" s="19">
        <v>16</v>
      </c>
      <c r="AZ342" s="20">
        <f t="shared" si="233"/>
        <v>100</v>
      </c>
      <c r="BA342" s="19">
        <v>16</v>
      </c>
      <c r="BB342" s="19">
        <v>16</v>
      </c>
      <c r="BC342" s="20">
        <f t="shared" si="234"/>
        <v>100</v>
      </c>
      <c r="BD342" s="20">
        <f t="shared" si="235"/>
        <v>98</v>
      </c>
      <c r="BE342" s="20">
        <f t="shared" si="236"/>
        <v>84</v>
      </c>
      <c r="BF342" s="24"/>
      <c r="BG342" s="19">
        <f t="shared" si="237"/>
        <v>127</v>
      </c>
      <c r="BH342" s="19">
        <f t="shared" si="238"/>
        <v>377</v>
      </c>
      <c r="BI342" s="19">
        <f t="shared" si="239"/>
        <v>1</v>
      </c>
      <c r="BJ342" s="19">
        <f t="shared" si="240"/>
        <v>1</v>
      </c>
      <c r="BK342" s="19">
        <f t="shared" si="241"/>
        <v>124</v>
      </c>
      <c r="BL342" s="19">
        <f t="shared" si="242"/>
        <v>187</v>
      </c>
      <c r="BM342" s="19">
        <f t="shared" si="243"/>
        <v>117</v>
      </c>
      <c r="BN342" s="19">
        <f t="shared" si="244"/>
        <v>185</v>
      </c>
      <c r="BO342" s="19">
        <f t="shared" si="245"/>
        <v>1</v>
      </c>
      <c r="BP342" s="19">
        <f t="shared" si="246"/>
        <v>1</v>
      </c>
      <c r="BQ342" s="19">
        <f t="shared" si="247"/>
        <v>1</v>
      </c>
      <c r="BR342" s="19">
        <f t="shared" si="248"/>
        <v>347</v>
      </c>
      <c r="BS342" s="19">
        <f t="shared" si="249"/>
        <v>268</v>
      </c>
      <c r="BT342" s="19">
        <f t="shared" si="250"/>
        <v>1</v>
      </c>
      <c r="BU342" s="19">
        <f t="shared" si="251"/>
        <v>1</v>
      </c>
      <c r="BV342" s="19">
        <f t="shared" si="252"/>
        <v>373</v>
      </c>
      <c r="BW342" s="19">
        <f t="shared" si="253"/>
        <v>124</v>
      </c>
      <c r="BX342" s="19">
        <f t="shared" si="254"/>
        <v>176</v>
      </c>
      <c r="BY342" s="19">
        <f t="shared" si="255"/>
        <v>72</v>
      </c>
      <c r="BZ342" s="19">
        <f t="shared" si="256"/>
        <v>96</v>
      </c>
      <c r="CA342" s="18">
        <f t="shared" si="216"/>
        <v>84</v>
      </c>
      <c r="CB342" s="19">
        <f t="shared" si="257"/>
        <v>14</v>
      </c>
    </row>
    <row r="343" spans="1:80" s="16" customFormat="1" ht="31.5">
      <c r="A343" s="21">
        <v>341</v>
      </c>
      <c r="B343" s="34">
        <v>6613004929</v>
      </c>
      <c r="C343" s="5" t="s">
        <v>455</v>
      </c>
      <c r="D343" s="5" t="s">
        <v>369</v>
      </c>
      <c r="E343" s="19">
        <v>8</v>
      </c>
      <c r="F343" s="19">
        <v>34</v>
      </c>
      <c r="G343" s="22">
        <v>9</v>
      </c>
      <c r="H343" s="22">
        <v>36</v>
      </c>
      <c r="I343" s="22">
        <f t="shared" si="217"/>
        <v>92</v>
      </c>
      <c r="J343" s="19">
        <v>30</v>
      </c>
      <c r="K343" s="19">
        <v>2</v>
      </c>
      <c r="L343" s="19">
        <f t="shared" si="218"/>
        <v>60</v>
      </c>
      <c r="M343" s="19">
        <v>17</v>
      </c>
      <c r="N343" s="19">
        <v>15</v>
      </c>
      <c r="O343" s="19">
        <v>17</v>
      </c>
      <c r="P343" s="19">
        <v>15</v>
      </c>
      <c r="Q343" s="19">
        <f t="shared" si="219"/>
        <v>100</v>
      </c>
      <c r="R343" s="19">
        <f t="shared" si="220"/>
        <v>86</v>
      </c>
      <c r="S343" s="19">
        <v>20</v>
      </c>
      <c r="T343" s="19">
        <v>4</v>
      </c>
      <c r="U343" s="19">
        <f t="shared" si="221"/>
        <v>80</v>
      </c>
      <c r="V343" s="19">
        <v>21</v>
      </c>
      <c r="W343" s="23">
        <v>21</v>
      </c>
      <c r="X343" s="20">
        <f t="shared" si="222"/>
        <v>100</v>
      </c>
      <c r="Y343" s="43">
        <f t="shared" si="223"/>
        <v>90</v>
      </c>
      <c r="Z343" s="20">
        <f t="shared" si="224"/>
        <v>90</v>
      </c>
      <c r="AA343" s="19">
        <v>20</v>
      </c>
      <c r="AB343" s="19">
        <v>0</v>
      </c>
      <c r="AC343" s="19">
        <f t="shared" si="225"/>
        <v>0</v>
      </c>
      <c r="AD343" s="19">
        <v>20</v>
      </c>
      <c r="AE343" s="19">
        <v>1</v>
      </c>
      <c r="AF343" s="19">
        <f t="shared" si="226"/>
        <v>20</v>
      </c>
      <c r="AG343" s="19">
        <v>2</v>
      </c>
      <c r="AH343" s="19">
        <v>2</v>
      </c>
      <c r="AI343" s="20">
        <f t="shared" si="258"/>
        <v>100</v>
      </c>
      <c r="AJ343" s="43">
        <f t="shared" si="227"/>
        <v>38</v>
      </c>
      <c r="AK343" s="19">
        <v>20</v>
      </c>
      <c r="AL343" s="19">
        <v>21</v>
      </c>
      <c r="AM343" s="20">
        <f t="shared" si="228"/>
        <v>95</v>
      </c>
      <c r="AN343" s="19">
        <v>21</v>
      </c>
      <c r="AO343" s="19">
        <v>21</v>
      </c>
      <c r="AP343" s="20">
        <f t="shared" si="229"/>
        <v>100</v>
      </c>
      <c r="AQ343" s="19">
        <v>18</v>
      </c>
      <c r="AR343" s="19">
        <v>18</v>
      </c>
      <c r="AS343" s="20">
        <f t="shared" si="230"/>
        <v>100</v>
      </c>
      <c r="AT343" s="20">
        <f t="shared" si="231"/>
        <v>98</v>
      </c>
      <c r="AU343" s="19">
        <v>21</v>
      </c>
      <c r="AV343" s="19">
        <v>21</v>
      </c>
      <c r="AW343" s="20">
        <f t="shared" si="232"/>
        <v>100</v>
      </c>
      <c r="AX343" s="19">
        <v>21</v>
      </c>
      <c r="AY343" s="19">
        <v>21</v>
      </c>
      <c r="AZ343" s="20">
        <f t="shared" si="233"/>
        <v>100</v>
      </c>
      <c r="BA343" s="19">
        <v>20</v>
      </c>
      <c r="BB343" s="19">
        <v>21</v>
      </c>
      <c r="BC343" s="20">
        <f t="shared" si="234"/>
        <v>95</v>
      </c>
      <c r="BD343" s="20">
        <f t="shared" si="235"/>
        <v>98</v>
      </c>
      <c r="BE343" s="20">
        <f t="shared" si="236"/>
        <v>82</v>
      </c>
      <c r="BF343" s="24"/>
      <c r="BG343" s="19">
        <f t="shared" si="237"/>
        <v>186</v>
      </c>
      <c r="BH343" s="19">
        <f t="shared" si="238"/>
        <v>355</v>
      </c>
      <c r="BI343" s="19">
        <f t="shared" si="239"/>
        <v>1</v>
      </c>
      <c r="BJ343" s="19">
        <f t="shared" si="240"/>
        <v>253</v>
      </c>
      <c r="BK343" s="19">
        <f t="shared" si="241"/>
        <v>204</v>
      </c>
      <c r="BL343" s="19">
        <f t="shared" si="242"/>
        <v>1</v>
      </c>
      <c r="BM343" s="19">
        <f t="shared" si="243"/>
        <v>202</v>
      </c>
      <c r="BN343" s="19">
        <f t="shared" si="244"/>
        <v>269</v>
      </c>
      <c r="BO343" s="19">
        <f t="shared" si="245"/>
        <v>1</v>
      </c>
      <c r="BP343" s="19">
        <f t="shared" si="246"/>
        <v>151</v>
      </c>
      <c r="BQ343" s="19">
        <f t="shared" si="247"/>
        <v>1</v>
      </c>
      <c r="BR343" s="19">
        <f t="shared" si="248"/>
        <v>1</v>
      </c>
      <c r="BS343" s="19">
        <f t="shared" si="249"/>
        <v>1</v>
      </c>
      <c r="BT343" s="19">
        <f t="shared" si="250"/>
        <v>1</v>
      </c>
      <c r="BU343" s="19">
        <f t="shared" si="251"/>
        <v>309</v>
      </c>
      <c r="BV343" s="19">
        <f t="shared" si="252"/>
        <v>338</v>
      </c>
      <c r="BW343" s="19">
        <f t="shared" si="253"/>
        <v>204</v>
      </c>
      <c r="BX343" s="19">
        <f t="shared" si="254"/>
        <v>280</v>
      </c>
      <c r="BY343" s="19">
        <f t="shared" si="255"/>
        <v>72</v>
      </c>
      <c r="BZ343" s="19">
        <f t="shared" si="256"/>
        <v>96</v>
      </c>
      <c r="CA343" s="18">
        <f t="shared" si="216"/>
        <v>82</v>
      </c>
      <c r="CB343" s="19">
        <f t="shared" si="257"/>
        <v>16</v>
      </c>
    </row>
    <row r="344" spans="1:80" s="16" customFormat="1" ht="31.5">
      <c r="A344" s="21">
        <v>342</v>
      </c>
      <c r="B344" s="36">
        <v>6613005087</v>
      </c>
      <c r="C344" s="5" t="s">
        <v>455</v>
      </c>
      <c r="D344" s="5" t="s">
        <v>370</v>
      </c>
      <c r="E344" s="19">
        <v>8</v>
      </c>
      <c r="F344" s="19">
        <v>35</v>
      </c>
      <c r="G344" s="22">
        <v>9</v>
      </c>
      <c r="H344" s="22">
        <v>36</v>
      </c>
      <c r="I344" s="22">
        <f t="shared" si="217"/>
        <v>93</v>
      </c>
      <c r="J344" s="19">
        <v>30</v>
      </c>
      <c r="K344" s="19">
        <v>4</v>
      </c>
      <c r="L344" s="19">
        <f t="shared" si="218"/>
        <v>100</v>
      </c>
      <c r="M344" s="19">
        <v>21</v>
      </c>
      <c r="N344" s="19">
        <v>20</v>
      </c>
      <c r="O344" s="19">
        <v>22</v>
      </c>
      <c r="P344" s="19">
        <v>20</v>
      </c>
      <c r="Q344" s="19">
        <f t="shared" si="219"/>
        <v>98</v>
      </c>
      <c r="R344" s="19">
        <f t="shared" si="220"/>
        <v>97</v>
      </c>
      <c r="S344" s="19">
        <v>20</v>
      </c>
      <c r="T344" s="19">
        <v>5</v>
      </c>
      <c r="U344" s="19">
        <f t="shared" si="221"/>
        <v>100</v>
      </c>
      <c r="V344" s="19">
        <v>23</v>
      </c>
      <c r="W344" s="23">
        <v>24</v>
      </c>
      <c r="X344" s="20">
        <f t="shared" si="222"/>
        <v>96</v>
      </c>
      <c r="Y344" s="43">
        <f t="shared" si="223"/>
        <v>98</v>
      </c>
      <c r="Z344" s="20">
        <f t="shared" si="224"/>
        <v>98</v>
      </c>
      <c r="AA344" s="19">
        <v>20</v>
      </c>
      <c r="AB344" s="19">
        <v>1</v>
      </c>
      <c r="AC344" s="19">
        <f t="shared" si="225"/>
        <v>20</v>
      </c>
      <c r="AD344" s="19">
        <v>20</v>
      </c>
      <c r="AE344" s="19">
        <v>1</v>
      </c>
      <c r="AF344" s="19">
        <f t="shared" si="226"/>
        <v>20</v>
      </c>
      <c r="AG344" s="19">
        <v>2</v>
      </c>
      <c r="AH344" s="19">
        <v>2</v>
      </c>
      <c r="AI344" s="20">
        <f t="shared" si="258"/>
        <v>100</v>
      </c>
      <c r="AJ344" s="43">
        <f t="shared" si="227"/>
        <v>44</v>
      </c>
      <c r="AK344" s="19">
        <v>20</v>
      </c>
      <c r="AL344" s="19">
        <v>24</v>
      </c>
      <c r="AM344" s="20">
        <f t="shared" si="228"/>
        <v>83</v>
      </c>
      <c r="AN344" s="19">
        <v>23</v>
      </c>
      <c r="AO344" s="19">
        <v>24</v>
      </c>
      <c r="AP344" s="20">
        <f t="shared" si="229"/>
        <v>96</v>
      </c>
      <c r="AQ344" s="19">
        <v>20</v>
      </c>
      <c r="AR344" s="19">
        <v>20</v>
      </c>
      <c r="AS344" s="20">
        <f t="shared" si="230"/>
        <v>100</v>
      </c>
      <c r="AT344" s="20">
        <f t="shared" si="231"/>
        <v>92</v>
      </c>
      <c r="AU344" s="19">
        <v>24</v>
      </c>
      <c r="AV344" s="19">
        <v>24</v>
      </c>
      <c r="AW344" s="20">
        <f t="shared" si="232"/>
        <v>100</v>
      </c>
      <c r="AX344" s="19">
        <v>22</v>
      </c>
      <c r="AY344" s="19">
        <v>24</v>
      </c>
      <c r="AZ344" s="20">
        <f t="shared" si="233"/>
        <v>92</v>
      </c>
      <c r="BA344" s="19">
        <v>23</v>
      </c>
      <c r="BB344" s="19">
        <v>24</v>
      </c>
      <c r="BC344" s="20">
        <f t="shared" si="234"/>
        <v>96</v>
      </c>
      <c r="BD344" s="20">
        <f t="shared" si="235"/>
        <v>96</v>
      </c>
      <c r="BE344" s="20">
        <f t="shared" si="236"/>
        <v>85</v>
      </c>
      <c r="BF344" s="24"/>
      <c r="BG344" s="19">
        <f t="shared" si="237"/>
        <v>127</v>
      </c>
      <c r="BH344" s="19">
        <f t="shared" si="238"/>
        <v>1</v>
      </c>
      <c r="BI344" s="19">
        <f t="shared" si="239"/>
        <v>94</v>
      </c>
      <c r="BJ344" s="19">
        <f t="shared" si="240"/>
        <v>1</v>
      </c>
      <c r="BK344" s="19">
        <f t="shared" si="241"/>
        <v>30</v>
      </c>
      <c r="BL344" s="19">
        <f t="shared" si="242"/>
        <v>50</v>
      </c>
      <c r="BM344" s="19">
        <f t="shared" si="243"/>
        <v>117</v>
      </c>
      <c r="BN344" s="19">
        <f t="shared" si="244"/>
        <v>269</v>
      </c>
      <c r="BO344" s="19">
        <f t="shared" si="245"/>
        <v>1</v>
      </c>
      <c r="BP344" s="19">
        <f t="shared" si="246"/>
        <v>273</v>
      </c>
      <c r="BQ344" s="19">
        <f t="shared" si="247"/>
        <v>306</v>
      </c>
      <c r="BR344" s="19">
        <f t="shared" si="248"/>
        <v>1</v>
      </c>
      <c r="BS344" s="19">
        <f t="shared" si="249"/>
        <v>1</v>
      </c>
      <c r="BT344" s="19">
        <f t="shared" si="250"/>
        <v>281</v>
      </c>
      <c r="BU344" s="19">
        <f t="shared" si="251"/>
        <v>270</v>
      </c>
      <c r="BV344" s="19">
        <f t="shared" si="252"/>
        <v>59</v>
      </c>
      <c r="BW344" s="19">
        <f t="shared" si="253"/>
        <v>30</v>
      </c>
      <c r="BX344" s="19">
        <f t="shared" si="254"/>
        <v>244</v>
      </c>
      <c r="BY344" s="19">
        <f t="shared" si="255"/>
        <v>259</v>
      </c>
      <c r="BZ344" s="19">
        <f t="shared" si="256"/>
        <v>215</v>
      </c>
      <c r="CA344" s="18">
        <f t="shared" si="216"/>
        <v>85</v>
      </c>
      <c r="CB344" s="19">
        <f t="shared" si="257"/>
        <v>13</v>
      </c>
    </row>
    <row r="345" spans="1:80" s="16" customFormat="1" ht="31.5">
      <c r="A345" s="21">
        <v>343</v>
      </c>
      <c r="B345" s="34">
        <v>6613004580</v>
      </c>
      <c r="C345" s="5" t="s">
        <v>455</v>
      </c>
      <c r="D345" s="5" t="s">
        <v>371</v>
      </c>
      <c r="E345" s="19">
        <v>10</v>
      </c>
      <c r="F345" s="19">
        <v>36.5</v>
      </c>
      <c r="G345" s="22">
        <v>11</v>
      </c>
      <c r="H345" s="22">
        <v>38</v>
      </c>
      <c r="I345" s="22">
        <f t="shared" si="217"/>
        <v>93</v>
      </c>
      <c r="J345" s="19">
        <v>30</v>
      </c>
      <c r="K345" s="19">
        <v>3</v>
      </c>
      <c r="L345" s="19">
        <f t="shared" si="218"/>
        <v>90</v>
      </c>
      <c r="M345" s="19">
        <v>179</v>
      </c>
      <c r="N345" s="19">
        <v>169</v>
      </c>
      <c r="O345" s="19">
        <v>187</v>
      </c>
      <c r="P345" s="19">
        <v>177</v>
      </c>
      <c r="Q345" s="19">
        <f t="shared" si="219"/>
        <v>96</v>
      </c>
      <c r="R345" s="19">
        <f t="shared" si="220"/>
        <v>93</v>
      </c>
      <c r="S345" s="19">
        <v>20</v>
      </c>
      <c r="T345" s="19">
        <v>5</v>
      </c>
      <c r="U345" s="19">
        <f t="shared" si="221"/>
        <v>100</v>
      </c>
      <c r="V345" s="19">
        <v>195</v>
      </c>
      <c r="W345" s="23">
        <v>224</v>
      </c>
      <c r="X345" s="20">
        <f t="shared" si="222"/>
        <v>87</v>
      </c>
      <c r="Y345" s="43">
        <f t="shared" si="223"/>
        <v>94</v>
      </c>
      <c r="Z345" s="20">
        <f t="shared" si="224"/>
        <v>94</v>
      </c>
      <c r="AA345" s="19">
        <v>20</v>
      </c>
      <c r="AB345" s="19">
        <v>0</v>
      </c>
      <c r="AC345" s="19">
        <f t="shared" si="225"/>
        <v>0</v>
      </c>
      <c r="AD345" s="19">
        <v>20</v>
      </c>
      <c r="AE345" s="19">
        <v>3</v>
      </c>
      <c r="AF345" s="19">
        <f t="shared" si="226"/>
        <v>60</v>
      </c>
      <c r="AG345" s="19">
        <v>11</v>
      </c>
      <c r="AH345" s="19">
        <v>14</v>
      </c>
      <c r="AI345" s="20">
        <f t="shared" si="258"/>
        <v>79</v>
      </c>
      <c r="AJ345" s="43">
        <f t="shared" si="227"/>
        <v>48</v>
      </c>
      <c r="AK345" s="19">
        <v>206</v>
      </c>
      <c r="AL345" s="19">
        <v>224</v>
      </c>
      <c r="AM345" s="20">
        <f t="shared" si="228"/>
        <v>92</v>
      </c>
      <c r="AN345" s="19">
        <v>215</v>
      </c>
      <c r="AO345" s="19">
        <v>224</v>
      </c>
      <c r="AP345" s="20">
        <f t="shared" si="229"/>
        <v>96</v>
      </c>
      <c r="AQ345" s="19">
        <v>131</v>
      </c>
      <c r="AR345" s="19">
        <v>135</v>
      </c>
      <c r="AS345" s="20">
        <f t="shared" si="230"/>
        <v>97</v>
      </c>
      <c r="AT345" s="20">
        <f t="shared" si="231"/>
        <v>95</v>
      </c>
      <c r="AU345" s="19">
        <v>210</v>
      </c>
      <c r="AV345" s="19">
        <v>224</v>
      </c>
      <c r="AW345" s="20">
        <f t="shared" si="232"/>
        <v>94</v>
      </c>
      <c r="AX345" s="19">
        <v>209</v>
      </c>
      <c r="AY345" s="19">
        <v>224</v>
      </c>
      <c r="AZ345" s="20">
        <f t="shared" si="233"/>
        <v>93</v>
      </c>
      <c r="BA345" s="19">
        <v>212</v>
      </c>
      <c r="BB345" s="19">
        <v>224</v>
      </c>
      <c r="BC345" s="20">
        <f t="shared" si="234"/>
        <v>95</v>
      </c>
      <c r="BD345" s="20">
        <f t="shared" si="235"/>
        <v>94</v>
      </c>
      <c r="BE345" s="20">
        <f t="shared" si="236"/>
        <v>85</v>
      </c>
      <c r="BF345" s="24"/>
      <c r="BG345" s="19">
        <f t="shared" si="237"/>
        <v>127</v>
      </c>
      <c r="BH345" s="19">
        <f t="shared" si="238"/>
        <v>239</v>
      </c>
      <c r="BI345" s="19">
        <f t="shared" si="239"/>
        <v>181</v>
      </c>
      <c r="BJ345" s="19">
        <f t="shared" si="240"/>
        <v>1</v>
      </c>
      <c r="BK345" s="19">
        <f t="shared" si="241"/>
        <v>124</v>
      </c>
      <c r="BL345" s="19">
        <f t="shared" si="242"/>
        <v>203</v>
      </c>
      <c r="BM345" s="19">
        <f t="shared" si="243"/>
        <v>202</v>
      </c>
      <c r="BN345" s="19">
        <f t="shared" si="244"/>
        <v>92</v>
      </c>
      <c r="BO345" s="19">
        <f t="shared" si="245"/>
        <v>289</v>
      </c>
      <c r="BP345" s="19">
        <f t="shared" si="246"/>
        <v>213</v>
      </c>
      <c r="BQ345" s="19">
        <f t="shared" si="247"/>
        <v>306</v>
      </c>
      <c r="BR345" s="19">
        <f t="shared" si="248"/>
        <v>233</v>
      </c>
      <c r="BS345" s="19">
        <f t="shared" si="249"/>
        <v>268</v>
      </c>
      <c r="BT345" s="19">
        <f t="shared" si="250"/>
        <v>258</v>
      </c>
      <c r="BU345" s="19">
        <f t="shared" si="251"/>
        <v>309</v>
      </c>
      <c r="BV345" s="19">
        <f t="shared" si="252"/>
        <v>239</v>
      </c>
      <c r="BW345" s="19">
        <f t="shared" si="253"/>
        <v>124</v>
      </c>
      <c r="BX345" s="19">
        <f t="shared" si="254"/>
        <v>208</v>
      </c>
      <c r="BY345" s="19">
        <f t="shared" si="255"/>
        <v>199</v>
      </c>
      <c r="BZ345" s="19">
        <f t="shared" si="256"/>
        <v>284</v>
      </c>
      <c r="CA345" s="18">
        <f t="shared" si="216"/>
        <v>85</v>
      </c>
      <c r="CB345" s="19">
        <f t="shared" si="257"/>
        <v>13</v>
      </c>
    </row>
    <row r="346" spans="1:80" s="16" customFormat="1" ht="30">
      <c r="A346" s="21">
        <v>344</v>
      </c>
      <c r="B346" s="34">
        <v>6613001692</v>
      </c>
      <c r="C346" s="40" t="s">
        <v>507</v>
      </c>
      <c r="D346" s="5" t="s">
        <v>372</v>
      </c>
      <c r="E346" s="19">
        <v>11</v>
      </c>
      <c r="F346" s="19">
        <v>36</v>
      </c>
      <c r="G346" s="22">
        <v>11</v>
      </c>
      <c r="H346" s="22">
        <v>38</v>
      </c>
      <c r="I346" s="22">
        <f t="shared" si="217"/>
        <v>97</v>
      </c>
      <c r="J346" s="19">
        <v>30</v>
      </c>
      <c r="K346" s="19">
        <v>3</v>
      </c>
      <c r="L346" s="19">
        <f t="shared" si="218"/>
        <v>90</v>
      </c>
      <c r="M346" s="19">
        <v>53</v>
      </c>
      <c r="N346" s="19">
        <v>37</v>
      </c>
      <c r="O346" s="19">
        <v>53</v>
      </c>
      <c r="P346" s="19">
        <v>40</v>
      </c>
      <c r="Q346" s="19">
        <f t="shared" si="219"/>
        <v>96</v>
      </c>
      <c r="R346" s="19">
        <f t="shared" si="220"/>
        <v>95</v>
      </c>
      <c r="S346" s="19">
        <v>20</v>
      </c>
      <c r="T346" s="19">
        <v>5</v>
      </c>
      <c r="U346" s="19">
        <f t="shared" si="221"/>
        <v>100</v>
      </c>
      <c r="V346" s="19">
        <v>50</v>
      </c>
      <c r="W346" s="23">
        <v>57</v>
      </c>
      <c r="X346" s="20">
        <f t="shared" si="222"/>
        <v>88</v>
      </c>
      <c r="Y346" s="43">
        <f t="shared" si="223"/>
        <v>94</v>
      </c>
      <c r="Z346" s="20">
        <f t="shared" si="224"/>
        <v>94</v>
      </c>
      <c r="AA346" s="19">
        <v>20</v>
      </c>
      <c r="AB346" s="19">
        <v>0</v>
      </c>
      <c r="AC346" s="19">
        <f t="shared" si="225"/>
        <v>0</v>
      </c>
      <c r="AD346" s="19">
        <v>20</v>
      </c>
      <c r="AE346" s="19">
        <v>2</v>
      </c>
      <c r="AF346" s="19">
        <f t="shared" si="226"/>
        <v>40</v>
      </c>
      <c r="AG346" s="19">
        <v>6</v>
      </c>
      <c r="AH346" s="19">
        <v>6</v>
      </c>
      <c r="AI346" s="20">
        <f t="shared" si="258"/>
        <v>100</v>
      </c>
      <c r="AJ346" s="43">
        <f t="shared" si="227"/>
        <v>46</v>
      </c>
      <c r="AK346" s="19">
        <v>57</v>
      </c>
      <c r="AL346" s="19">
        <v>57</v>
      </c>
      <c r="AM346" s="20">
        <f t="shared" si="228"/>
        <v>100</v>
      </c>
      <c r="AN346" s="19">
        <v>57</v>
      </c>
      <c r="AO346" s="19">
        <v>57</v>
      </c>
      <c r="AP346" s="20">
        <f t="shared" si="229"/>
        <v>100</v>
      </c>
      <c r="AQ346" s="19">
        <v>49</v>
      </c>
      <c r="AR346" s="19">
        <v>50</v>
      </c>
      <c r="AS346" s="20">
        <f t="shared" si="230"/>
        <v>98</v>
      </c>
      <c r="AT346" s="20">
        <f t="shared" si="231"/>
        <v>100</v>
      </c>
      <c r="AU346" s="19">
        <v>56</v>
      </c>
      <c r="AV346" s="19">
        <v>57</v>
      </c>
      <c r="AW346" s="20">
        <f t="shared" si="232"/>
        <v>98</v>
      </c>
      <c r="AX346" s="19">
        <v>55</v>
      </c>
      <c r="AY346" s="19">
        <v>57</v>
      </c>
      <c r="AZ346" s="20">
        <f t="shared" si="233"/>
        <v>96</v>
      </c>
      <c r="BA346" s="19">
        <v>55</v>
      </c>
      <c r="BB346" s="19">
        <v>57</v>
      </c>
      <c r="BC346" s="20">
        <f t="shared" si="234"/>
        <v>96</v>
      </c>
      <c r="BD346" s="20">
        <f t="shared" si="235"/>
        <v>97</v>
      </c>
      <c r="BE346" s="20">
        <f t="shared" si="236"/>
        <v>86</v>
      </c>
      <c r="BF346" s="24"/>
      <c r="BG346" s="19">
        <f t="shared" si="237"/>
        <v>27</v>
      </c>
      <c r="BH346" s="19">
        <f t="shared" si="238"/>
        <v>239</v>
      </c>
      <c r="BI346" s="19">
        <f t="shared" si="239"/>
        <v>181</v>
      </c>
      <c r="BJ346" s="19">
        <f t="shared" si="240"/>
        <v>1</v>
      </c>
      <c r="BK346" s="19">
        <f t="shared" si="241"/>
        <v>124</v>
      </c>
      <c r="BL346" s="19">
        <f t="shared" si="242"/>
        <v>187</v>
      </c>
      <c r="BM346" s="19">
        <f t="shared" si="243"/>
        <v>202</v>
      </c>
      <c r="BN346" s="19">
        <f t="shared" si="244"/>
        <v>185</v>
      </c>
      <c r="BO346" s="19">
        <f t="shared" si="245"/>
        <v>1</v>
      </c>
      <c r="BP346" s="19">
        <f t="shared" si="246"/>
        <v>1</v>
      </c>
      <c r="BQ346" s="19">
        <f t="shared" si="247"/>
        <v>1</v>
      </c>
      <c r="BR346" s="19">
        <f t="shared" si="248"/>
        <v>172</v>
      </c>
      <c r="BS346" s="19">
        <f t="shared" si="249"/>
        <v>128</v>
      </c>
      <c r="BT346" s="19">
        <f t="shared" si="250"/>
        <v>153</v>
      </c>
      <c r="BU346" s="19">
        <f t="shared" si="251"/>
        <v>270</v>
      </c>
      <c r="BV346" s="19">
        <f t="shared" si="252"/>
        <v>142</v>
      </c>
      <c r="BW346" s="19">
        <f t="shared" si="253"/>
        <v>124</v>
      </c>
      <c r="BX346" s="19">
        <f t="shared" si="254"/>
        <v>217</v>
      </c>
      <c r="BY346" s="19">
        <f t="shared" si="255"/>
        <v>1</v>
      </c>
      <c r="BZ346" s="19">
        <f t="shared" si="256"/>
        <v>163</v>
      </c>
      <c r="CA346" s="18">
        <f t="shared" si="216"/>
        <v>86</v>
      </c>
      <c r="CB346" s="19">
        <f t="shared" si="257"/>
        <v>12</v>
      </c>
    </row>
    <row r="347" spans="1:80" s="16" customFormat="1" ht="30">
      <c r="A347" s="21">
        <v>345</v>
      </c>
      <c r="B347" s="34">
        <v>6613006490</v>
      </c>
      <c r="C347" s="40" t="s">
        <v>507</v>
      </c>
      <c r="D347" s="5" t="s">
        <v>373</v>
      </c>
      <c r="E347" s="19">
        <v>10</v>
      </c>
      <c r="F347" s="19">
        <v>34</v>
      </c>
      <c r="G347" s="22">
        <v>11</v>
      </c>
      <c r="H347" s="22">
        <v>38</v>
      </c>
      <c r="I347" s="22">
        <f t="shared" si="217"/>
        <v>90</v>
      </c>
      <c r="J347" s="19">
        <v>30</v>
      </c>
      <c r="K347" s="19">
        <v>3</v>
      </c>
      <c r="L347" s="19">
        <f t="shared" si="218"/>
        <v>90</v>
      </c>
      <c r="M347" s="19">
        <v>33</v>
      </c>
      <c r="N347" s="19">
        <v>27</v>
      </c>
      <c r="O347" s="19">
        <v>34</v>
      </c>
      <c r="P347" s="19">
        <v>29</v>
      </c>
      <c r="Q347" s="19">
        <f t="shared" si="219"/>
        <v>95</v>
      </c>
      <c r="R347" s="19">
        <f t="shared" si="220"/>
        <v>92</v>
      </c>
      <c r="S347" s="19">
        <v>20</v>
      </c>
      <c r="T347" s="19">
        <v>5</v>
      </c>
      <c r="U347" s="19">
        <f t="shared" si="221"/>
        <v>100</v>
      </c>
      <c r="V347" s="19">
        <v>31</v>
      </c>
      <c r="W347" s="23">
        <v>39</v>
      </c>
      <c r="X347" s="20">
        <f t="shared" si="222"/>
        <v>79</v>
      </c>
      <c r="Y347" s="43">
        <f t="shared" si="223"/>
        <v>90</v>
      </c>
      <c r="Z347" s="20">
        <f t="shared" si="224"/>
        <v>90</v>
      </c>
      <c r="AA347" s="19">
        <v>20</v>
      </c>
      <c r="AB347" s="19">
        <v>0</v>
      </c>
      <c r="AC347" s="19">
        <f t="shared" si="225"/>
        <v>0</v>
      </c>
      <c r="AD347" s="19">
        <v>20</v>
      </c>
      <c r="AE347" s="19">
        <v>2</v>
      </c>
      <c r="AF347" s="19">
        <f t="shared" si="226"/>
        <v>40</v>
      </c>
      <c r="AG347" s="19">
        <v>1</v>
      </c>
      <c r="AH347" s="19">
        <v>1</v>
      </c>
      <c r="AI347" s="20">
        <f t="shared" si="258"/>
        <v>100</v>
      </c>
      <c r="AJ347" s="43">
        <f t="shared" si="227"/>
        <v>46</v>
      </c>
      <c r="AK347" s="19">
        <v>36</v>
      </c>
      <c r="AL347" s="19">
        <v>39</v>
      </c>
      <c r="AM347" s="20">
        <f t="shared" si="228"/>
        <v>92</v>
      </c>
      <c r="AN347" s="19">
        <v>37</v>
      </c>
      <c r="AO347" s="19">
        <v>39</v>
      </c>
      <c r="AP347" s="20">
        <f t="shared" si="229"/>
        <v>95</v>
      </c>
      <c r="AQ347" s="19">
        <v>24</v>
      </c>
      <c r="AR347" s="19">
        <v>26</v>
      </c>
      <c r="AS347" s="20">
        <f t="shared" si="230"/>
        <v>92</v>
      </c>
      <c r="AT347" s="20">
        <f t="shared" si="231"/>
        <v>93</v>
      </c>
      <c r="AU347" s="19">
        <v>37</v>
      </c>
      <c r="AV347" s="19">
        <v>39</v>
      </c>
      <c r="AW347" s="20">
        <f t="shared" si="232"/>
        <v>95</v>
      </c>
      <c r="AX347" s="19">
        <v>38</v>
      </c>
      <c r="AY347" s="19">
        <v>39</v>
      </c>
      <c r="AZ347" s="20">
        <f t="shared" si="233"/>
        <v>97</v>
      </c>
      <c r="BA347" s="19">
        <v>39</v>
      </c>
      <c r="BB347" s="19">
        <v>39</v>
      </c>
      <c r="BC347" s="20">
        <f t="shared" si="234"/>
        <v>100</v>
      </c>
      <c r="BD347" s="20">
        <f t="shared" si="235"/>
        <v>98</v>
      </c>
      <c r="BE347" s="20">
        <f t="shared" si="236"/>
        <v>84</v>
      </c>
      <c r="BF347" s="24"/>
      <c r="BG347" s="19">
        <f t="shared" si="237"/>
        <v>228</v>
      </c>
      <c r="BH347" s="19">
        <f t="shared" si="238"/>
        <v>239</v>
      </c>
      <c r="BI347" s="19">
        <f t="shared" si="239"/>
        <v>232</v>
      </c>
      <c r="BJ347" s="19">
        <f t="shared" si="240"/>
        <v>1</v>
      </c>
      <c r="BK347" s="19">
        <f t="shared" si="241"/>
        <v>204</v>
      </c>
      <c r="BL347" s="19">
        <f t="shared" si="242"/>
        <v>314</v>
      </c>
      <c r="BM347" s="19">
        <f t="shared" si="243"/>
        <v>202</v>
      </c>
      <c r="BN347" s="19">
        <f t="shared" si="244"/>
        <v>185</v>
      </c>
      <c r="BO347" s="19">
        <f t="shared" si="245"/>
        <v>1</v>
      </c>
      <c r="BP347" s="19">
        <f t="shared" si="246"/>
        <v>213</v>
      </c>
      <c r="BQ347" s="19">
        <f t="shared" si="247"/>
        <v>338</v>
      </c>
      <c r="BR347" s="19">
        <f t="shared" si="248"/>
        <v>347</v>
      </c>
      <c r="BS347" s="19">
        <f t="shared" si="249"/>
        <v>244</v>
      </c>
      <c r="BT347" s="19">
        <f t="shared" si="250"/>
        <v>109</v>
      </c>
      <c r="BU347" s="19">
        <f t="shared" si="251"/>
        <v>1</v>
      </c>
      <c r="BV347" s="19">
        <f t="shared" si="252"/>
        <v>268</v>
      </c>
      <c r="BW347" s="19">
        <f t="shared" si="253"/>
        <v>204</v>
      </c>
      <c r="BX347" s="19">
        <f t="shared" si="254"/>
        <v>217</v>
      </c>
      <c r="BY347" s="19">
        <f t="shared" si="255"/>
        <v>240</v>
      </c>
      <c r="BZ347" s="19">
        <f t="shared" si="256"/>
        <v>96</v>
      </c>
      <c r="CA347" s="18">
        <f t="shared" si="216"/>
        <v>84</v>
      </c>
      <c r="CB347" s="19">
        <f t="shared" si="257"/>
        <v>14</v>
      </c>
    </row>
    <row r="348" spans="1:80" s="16" customFormat="1" ht="30">
      <c r="A348" s="21">
        <v>346</v>
      </c>
      <c r="B348" s="34">
        <v>6613003643</v>
      </c>
      <c r="C348" s="40" t="s">
        <v>507</v>
      </c>
      <c r="D348" s="5" t="s">
        <v>374</v>
      </c>
      <c r="E348" s="19">
        <v>8</v>
      </c>
      <c r="F348" s="19">
        <v>35</v>
      </c>
      <c r="G348" s="22">
        <v>9</v>
      </c>
      <c r="H348" s="22">
        <v>36</v>
      </c>
      <c r="I348" s="22">
        <f t="shared" si="217"/>
        <v>93</v>
      </c>
      <c r="J348" s="19">
        <v>30</v>
      </c>
      <c r="K348" s="19">
        <v>4</v>
      </c>
      <c r="L348" s="19">
        <f t="shared" si="218"/>
        <v>100</v>
      </c>
      <c r="M348" s="19">
        <v>106</v>
      </c>
      <c r="N348" s="19">
        <v>82</v>
      </c>
      <c r="O348" s="19">
        <v>116</v>
      </c>
      <c r="P348" s="19">
        <v>88</v>
      </c>
      <c r="Q348" s="19">
        <f t="shared" si="219"/>
        <v>92</v>
      </c>
      <c r="R348" s="19">
        <f t="shared" si="220"/>
        <v>95</v>
      </c>
      <c r="S348" s="19">
        <v>20</v>
      </c>
      <c r="T348" s="19">
        <v>4</v>
      </c>
      <c r="U348" s="19">
        <f t="shared" si="221"/>
        <v>80</v>
      </c>
      <c r="V348" s="19">
        <v>97</v>
      </c>
      <c r="W348" s="23">
        <v>127</v>
      </c>
      <c r="X348" s="20">
        <f t="shared" si="222"/>
        <v>76</v>
      </c>
      <c r="Y348" s="43">
        <f t="shared" si="223"/>
        <v>78</v>
      </c>
      <c r="Z348" s="20">
        <f t="shared" si="224"/>
        <v>78</v>
      </c>
      <c r="AA348" s="19">
        <v>20</v>
      </c>
      <c r="AB348" s="19">
        <v>1</v>
      </c>
      <c r="AC348" s="19">
        <f t="shared" si="225"/>
        <v>20</v>
      </c>
      <c r="AD348" s="19">
        <v>20</v>
      </c>
      <c r="AE348" s="19">
        <v>3</v>
      </c>
      <c r="AF348" s="19">
        <f t="shared" si="226"/>
        <v>60</v>
      </c>
      <c r="AG348" s="19">
        <v>8</v>
      </c>
      <c r="AH348" s="19">
        <v>8</v>
      </c>
      <c r="AI348" s="20">
        <f t="shared" si="258"/>
        <v>100</v>
      </c>
      <c r="AJ348" s="43">
        <f t="shared" si="227"/>
        <v>60</v>
      </c>
      <c r="AK348" s="19">
        <v>80</v>
      </c>
      <c r="AL348" s="19">
        <v>127</v>
      </c>
      <c r="AM348" s="20">
        <f t="shared" si="228"/>
        <v>63</v>
      </c>
      <c r="AN348" s="19">
        <v>126</v>
      </c>
      <c r="AO348" s="19">
        <v>127</v>
      </c>
      <c r="AP348" s="20">
        <f t="shared" si="229"/>
        <v>99</v>
      </c>
      <c r="AQ348" s="19">
        <v>89</v>
      </c>
      <c r="AR348" s="19">
        <v>90</v>
      </c>
      <c r="AS348" s="20">
        <f t="shared" si="230"/>
        <v>99</v>
      </c>
      <c r="AT348" s="20">
        <f t="shared" si="231"/>
        <v>85</v>
      </c>
      <c r="AU348" s="19">
        <v>110</v>
      </c>
      <c r="AV348" s="19">
        <v>127</v>
      </c>
      <c r="AW348" s="20">
        <f t="shared" si="232"/>
        <v>87</v>
      </c>
      <c r="AX348" s="19">
        <v>119</v>
      </c>
      <c r="AY348" s="19">
        <v>127</v>
      </c>
      <c r="AZ348" s="20">
        <f t="shared" si="233"/>
        <v>94</v>
      </c>
      <c r="BA348" s="19">
        <v>121</v>
      </c>
      <c r="BB348" s="19">
        <v>127</v>
      </c>
      <c r="BC348" s="20">
        <f t="shared" si="234"/>
        <v>95</v>
      </c>
      <c r="BD348" s="20">
        <f t="shared" si="235"/>
        <v>92</v>
      </c>
      <c r="BE348" s="20">
        <f t="shared" si="236"/>
        <v>82</v>
      </c>
      <c r="BF348" s="24"/>
      <c r="BG348" s="19">
        <f t="shared" si="237"/>
        <v>127</v>
      </c>
      <c r="BH348" s="19">
        <f t="shared" si="238"/>
        <v>1</v>
      </c>
      <c r="BI348" s="19">
        <f t="shared" si="239"/>
        <v>319</v>
      </c>
      <c r="BJ348" s="19">
        <f t="shared" si="240"/>
        <v>253</v>
      </c>
      <c r="BK348" s="19">
        <f t="shared" si="241"/>
        <v>318</v>
      </c>
      <c r="BL348" s="19">
        <f t="shared" si="242"/>
        <v>334</v>
      </c>
      <c r="BM348" s="19">
        <f t="shared" si="243"/>
        <v>117</v>
      </c>
      <c r="BN348" s="19">
        <f t="shared" si="244"/>
        <v>92</v>
      </c>
      <c r="BO348" s="19">
        <f t="shared" si="245"/>
        <v>1</v>
      </c>
      <c r="BP348" s="19">
        <f t="shared" si="246"/>
        <v>328</v>
      </c>
      <c r="BQ348" s="19">
        <f t="shared" si="247"/>
        <v>112</v>
      </c>
      <c r="BR348" s="19">
        <f t="shared" si="248"/>
        <v>112</v>
      </c>
      <c r="BS348" s="19">
        <f t="shared" si="249"/>
        <v>335</v>
      </c>
      <c r="BT348" s="19">
        <f t="shared" si="250"/>
        <v>227</v>
      </c>
      <c r="BU348" s="19">
        <f t="shared" si="251"/>
        <v>309</v>
      </c>
      <c r="BV348" s="19">
        <f t="shared" si="252"/>
        <v>142</v>
      </c>
      <c r="BW348" s="19">
        <f t="shared" si="253"/>
        <v>318</v>
      </c>
      <c r="BX348" s="19">
        <f t="shared" si="254"/>
        <v>112</v>
      </c>
      <c r="BY348" s="19">
        <f t="shared" si="255"/>
        <v>323</v>
      </c>
      <c r="BZ348" s="19">
        <f t="shared" si="256"/>
        <v>331</v>
      </c>
      <c r="CA348" s="18">
        <f t="shared" si="216"/>
        <v>82</v>
      </c>
      <c r="CB348" s="19">
        <f t="shared" si="257"/>
        <v>16</v>
      </c>
    </row>
    <row r="349" spans="1:80" s="16" customFormat="1" ht="31.5">
      <c r="A349" s="21">
        <v>347</v>
      </c>
      <c r="B349" s="34">
        <v>6613004407</v>
      </c>
      <c r="C349" s="40" t="s">
        <v>507</v>
      </c>
      <c r="D349" s="5" t="s">
        <v>375</v>
      </c>
      <c r="E349" s="19">
        <v>10</v>
      </c>
      <c r="F349" s="19">
        <v>36.5</v>
      </c>
      <c r="G349" s="22">
        <v>11</v>
      </c>
      <c r="H349" s="22">
        <v>38</v>
      </c>
      <c r="I349" s="22">
        <f t="shared" si="217"/>
        <v>93</v>
      </c>
      <c r="J349" s="19">
        <v>30</v>
      </c>
      <c r="K349" s="19">
        <v>4</v>
      </c>
      <c r="L349" s="19">
        <f t="shared" si="218"/>
        <v>100</v>
      </c>
      <c r="M349" s="19">
        <v>194</v>
      </c>
      <c r="N349" s="19">
        <v>161</v>
      </c>
      <c r="O349" s="19">
        <v>207</v>
      </c>
      <c r="P349" s="19">
        <v>165</v>
      </c>
      <c r="Q349" s="19">
        <f t="shared" si="219"/>
        <v>96</v>
      </c>
      <c r="R349" s="19">
        <f t="shared" si="220"/>
        <v>96</v>
      </c>
      <c r="S349" s="19">
        <v>20</v>
      </c>
      <c r="T349" s="19">
        <v>5</v>
      </c>
      <c r="U349" s="19">
        <f t="shared" si="221"/>
        <v>100</v>
      </c>
      <c r="V349" s="19">
        <v>212</v>
      </c>
      <c r="W349" s="23">
        <v>255</v>
      </c>
      <c r="X349" s="20">
        <f t="shared" si="222"/>
        <v>83</v>
      </c>
      <c r="Y349" s="43">
        <f t="shared" si="223"/>
        <v>92</v>
      </c>
      <c r="Z349" s="20">
        <f t="shared" si="224"/>
        <v>92</v>
      </c>
      <c r="AA349" s="19">
        <v>20</v>
      </c>
      <c r="AB349" s="19">
        <v>0</v>
      </c>
      <c r="AC349" s="19">
        <f t="shared" si="225"/>
        <v>0</v>
      </c>
      <c r="AD349" s="19">
        <v>20</v>
      </c>
      <c r="AE349" s="19">
        <v>3</v>
      </c>
      <c r="AF349" s="19">
        <f t="shared" si="226"/>
        <v>60</v>
      </c>
      <c r="AG349" s="19">
        <v>5</v>
      </c>
      <c r="AH349" s="19">
        <v>8</v>
      </c>
      <c r="AI349" s="20">
        <f t="shared" si="258"/>
        <v>63</v>
      </c>
      <c r="AJ349" s="43">
        <f t="shared" si="227"/>
        <v>43</v>
      </c>
      <c r="AK349" s="19">
        <v>127</v>
      </c>
      <c r="AL349" s="19">
        <v>255</v>
      </c>
      <c r="AM349" s="20">
        <f t="shared" si="228"/>
        <v>50</v>
      </c>
      <c r="AN349" s="19">
        <v>241</v>
      </c>
      <c r="AO349" s="19">
        <v>255</v>
      </c>
      <c r="AP349" s="20">
        <f t="shared" si="229"/>
        <v>95</v>
      </c>
      <c r="AQ349" s="19">
        <v>155</v>
      </c>
      <c r="AR349" s="19">
        <v>156</v>
      </c>
      <c r="AS349" s="20">
        <f t="shared" si="230"/>
        <v>99</v>
      </c>
      <c r="AT349" s="20">
        <f t="shared" si="231"/>
        <v>78</v>
      </c>
      <c r="AU349" s="19">
        <v>196</v>
      </c>
      <c r="AV349" s="19">
        <v>255</v>
      </c>
      <c r="AW349" s="20">
        <f t="shared" si="232"/>
        <v>77</v>
      </c>
      <c r="AX349" s="19">
        <v>238</v>
      </c>
      <c r="AY349" s="19">
        <v>255</v>
      </c>
      <c r="AZ349" s="20">
        <f t="shared" si="233"/>
        <v>93</v>
      </c>
      <c r="BA349" s="19">
        <v>246</v>
      </c>
      <c r="BB349" s="19">
        <v>255</v>
      </c>
      <c r="BC349" s="20">
        <f t="shared" si="234"/>
        <v>96</v>
      </c>
      <c r="BD349" s="20">
        <f t="shared" si="235"/>
        <v>90</v>
      </c>
      <c r="BE349" s="20">
        <f t="shared" si="236"/>
        <v>80</v>
      </c>
      <c r="BF349" s="24"/>
      <c r="BG349" s="19">
        <f t="shared" si="237"/>
        <v>127</v>
      </c>
      <c r="BH349" s="19">
        <f t="shared" si="238"/>
        <v>1</v>
      </c>
      <c r="BI349" s="19">
        <f t="shared" si="239"/>
        <v>181</v>
      </c>
      <c r="BJ349" s="19">
        <f t="shared" si="240"/>
        <v>1</v>
      </c>
      <c r="BK349" s="19">
        <f t="shared" si="241"/>
        <v>165</v>
      </c>
      <c r="BL349" s="19">
        <f t="shared" si="242"/>
        <v>271</v>
      </c>
      <c r="BM349" s="19">
        <f t="shared" si="243"/>
        <v>202</v>
      </c>
      <c r="BN349" s="19">
        <f t="shared" si="244"/>
        <v>92</v>
      </c>
      <c r="BO349" s="19">
        <f t="shared" si="245"/>
        <v>331</v>
      </c>
      <c r="BP349" s="19">
        <f t="shared" si="246"/>
        <v>354</v>
      </c>
      <c r="BQ349" s="19">
        <f t="shared" si="247"/>
        <v>338</v>
      </c>
      <c r="BR349" s="19">
        <f t="shared" si="248"/>
        <v>112</v>
      </c>
      <c r="BS349" s="19">
        <f t="shared" si="249"/>
        <v>372</v>
      </c>
      <c r="BT349" s="19">
        <f t="shared" si="250"/>
        <v>258</v>
      </c>
      <c r="BU349" s="19">
        <f t="shared" si="251"/>
        <v>270</v>
      </c>
      <c r="BV349" s="19">
        <f t="shared" si="252"/>
        <v>103</v>
      </c>
      <c r="BW349" s="19">
        <f t="shared" si="253"/>
        <v>165</v>
      </c>
      <c r="BX349" s="19">
        <f t="shared" si="254"/>
        <v>260</v>
      </c>
      <c r="BY349" s="19">
        <f t="shared" si="255"/>
        <v>353</v>
      </c>
      <c r="BZ349" s="19">
        <f t="shared" si="256"/>
        <v>357</v>
      </c>
      <c r="CA349" s="18">
        <f t="shared" si="216"/>
        <v>80</v>
      </c>
      <c r="CB349" s="19">
        <f t="shared" si="257"/>
        <v>18</v>
      </c>
    </row>
    <row r="350" spans="1:80" s="16" customFormat="1" ht="30">
      <c r="A350" s="21">
        <v>348</v>
      </c>
      <c r="B350" s="34">
        <v>6613002223</v>
      </c>
      <c r="C350" s="40" t="s">
        <v>507</v>
      </c>
      <c r="D350" s="5" t="s">
        <v>376</v>
      </c>
      <c r="E350" s="19">
        <v>8</v>
      </c>
      <c r="F350" s="19">
        <v>35</v>
      </c>
      <c r="G350" s="22">
        <v>9</v>
      </c>
      <c r="H350" s="22">
        <v>36</v>
      </c>
      <c r="I350" s="22">
        <f t="shared" si="217"/>
        <v>93</v>
      </c>
      <c r="J350" s="19">
        <v>30</v>
      </c>
      <c r="K350" s="19">
        <v>4</v>
      </c>
      <c r="L350" s="19">
        <f t="shared" si="218"/>
        <v>100</v>
      </c>
      <c r="M350" s="19">
        <v>74</v>
      </c>
      <c r="N350" s="19">
        <v>69</v>
      </c>
      <c r="O350" s="19">
        <v>74</v>
      </c>
      <c r="P350" s="19">
        <v>69</v>
      </c>
      <c r="Q350" s="19">
        <f t="shared" si="219"/>
        <v>100</v>
      </c>
      <c r="R350" s="19">
        <f t="shared" si="220"/>
        <v>98</v>
      </c>
      <c r="S350" s="19">
        <v>20</v>
      </c>
      <c r="T350" s="19">
        <v>5</v>
      </c>
      <c r="U350" s="19">
        <f t="shared" si="221"/>
        <v>100</v>
      </c>
      <c r="V350" s="19">
        <v>74</v>
      </c>
      <c r="W350" s="23">
        <v>74</v>
      </c>
      <c r="X350" s="20">
        <f t="shared" si="222"/>
        <v>100</v>
      </c>
      <c r="Y350" s="43">
        <f t="shared" si="223"/>
        <v>100</v>
      </c>
      <c r="Z350" s="20">
        <f t="shared" si="224"/>
        <v>100</v>
      </c>
      <c r="AA350" s="19">
        <v>20</v>
      </c>
      <c r="AB350" s="19">
        <v>0</v>
      </c>
      <c r="AC350" s="19">
        <f t="shared" si="225"/>
        <v>0</v>
      </c>
      <c r="AD350" s="19">
        <v>20</v>
      </c>
      <c r="AE350" s="19">
        <v>1</v>
      </c>
      <c r="AF350" s="19">
        <f t="shared" si="226"/>
        <v>20</v>
      </c>
      <c r="AG350" s="19">
        <v>7</v>
      </c>
      <c r="AH350" s="19">
        <v>9</v>
      </c>
      <c r="AI350" s="20">
        <f t="shared" si="258"/>
        <v>78</v>
      </c>
      <c r="AJ350" s="43">
        <f t="shared" si="227"/>
        <v>31</v>
      </c>
      <c r="AK350" s="19">
        <v>66</v>
      </c>
      <c r="AL350" s="19">
        <v>74</v>
      </c>
      <c r="AM350" s="20">
        <f t="shared" si="228"/>
        <v>89</v>
      </c>
      <c r="AN350" s="19">
        <v>74</v>
      </c>
      <c r="AO350" s="19">
        <v>74</v>
      </c>
      <c r="AP350" s="20">
        <f t="shared" si="229"/>
        <v>100</v>
      </c>
      <c r="AQ350" s="19">
        <v>69</v>
      </c>
      <c r="AR350" s="19">
        <v>69</v>
      </c>
      <c r="AS350" s="20">
        <f t="shared" si="230"/>
        <v>100</v>
      </c>
      <c r="AT350" s="20">
        <f t="shared" si="231"/>
        <v>96</v>
      </c>
      <c r="AU350" s="19">
        <v>71</v>
      </c>
      <c r="AV350" s="19">
        <v>74</v>
      </c>
      <c r="AW350" s="20">
        <f t="shared" si="232"/>
        <v>96</v>
      </c>
      <c r="AX350" s="19">
        <v>73</v>
      </c>
      <c r="AY350" s="19">
        <v>74</v>
      </c>
      <c r="AZ350" s="20">
        <f t="shared" si="233"/>
        <v>99</v>
      </c>
      <c r="BA350" s="19">
        <v>74</v>
      </c>
      <c r="BB350" s="19">
        <v>74</v>
      </c>
      <c r="BC350" s="20">
        <f t="shared" si="234"/>
        <v>100</v>
      </c>
      <c r="BD350" s="20">
        <f t="shared" si="235"/>
        <v>99</v>
      </c>
      <c r="BE350" s="20">
        <f t="shared" si="236"/>
        <v>85</v>
      </c>
      <c r="BF350" s="24"/>
      <c r="BG350" s="19">
        <f t="shared" si="237"/>
        <v>127</v>
      </c>
      <c r="BH350" s="19">
        <f t="shared" si="238"/>
        <v>1</v>
      </c>
      <c r="BI350" s="19">
        <f t="shared" si="239"/>
        <v>1</v>
      </c>
      <c r="BJ350" s="19">
        <f t="shared" si="240"/>
        <v>1</v>
      </c>
      <c r="BK350" s="19">
        <f t="shared" si="241"/>
        <v>1</v>
      </c>
      <c r="BL350" s="19">
        <f t="shared" si="242"/>
        <v>1</v>
      </c>
      <c r="BM350" s="19">
        <f t="shared" si="243"/>
        <v>202</v>
      </c>
      <c r="BN350" s="19">
        <f t="shared" si="244"/>
        <v>269</v>
      </c>
      <c r="BO350" s="19">
        <f t="shared" si="245"/>
        <v>290</v>
      </c>
      <c r="BP350" s="19">
        <f t="shared" si="246"/>
        <v>239</v>
      </c>
      <c r="BQ350" s="19">
        <f t="shared" si="247"/>
        <v>1</v>
      </c>
      <c r="BR350" s="19">
        <f t="shared" si="248"/>
        <v>1</v>
      </c>
      <c r="BS350" s="19">
        <f t="shared" si="249"/>
        <v>203</v>
      </c>
      <c r="BT350" s="19">
        <f t="shared" si="250"/>
        <v>54</v>
      </c>
      <c r="BU350" s="19">
        <f t="shared" si="251"/>
        <v>1</v>
      </c>
      <c r="BV350" s="19">
        <f t="shared" si="252"/>
        <v>18</v>
      </c>
      <c r="BW350" s="19">
        <f t="shared" si="253"/>
        <v>1</v>
      </c>
      <c r="BX350" s="19">
        <f t="shared" si="254"/>
        <v>324</v>
      </c>
      <c r="BY350" s="19">
        <f t="shared" si="255"/>
        <v>160</v>
      </c>
      <c r="BZ350" s="19">
        <f t="shared" si="256"/>
        <v>36</v>
      </c>
      <c r="CA350" s="18">
        <f t="shared" si="216"/>
        <v>85</v>
      </c>
      <c r="CB350" s="19">
        <f t="shared" si="257"/>
        <v>13</v>
      </c>
    </row>
    <row r="351" spans="1:80" s="16" customFormat="1" ht="15.75">
      <c r="A351" s="21">
        <v>349</v>
      </c>
      <c r="B351" s="34">
        <v>6641001599</v>
      </c>
      <c r="C351" s="5" t="s">
        <v>456</v>
      </c>
      <c r="D351" s="5" t="s">
        <v>377</v>
      </c>
      <c r="E351" s="19">
        <v>9</v>
      </c>
      <c r="F351" s="19">
        <v>37</v>
      </c>
      <c r="G351" s="22">
        <v>11</v>
      </c>
      <c r="H351" s="22">
        <v>38</v>
      </c>
      <c r="I351" s="22">
        <f t="shared" si="217"/>
        <v>90</v>
      </c>
      <c r="J351" s="19">
        <v>30</v>
      </c>
      <c r="K351" s="19">
        <v>3</v>
      </c>
      <c r="L351" s="19">
        <f t="shared" si="218"/>
        <v>90</v>
      </c>
      <c r="M351" s="19">
        <v>103</v>
      </c>
      <c r="N351" s="19">
        <v>87</v>
      </c>
      <c r="O351" s="19">
        <v>104</v>
      </c>
      <c r="P351" s="19">
        <v>88</v>
      </c>
      <c r="Q351" s="19">
        <f t="shared" si="219"/>
        <v>99</v>
      </c>
      <c r="R351" s="19">
        <f t="shared" si="220"/>
        <v>94</v>
      </c>
      <c r="S351" s="19">
        <v>20</v>
      </c>
      <c r="T351" s="19">
        <v>5</v>
      </c>
      <c r="U351" s="19">
        <f t="shared" si="221"/>
        <v>100</v>
      </c>
      <c r="V351" s="19">
        <v>116</v>
      </c>
      <c r="W351" s="23">
        <v>117</v>
      </c>
      <c r="X351" s="20">
        <f t="shared" si="222"/>
        <v>99</v>
      </c>
      <c r="Y351" s="43">
        <f t="shared" si="223"/>
        <v>100</v>
      </c>
      <c r="Z351" s="20">
        <f t="shared" si="224"/>
        <v>100</v>
      </c>
      <c r="AA351" s="19">
        <v>20</v>
      </c>
      <c r="AB351" s="19">
        <v>0</v>
      </c>
      <c r="AC351" s="19">
        <f t="shared" si="225"/>
        <v>0</v>
      </c>
      <c r="AD351" s="19">
        <v>20</v>
      </c>
      <c r="AE351" s="19">
        <v>1</v>
      </c>
      <c r="AF351" s="19">
        <f t="shared" si="226"/>
        <v>20</v>
      </c>
      <c r="AG351" s="19">
        <v>8</v>
      </c>
      <c r="AH351" s="19">
        <v>8</v>
      </c>
      <c r="AI351" s="20">
        <f t="shared" si="258"/>
        <v>100</v>
      </c>
      <c r="AJ351" s="43">
        <f t="shared" si="227"/>
        <v>38</v>
      </c>
      <c r="AK351" s="19">
        <v>92</v>
      </c>
      <c r="AL351" s="19">
        <v>117</v>
      </c>
      <c r="AM351" s="20">
        <f t="shared" si="228"/>
        <v>79</v>
      </c>
      <c r="AN351" s="19">
        <v>115</v>
      </c>
      <c r="AO351" s="19">
        <v>117</v>
      </c>
      <c r="AP351" s="20">
        <f t="shared" si="229"/>
        <v>98</v>
      </c>
      <c r="AQ351" s="19">
        <v>95</v>
      </c>
      <c r="AR351" s="19">
        <v>96</v>
      </c>
      <c r="AS351" s="20">
        <f t="shared" si="230"/>
        <v>99</v>
      </c>
      <c r="AT351" s="20">
        <f t="shared" si="231"/>
        <v>91</v>
      </c>
      <c r="AU351" s="19">
        <v>113</v>
      </c>
      <c r="AV351" s="19">
        <v>117</v>
      </c>
      <c r="AW351" s="20">
        <f t="shared" si="232"/>
        <v>97</v>
      </c>
      <c r="AX351" s="19">
        <v>114</v>
      </c>
      <c r="AY351" s="19">
        <v>117</v>
      </c>
      <c r="AZ351" s="20">
        <f t="shared" si="233"/>
        <v>97</v>
      </c>
      <c r="BA351" s="19">
        <v>115</v>
      </c>
      <c r="BB351" s="19">
        <v>117</v>
      </c>
      <c r="BC351" s="20">
        <f t="shared" si="234"/>
        <v>98</v>
      </c>
      <c r="BD351" s="20">
        <f t="shared" si="235"/>
        <v>98</v>
      </c>
      <c r="BE351" s="20">
        <f t="shared" si="236"/>
        <v>84</v>
      </c>
      <c r="BF351" s="24"/>
      <c r="BG351" s="19">
        <f t="shared" si="237"/>
        <v>228</v>
      </c>
      <c r="BH351" s="19">
        <f t="shared" si="238"/>
        <v>239</v>
      </c>
      <c r="BI351" s="19">
        <f t="shared" si="239"/>
        <v>52</v>
      </c>
      <c r="BJ351" s="19">
        <f t="shared" si="240"/>
        <v>1</v>
      </c>
      <c r="BK351" s="19">
        <f t="shared" si="241"/>
        <v>1</v>
      </c>
      <c r="BL351" s="19">
        <f t="shared" si="242"/>
        <v>27</v>
      </c>
      <c r="BM351" s="19">
        <f t="shared" si="243"/>
        <v>202</v>
      </c>
      <c r="BN351" s="19">
        <f t="shared" si="244"/>
        <v>269</v>
      </c>
      <c r="BO351" s="19">
        <f t="shared" si="245"/>
        <v>1</v>
      </c>
      <c r="BP351" s="19">
        <f t="shared" si="246"/>
        <v>284</v>
      </c>
      <c r="BQ351" s="19">
        <f t="shared" si="247"/>
        <v>198</v>
      </c>
      <c r="BR351" s="19">
        <f t="shared" si="248"/>
        <v>112</v>
      </c>
      <c r="BS351" s="19">
        <f t="shared" si="249"/>
        <v>168</v>
      </c>
      <c r="BT351" s="19">
        <f t="shared" si="250"/>
        <v>109</v>
      </c>
      <c r="BU351" s="19">
        <f t="shared" si="251"/>
        <v>159</v>
      </c>
      <c r="BV351" s="19">
        <f t="shared" si="252"/>
        <v>199</v>
      </c>
      <c r="BW351" s="19">
        <f t="shared" si="253"/>
        <v>1</v>
      </c>
      <c r="BX351" s="19">
        <f t="shared" si="254"/>
        <v>280</v>
      </c>
      <c r="BY351" s="19">
        <f t="shared" si="255"/>
        <v>276</v>
      </c>
      <c r="BZ351" s="19">
        <f t="shared" si="256"/>
        <v>96</v>
      </c>
      <c r="CA351" s="18">
        <f t="shared" si="216"/>
        <v>84</v>
      </c>
      <c r="CB351" s="19">
        <f t="shared" si="257"/>
        <v>14</v>
      </c>
    </row>
    <row r="352" spans="1:80" s="16" customFormat="1" ht="15.75">
      <c r="A352" s="21">
        <v>350</v>
      </c>
      <c r="B352" s="34">
        <v>6614005107</v>
      </c>
      <c r="C352" s="5" t="s">
        <v>457</v>
      </c>
      <c r="D352" s="5" t="s">
        <v>378</v>
      </c>
      <c r="E352" s="19">
        <v>0</v>
      </c>
      <c r="F352" s="19">
        <v>37</v>
      </c>
      <c r="G352" s="22">
        <v>11</v>
      </c>
      <c r="H352" s="22">
        <v>38</v>
      </c>
      <c r="I352" s="22">
        <f t="shared" si="217"/>
        <v>49</v>
      </c>
      <c r="J352" s="19">
        <v>30</v>
      </c>
      <c r="K352" s="19">
        <v>4</v>
      </c>
      <c r="L352" s="19">
        <f t="shared" si="218"/>
        <v>100</v>
      </c>
      <c r="M352" s="19">
        <v>229</v>
      </c>
      <c r="N352" s="19">
        <v>188</v>
      </c>
      <c r="O352" s="19">
        <v>242</v>
      </c>
      <c r="P352" s="19">
        <v>196</v>
      </c>
      <c r="Q352" s="19">
        <f t="shared" si="219"/>
        <v>95</v>
      </c>
      <c r="R352" s="19">
        <f t="shared" si="220"/>
        <v>83</v>
      </c>
      <c r="S352" s="19">
        <v>20</v>
      </c>
      <c r="T352" s="19">
        <v>0</v>
      </c>
      <c r="U352" s="19">
        <f t="shared" si="221"/>
        <v>0</v>
      </c>
      <c r="V352" s="19">
        <v>246</v>
      </c>
      <c r="W352" s="23">
        <v>290</v>
      </c>
      <c r="X352" s="20">
        <f t="shared" si="222"/>
        <v>85</v>
      </c>
      <c r="Y352" s="43">
        <f t="shared" si="223"/>
        <v>43</v>
      </c>
      <c r="Z352" s="20">
        <f t="shared" si="224"/>
        <v>43</v>
      </c>
      <c r="AA352" s="19">
        <v>20</v>
      </c>
      <c r="AB352" s="19">
        <v>0</v>
      </c>
      <c r="AC352" s="19">
        <f t="shared" si="225"/>
        <v>0</v>
      </c>
      <c r="AD352" s="19">
        <v>20</v>
      </c>
      <c r="AE352" s="19">
        <v>0</v>
      </c>
      <c r="AF352" s="19">
        <f t="shared" si="226"/>
        <v>0</v>
      </c>
      <c r="AG352" s="19">
        <v>23</v>
      </c>
      <c r="AH352" s="19">
        <v>26</v>
      </c>
      <c r="AI352" s="20">
        <f t="shared" si="258"/>
        <v>88</v>
      </c>
      <c r="AJ352" s="43">
        <f t="shared" si="227"/>
        <v>26</v>
      </c>
      <c r="AK352" s="19">
        <v>158</v>
      </c>
      <c r="AL352" s="19">
        <v>290</v>
      </c>
      <c r="AM352" s="20">
        <f t="shared" si="228"/>
        <v>54</v>
      </c>
      <c r="AN352" s="19">
        <v>287</v>
      </c>
      <c r="AO352" s="19">
        <v>290</v>
      </c>
      <c r="AP352" s="20">
        <f t="shared" si="229"/>
        <v>99</v>
      </c>
      <c r="AQ352" s="19">
        <v>194</v>
      </c>
      <c r="AR352" s="19">
        <v>197</v>
      </c>
      <c r="AS352" s="20">
        <f t="shared" si="230"/>
        <v>98</v>
      </c>
      <c r="AT352" s="20">
        <f t="shared" si="231"/>
        <v>81</v>
      </c>
      <c r="AU352" s="19">
        <v>232</v>
      </c>
      <c r="AV352" s="19">
        <v>290</v>
      </c>
      <c r="AW352" s="20">
        <f t="shared" si="232"/>
        <v>80</v>
      </c>
      <c r="AX352" s="19">
        <v>277</v>
      </c>
      <c r="AY352" s="19">
        <v>290</v>
      </c>
      <c r="AZ352" s="20">
        <f t="shared" si="233"/>
        <v>96</v>
      </c>
      <c r="BA352" s="19">
        <v>281</v>
      </c>
      <c r="BB352" s="19">
        <v>290</v>
      </c>
      <c r="BC352" s="20">
        <f t="shared" si="234"/>
        <v>97</v>
      </c>
      <c r="BD352" s="20">
        <f t="shared" si="235"/>
        <v>92</v>
      </c>
      <c r="BE352" s="20">
        <f t="shared" si="236"/>
        <v>65</v>
      </c>
      <c r="BF352" s="24"/>
      <c r="BG352" s="19">
        <f t="shared" si="237"/>
        <v>369</v>
      </c>
      <c r="BH352" s="19">
        <f t="shared" si="238"/>
        <v>1</v>
      </c>
      <c r="BI352" s="19">
        <f t="shared" si="239"/>
        <v>232</v>
      </c>
      <c r="BJ352" s="19">
        <f t="shared" si="240"/>
        <v>359</v>
      </c>
      <c r="BK352" s="19">
        <f t="shared" si="241"/>
        <v>372</v>
      </c>
      <c r="BL352" s="19">
        <f t="shared" si="242"/>
        <v>232</v>
      </c>
      <c r="BM352" s="19">
        <f t="shared" si="243"/>
        <v>202</v>
      </c>
      <c r="BN352" s="19">
        <f t="shared" si="244"/>
        <v>339</v>
      </c>
      <c r="BO352" s="19">
        <f t="shared" si="245"/>
        <v>242</v>
      </c>
      <c r="BP352" s="19">
        <f t="shared" si="246"/>
        <v>347</v>
      </c>
      <c r="BQ352" s="19">
        <f t="shared" si="247"/>
        <v>112</v>
      </c>
      <c r="BR352" s="19">
        <f t="shared" si="248"/>
        <v>172</v>
      </c>
      <c r="BS352" s="19">
        <f t="shared" si="249"/>
        <v>360</v>
      </c>
      <c r="BT352" s="19">
        <f t="shared" si="250"/>
        <v>153</v>
      </c>
      <c r="BU352" s="19">
        <f t="shared" si="251"/>
        <v>223</v>
      </c>
      <c r="BV352" s="19">
        <f t="shared" si="252"/>
        <v>349</v>
      </c>
      <c r="BW352" s="19">
        <f t="shared" si="253"/>
        <v>372</v>
      </c>
      <c r="BX352" s="19">
        <f t="shared" si="254"/>
        <v>354</v>
      </c>
      <c r="BY352" s="19">
        <f t="shared" si="255"/>
        <v>341</v>
      </c>
      <c r="BZ352" s="19">
        <f t="shared" si="256"/>
        <v>331</v>
      </c>
      <c r="CA352" s="18">
        <f t="shared" si="216"/>
        <v>65</v>
      </c>
      <c r="CB352" s="19">
        <f t="shared" si="257"/>
        <v>32</v>
      </c>
    </row>
    <row r="353" spans="1:80" s="16" customFormat="1" ht="15.75">
      <c r="A353" s="21">
        <v>351</v>
      </c>
      <c r="B353" s="34">
        <v>6617027035</v>
      </c>
      <c r="C353" s="6" t="s">
        <v>457</v>
      </c>
      <c r="D353" s="6" t="s">
        <v>379</v>
      </c>
      <c r="E353" s="19">
        <v>8</v>
      </c>
      <c r="F353" s="19">
        <v>33</v>
      </c>
      <c r="G353" s="22">
        <v>9</v>
      </c>
      <c r="H353" s="22">
        <v>36</v>
      </c>
      <c r="I353" s="22">
        <f t="shared" si="217"/>
        <v>90</v>
      </c>
      <c r="J353" s="19">
        <v>30</v>
      </c>
      <c r="K353" s="19">
        <v>4</v>
      </c>
      <c r="L353" s="19">
        <f t="shared" si="218"/>
        <v>100</v>
      </c>
      <c r="M353" s="19">
        <v>48</v>
      </c>
      <c r="N353" s="19">
        <v>47</v>
      </c>
      <c r="O353" s="19">
        <v>48</v>
      </c>
      <c r="P353" s="19">
        <v>48</v>
      </c>
      <c r="Q353" s="19">
        <f t="shared" si="219"/>
        <v>99</v>
      </c>
      <c r="R353" s="19">
        <f t="shared" si="220"/>
        <v>97</v>
      </c>
      <c r="S353" s="19">
        <v>20</v>
      </c>
      <c r="T353" s="19">
        <v>5</v>
      </c>
      <c r="U353" s="19">
        <f t="shared" si="221"/>
        <v>100</v>
      </c>
      <c r="V353" s="19">
        <v>52</v>
      </c>
      <c r="W353" s="23">
        <v>60</v>
      </c>
      <c r="X353" s="20">
        <f t="shared" si="222"/>
        <v>87</v>
      </c>
      <c r="Y353" s="43">
        <f t="shared" si="223"/>
        <v>94</v>
      </c>
      <c r="Z353" s="20">
        <f t="shared" si="224"/>
        <v>94</v>
      </c>
      <c r="AA353" s="19">
        <v>20</v>
      </c>
      <c r="AB353" s="19">
        <v>2</v>
      </c>
      <c r="AC353" s="19">
        <f t="shared" si="225"/>
        <v>40</v>
      </c>
      <c r="AD353" s="19">
        <v>20</v>
      </c>
      <c r="AE353" s="19">
        <v>4</v>
      </c>
      <c r="AF353" s="19">
        <f t="shared" si="226"/>
        <v>80</v>
      </c>
      <c r="AG353" s="19">
        <v>5</v>
      </c>
      <c r="AH353" s="19">
        <v>5</v>
      </c>
      <c r="AI353" s="20">
        <f t="shared" si="258"/>
        <v>100</v>
      </c>
      <c r="AJ353" s="43">
        <f t="shared" si="227"/>
        <v>74</v>
      </c>
      <c r="AK353" s="19">
        <v>29</v>
      </c>
      <c r="AL353" s="19">
        <v>60</v>
      </c>
      <c r="AM353" s="20">
        <f t="shared" si="228"/>
        <v>48</v>
      </c>
      <c r="AN353" s="19">
        <v>60</v>
      </c>
      <c r="AO353" s="19">
        <v>60</v>
      </c>
      <c r="AP353" s="20">
        <f t="shared" si="229"/>
        <v>100</v>
      </c>
      <c r="AQ353" s="19">
        <v>43</v>
      </c>
      <c r="AR353" s="19">
        <v>43</v>
      </c>
      <c r="AS353" s="20">
        <f t="shared" si="230"/>
        <v>100</v>
      </c>
      <c r="AT353" s="20">
        <f t="shared" si="231"/>
        <v>79</v>
      </c>
      <c r="AU353" s="19">
        <v>52</v>
      </c>
      <c r="AV353" s="19">
        <v>60</v>
      </c>
      <c r="AW353" s="20">
        <f t="shared" si="232"/>
        <v>87</v>
      </c>
      <c r="AX353" s="19">
        <v>55</v>
      </c>
      <c r="AY353" s="19">
        <v>60</v>
      </c>
      <c r="AZ353" s="20">
        <f t="shared" si="233"/>
        <v>92</v>
      </c>
      <c r="BA353" s="19">
        <v>59</v>
      </c>
      <c r="BB353" s="19">
        <v>60</v>
      </c>
      <c r="BC353" s="20">
        <f t="shared" si="234"/>
        <v>98</v>
      </c>
      <c r="BD353" s="20">
        <f t="shared" si="235"/>
        <v>94</v>
      </c>
      <c r="BE353" s="20">
        <f t="shared" si="236"/>
        <v>88</v>
      </c>
      <c r="BF353" s="24"/>
      <c r="BG353" s="19">
        <f t="shared" si="237"/>
        <v>228</v>
      </c>
      <c r="BH353" s="19">
        <f t="shared" si="238"/>
        <v>1</v>
      </c>
      <c r="BI353" s="19">
        <f t="shared" si="239"/>
        <v>52</v>
      </c>
      <c r="BJ353" s="19">
        <f t="shared" si="240"/>
        <v>1</v>
      </c>
      <c r="BK353" s="19">
        <f t="shared" si="241"/>
        <v>124</v>
      </c>
      <c r="BL353" s="19">
        <f t="shared" si="242"/>
        <v>203</v>
      </c>
      <c r="BM353" s="19">
        <f t="shared" si="243"/>
        <v>62</v>
      </c>
      <c r="BN353" s="19">
        <f t="shared" si="244"/>
        <v>41</v>
      </c>
      <c r="BO353" s="19">
        <f t="shared" si="245"/>
        <v>1</v>
      </c>
      <c r="BP353" s="19">
        <f t="shared" si="246"/>
        <v>360</v>
      </c>
      <c r="BQ353" s="19">
        <f t="shared" si="247"/>
        <v>1</v>
      </c>
      <c r="BR353" s="19">
        <f t="shared" si="248"/>
        <v>1</v>
      </c>
      <c r="BS353" s="19">
        <f t="shared" si="249"/>
        <v>335</v>
      </c>
      <c r="BT353" s="19">
        <f t="shared" si="250"/>
        <v>281</v>
      </c>
      <c r="BU353" s="19">
        <f t="shared" si="251"/>
        <v>159</v>
      </c>
      <c r="BV353" s="19">
        <f t="shared" si="252"/>
        <v>59</v>
      </c>
      <c r="BW353" s="19">
        <f t="shared" si="253"/>
        <v>124</v>
      </c>
      <c r="BX353" s="19">
        <f t="shared" si="254"/>
        <v>47</v>
      </c>
      <c r="BY353" s="19">
        <f t="shared" si="255"/>
        <v>347</v>
      </c>
      <c r="BZ353" s="19">
        <f t="shared" si="256"/>
        <v>284</v>
      </c>
      <c r="CA353" s="18">
        <f t="shared" si="216"/>
        <v>88</v>
      </c>
      <c r="CB353" s="19">
        <f t="shared" si="257"/>
        <v>10</v>
      </c>
    </row>
    <row r="354" spans="1:80" s="16" customFormat="1" ht="15.75">
      <c r="A354" s="21">
        <v>352</v>
      </c>
      <c r="B354" s="34">
        <v>6614004167</v>
      </c>
      <c r="C354" s="6" t="s">
        <v>457</v>
      </c>
      <c r="D354" s="5" t="s">
        <v>380</v>
      </c>
      <c r="E354" s="19">
        <v>9</v>
      </c>
      <c r="F354" s="19">
        <v>36</v>
      </c>
      <c r="G354" s="22">
        <v>11</v>
      </c>
      <c r="H354" s="22">
        <v>38</v>
      </c>
      <c r="I354" s="22">
        <f t="shared" si="217"/>
        <v>88</v>
      </c>
      <c r="J354" s="19">
        <v>30</v>
      </c>
      <c r="K354" s="19">
        <v>4</v>
      </c>
      <c r="L354" s="19">
        <f t="shared" si="218"/>
        <v>100</v>
      </c>
      <c r="M354" s="19">
        <v>77</v>
      </c>
      <c r="N354" s="19">
        <v>71</v>
      </c>
      <c r="O354" s="19">
        <v>78</v>
      </c>
      <c r="P354" s="19">
        <v>72</v>
      </c>
      <c r="Q354" s="19">
        <f t="shared" si="219"/>
        <v>99</v>
      </c>
      <c r="R354" s="19">
        <f t="shared" si="220"/>
        <v>96</v>
      </c>
      <c r="S354" s="19">
        <v>20</v>
      </c>
      <c r="T354" s="19">
        <v>5</v>
      </c>
      <c r="U354" s="19">
        <f t="shared" si="221"/>
        <v>100</v>
      </c>
      <c r="V354" s="19">
        <v>68</v>
      </c>
      <c r="W354" s="23">
        <v>84</v>
      </c>
      <c r="X354" s="20">
        <f t="shared" si="222"/>
        <v>81</v>
      </c>
      <c r="Y354" s="43">
        <f t="shared" si="223"/>
        <v>91</v>
      </c>
      <c r="Z354" s="20">
        <f t="shared" si="224"/>
        <v>91</v>
      </c>
      <c r="AA354" s="19">
        <v>20</v>
      </c>
      <c r="AB354" s="19">
        <v>0</v>
      </c>
      <c r="AC354" s="19">
        <f t="shared" si="225"/>
        <v>0</v>
      </c>
      <c r="AD354" s="19">
        <v>20</v>
      </c>
      <c r="AE354" s="19">
        <v>3</v>
      </c>
      <c r="AF354" s="19">
        <f t="shared" si="226"/>
        <v>60</v>
      </c>
      <c r="AG354" s="19">
        <v>3</v>
      </c>
      <c r="AH354" s="19">
        <v>4</v>
      </c>
      <c r="AI354" s="20">
        <f t="shared" si="258"/>
        <v>75</v>
      </c>
      <c r="AJ354" s="43">
        <f t="shared" si="227"/>
        <v>47</v>
      </c>
      <c r="AK354" s="19">
        <v>82</v>
      </c>
      <c r="AL354" s="19">
        <v>84</v>
      </c>
      <c r="AM354" s="20">
        <f t="shared" si="228"/>
        <v>98</v>
      </c>
      <c r="AN354" s="19">
        <v>82</v>
      </c>
      <c r="AO354" s="19">
        <v>84</v>
      </c>
      <c r="AP354" s="20">
        <f t="shared" si="229"/>
        <v>98</v>
      </c>
      <c r="AQ354" s="19">
        <v>67</v>
      </c>
      <c r="AR354" s="19">
        <v>68</v>
      </c>
      <c r="AS354" s="20">
        <f t="shared" si="230"/>
        <v>99</v>
      </c>
      <c r="AT354" s="20">
        <f t="shared" si="231"/>
        <v>98</v>
      </c>
      <c r="AU354" s="19">
        <v>82</v>
      </c>
      <c r="AV354" s="19">
        <v>84</v>
      </c>
      <c r="AW354" s="20">
        <f t="shared" si="232"/>
        <v>98</v>
      </c>
      <c r="AX354" s="19">
        <v>82</v>
      </c>
      <c r="AY354" s="19">
        <v>84</v>
      </c>
      <c r="AZ354" s="20">
        <f t="shared" si="233"/>
        <v>98</v>
      </c>
      <c r="BA354" s="19">
        <v>83</v>
      </c>
      <c r="BB354" s="19">
        <v>84</v>
      </c>
      <c r="BC354" s="20">
        <f t="shared" si="234"/>
        <v>99</v>
      </c>
      <c r="BD354" s="20">
        <f t="shared" si="235"/>
        <v>99</v>
      </c>
      <c r="BE354" s="20">
        <f t="shared" si="236"/>
        <v>86</v>
      </c>
      <c r="BF354" s="24"/>
      <c r="BG354" s="19">
        <f t="shared" si="237"/>
        <v>270</v>
      </c>
      <c r="BH354" s="19">
        <f t="shared" si="238"/>
        <v>1</v>
      </c>
      <c r="BI354" s="19">
        <f t="shared" si="239"/>
        <v>52</v>
      </c>
      <c r="BJ354" s="19">
        <f t="shared" si="240"/>
        <v>1</v>
      </c>
      <c r="BK354" s="19">
        <f t="shared" si="241"/>
        <v>187</v>
      </c>
      <c r="BL354" s="19">
        <f t="shared" si="242"/>
        <v>295</v>
      </c>
      <c r="BM354" s="19">
        <f t="shared" si="243"/>
        <v>202</v>
      </c>
      <c r="BN354" s="19">
        <f t="shared" si="244"/>
        <v>92</v>
      </c>
      <c r="BO354" s="19">
        <f t="shared" si="245"/>
        <v>296</v>
      </c>
      <c r="BP354" s="19">
        <f t="shared" si="246"/>
        <v>65</v>
      </c>
      <c r="BQ354" s="19">
        <f t="shared" si="247"/>
        <v>198</v>
      </c>
      <c r="BR354" s="19">
        <f t="shared" si="248"/>
        <v>112</v>
      </c>
      <c r="BS354" s="19">
        <f t="shared" si="249"/>
        <v>128</v>
      </c>
      <c r="BT354" s="19">
        <f t="shared" si="250"/>
        <v>76</v>
      </c>
      <c r="BU354" s="19">
        <f t="shared" si="251"/>
        <v>97</v>
      </c>
      <c r="BV354" s="19">
        <f t="shared" si="252"/>
        <v>103</v>
      </c>
      <c r="BW354" s="19">
        <f t="shared" si="253"/>
        <v>187</v>
      </c>
      <c r="BX354" s="19">
        <f t="shared" si="254"/>
        <v>211</v>
      </c>
      <c r="BY354" s="19">
        <f t="shared" si="255"/>
        <v>72</v>
      </c>
      <c r="BZ354" s="19">
        <f t="shared" si="256"/>
        <v>36</v>
      </c>
      <c r="CA354" s="18">
        <f t="shared" si="216"/>
        <v>86</v>
      </c>
      <c r="CB354" s="19">
        <f t="shared" si="257"/>
        <v>12</v>
      </c>
    </row>
    <row r="355" spans="1:80" s="16" customFormat="1" ht="15.75">
      <c r="A355" s="21">
        <v>353</v>
      </c>
      <c r="B355" s="34">
        <v>6614004992</v>
      </c>
      <c r="C355" s="5" t="s">
        <v>457</v>
      </c>
      <c r="D355" s="6" t="s">
        <v>238</v>
      </c>
      <c r="E355" s="19">
        <v>11</v>
      </c>
      <c r="F355" s="19">
        <v>35</v>
      </c>
      <c r="G355" s="22">
        <v>11</v>
      </c>
      <c r="H355" s="22">
        <v>38</v>
      </c>
      <c r="I355" s="22">
        <f t="shared" si="217"/>
        <v>96</v>
      </c>
      <c r="J355" s="19">
        <v>30</v>
      </c>
      <c r="K355" s="19">
        <v>4</v>
      </c>
      <c r="L355" s="19">
        <f t="shared" si="218"/>
        <v>100</v>
      </c>
      <c r="M355" s="19">
        <v>130</v>
      </c>
      <c r="N355" s="19">
        <v>131</v>
      </c>
      <c r="O355" s="19">
        <v>130</v>
      </c>
      <c r="P355" s="19">
        <v>132</v>
      </c>
      <c r="Q355" s="19">
        <f t="shared" si="219"/>
        <v>100</v>
      </c>
      <c r="R355" s="19">
        <f t="shared" si="220"/>
        <v>99</v>
      </c>
      <c r="S355" s="19">
        <v>20</v>
      </c>
      <c r="T355" s="19">
        <v>5</v>
      </c>
      <c r="U355" s="19">
        <f t="shared" si="221"/>
        <v>100</v>
      </c>
      <c r="V355" s="19">
        <v>141</v>
      </c>
      <c r="W355" s="23">
        <v>156</v>
      </c>
      <c r="X355" s="20">
        <f t="shared" si="222"/>
        <v>90</v>
      </c>
      <c r="Y355" s="43">
        <f t="shared" si="223"/>
        <v>95</v>
      </c>
      <c r="Z355" s="20">
        <f t="shared" si="224"/>
        <v>95</v>
      </c>
      <c r="AA355" s="19">
        <v>20</v>
      </c>
      <c r="AB355" s="19">
        <v>0</v>
      </c>
      <c r="AC355" s="19">
        <f t="shared" si="225"/>
        <v>0</v>
      </c>
      <c r="AD355" s="19">
        <v>20</v>
      </c>
      <c r="AE355" s="19">
        <v>3</v>
      </c>
      <c r="AF355" s="19">
        <f t="shared" si="226"/>
        <v>60</v>
      </c>
      <c r="AG355" s="19">
        <v>4</v>
      </c>
      <c r="AH355" s="19">
        <v>4</v>
      </c>
      <c r="AI355" s="20">
        <f t="shared" si="258"/>
        <v>100</v>
      </c>
      <c r="AJ355" s="43">
        <f t="shared" si="227"/>
        <v>54</v>
      </c>
      <c r="AK355" s="19">
        <v>123</v>
      </c>
      <c r="AL355" s="19">
        <v>156</v>
      </c>
      <c r="AM355" s="20">
        <f t="shared" si="228"/>
        <v>79</v>
      </c>
      <c r="AN355" s="19">
        <v>154</v>
      </c>
      <c r="AO355" s="19">
        <v>156</v>
      </c>
      <c r="AP355" s="20">
        <f t="shared" si="229"/>
        <v>99</v>
      </c>
      <c r="AQ355" s="19">
        <v>131</v>
      </c>
      <c r="AR355" s="19">
        <v>131</v>
      </c>
      <c r="AS355" s="20">
        <f t="shared" si="230"/>
        <v>100</v>
      </c>
      <c r="AT355" s="20">
        <f t="shared" si="231"/>
        <v>91</v>
      </c>
      <c r="AU355" s="19">
        <v>148</v>
      </c>
      <c r="AV355" s="19">
        <v>156</v>
      </c>
      <c r="AW355" s="20">
        <f t="shared" si="232"/>
        <v>95</v>
      </c>
      <c r="AX355" s="19">
        <v>151</v>
      </c>
      <c r="AY355" s="19">
        <v>156</v>
      </c>
      <c r="AZ355" s="20">
        <f t="shared" si="233"/>
        <v>97</v>
      </c>
      <c r="BA355" s="19">
        <v>156</v>
      </c>
      <c r="BB355" s="19">
        <v>156</v>
      </c>
      <c r="BC355" s="20">
        <f t="shared" si="234"/>
        <v>100</v>
      </c>
      <c r="BD355" s="20">
        <f t="shared" si="235"/>
        <v>98</v>
      </c>
      <c r="BE355" s="20">
        <f t="shared" si="236"/>
        <v>87</v>
      </c>
      <c r="BF355" s="24"/>
      <c r="BG355" s="19">
        <f t="shared" si="237"/>
        <v>35</v>
      </c>
      <c r="BH355" s="19">
        <f t="shared" si="238"/>
        <v>1</v>
      </c>
      <c r="BI355" s="19">
        <f t="shared" si="239"/>
        <v>1</v>
      </c>
      <c r="BJ355" s="19">
        <f t="shared" si="240"/>
        <v>1</v>
      </c>
      <c r="BK355" s="19">
        <f t="shared" si="241"/>
        <v>105</v>
      </c>
      <c r="BL355" s="19">
        <f t="shared" si="242"/>
        <v>159</v>
      </c>
      <c r="BM355" s="19">
        <f t="shared" si="243"/>
        <v>202</v>
      </c>
      <c r="BN355" s="19">
        <f t="shared" si="244"/>
        <v>92</v>
      </c>
      <c r="BO355" s="19">
        <f t="shared" si="245"/>
        <v>1</v>
      </c>
      <c r="BP355" s="19">
        <f t="shared" si="246"/>
        <v>284</v>
      </c>
      <c r="BQ355" s="19">
        <f t="shared" si="247"/>
        <v>112</v>
      </c>
      <c r="BR355" s="19">
        <f t="shared" si="248"/>
        <v>1</v>
      </c>
      <c r="BS355" s="19">
        <f t="shared" si="249"/>
        <v>244</v>
      </c>
      <c r="BT355" s="19">
        <f t="shared" si="250"/>
        <v>109</v>
      </c>
      <c r="BU355" s="19">
        <f t="shared" si="251"/>
        <v>1</v>
      </c>
      <c r="BV355" s="19">
        <f t="shared" si="252"/>
        <v>5</v>
      </c>
      <c r="BW355" s="19">
        <f t="shared" si="253"/>
        <v>105</v>
      </c>
      <c r="BX355" s="19">
        <f t="shared" si="254"/>
        <v>142</v>
      </c>
      <c r="BY355" s="19">
        <f t="shared" si="255"/>
        <v>276</v>
      </c>
      <c r="BZ355" s="19">
        <f t="shared" si="256"/>
        <v>96</v>
      </c>
      <c r="CA355" s="18">
        <f t="shared" si="216"/>
        <v>87</v>
      </c>
      <c r="CB355" s="19">
        <f t="shared" si="257"/>
        <v>11</v>
      </c>
    </row>
    <row r="356" spans="1:80" s="16" customFormat="1" ht="15.75">
      <c r="A356" s="21">
        <v>354</v>
      </c>
      <c r="B356" s="34">
        <v>6614004640</v>
      </c>
      <c r="C356" s="5" t="s">
        <v>458</v>
      </c>
      <c r="D356" s="5" t="s">
        <v>381</v>
      </c>
      <c r="E356" s="19">
        <v>10</v>
      </c>
      <c r="F356" s="19">
        <v>36</v>
      </c>
      <c r="G356" s="22">
        <v>11</v>
      </c>
      <c r="H356" s="22">
        <v>38</v>
      </c>
      <c r="I356" s="22">
        <f t="shared" si="217"/>
        <v>93</v>
      </c>
      <c r="J356" s="19">
        <v>30</v>
      </c>
      <c r="K356" s="19">
        <v>3</v>
      </c>
      <c r="L356" s="19">
        <f t="shared" si="218"/>
        <v>90</v>
      </c>
      <c r="M356" s="19">
        <v>76</v>
      </c>
      <c r="N356" s="19">
        <v>67</v>
      </c>
      <c r="O356" s="19">
        <v>76</v>
      </c>
      <c r="P356" s="19">
        <v>67</v>
      </c>
      <c r="Q356" s="19">
        <f t="shared" si="219"/>
        <v>100</v>
      </c>
      <c r="R356" s="19">
        <f t="shared" si="220"/>
        <v>95</v>
      </c>
      <c r="S356" s="19">
        <v>20</v>
      </c>
      <c r="T356" s="19">
        <v>5</v>
      </c>
      <c r="U356" s="19">
        <f t="shared" si="221"/>
        <v>100</v>
      </c>
      <c r="V356" s="19">
        <v>76</v>
      </c>
      <c r="W356" s="23">
        <v>79</v>
      </c>
      <c r="X356" s="20">
        <f t="shared" si="222"/>
        <v>96</v>
      </c>
      <c r="Y356" s="43">
        <f t="shared" si="223"/>
        <v>98</v>
      </c>
      <c r="Z356" s="20">
        <f t="shared" si="224"/>
        <v>98</v>
      </c>
      <c r="AA356" s="19">
        <v>20</v>
      </c>
      <c r="AB356" s="19">
        <v>1</v>
      </c>
      <c r="AC356" s="19">
        <f t="shared" si="225"/>
        <v>20</v>
      </c>
      <c r="AD356" s="19">
        <v>20</v>
      </c>
      <c r="AE356" s="19">
        <v>4</v>
      </c>
      <c r="AF356" s="19">
        <f t="shared" si="226"/>
        <v>80</v>
      </c>
      <c r="AG356" s="19">
        <v>8</v>
      </c>
      <c r="AH356" s="19">
        <v>8</v>
      </c>
      <c r="AI356" s="20">
        <f t="shared" si="258"/>
        <v>100</v>
      </c>
      <c r="AJ356" s="43">
        <f t="shared" si="227"/>
        <v>68</v>
      </c>
      <c r="AK356" s="19">
        <v>78</v>
      </c>
      <c r="AL356" s="19">
        <v>79</v>
      </c>
      <c r="AM356" s="20">
        <f t="shared" si="228"/>
        <v>99</v>
      </c>
      <c r="AN356" s="19">
        <v>79</v>
      </c>
      <c r="AO356" s="19">
        <v>79</v>
      </c>
      <c r="AP356" s="20">
        <f t="shared" si="229"/>
        <v>100</v>
      </c>
      <c r="AQ356" s="19">
        <v>63</v>
      </c>
      <c r="AR356" s="19">
        <v>64</v>
      </c>
      <c r="AS356" s="20">
        <f t="shared" si="230"/>
        <v>98</v>
      </c>
      <c r="AT356" s="20">
        <f t="shared" si="231"/>
        <v>99</v>
      </c>
      <c r="AU356" s="19">
        <v>78</v>
      </c>
      <c r="AV356" s="19">
        <v>79</v>
      </c>
      <c r="AW356" s="20">
        <f t="shared" si="232"/>
        <v>99</v>
      </c>
      <c r="AX356" s="19">
        <v>77</v>
      </c>
      <c r="AY356" s="19">
        <v>79</v>
      </c>
      <c r="AZ356" s="20">
        <f t="shared" si="233"/>
        <v>97</v>
      </c>
      <c r="BA356" s="19">
        <v>79</v>
      </c>
      <c r="BB356" s="19">
        <v>79</v>
      </c>
      <c r="BC356" s="20">
        <f t="shared" si="234"/>
        <v>100</v>
      </c>
      <c r="BD356" s="20">
        <f t="shared" si="235"/>
        <v>99</v>
      </c>
      <c r="BE356" s="20">
        <f t="shared" si="236"/>
        <v>92</v>
      </c>
      <c r="BF356" s="24"/>
      <c r="BG356" s="19">
        <f t="shared" si="237"/>
        <v>127</v>
      </c>
      <c r="BH356" s="19">
        <f t="shared" si="238"/>
        <v>239</v>
      </c>
      <c r="BI356" s="19">
        <f t="shared" si="239"/>
        <v>1</v>
      </c>
      <c r="BJ356" s="19">
        <f t="shared" si="240"/>
        <v>1</v>
      </c>
      <c r="BK356" s="19">
        <f t="shared" si="241"/>
        <v>30</v>
      </c>
      <c r="BL356" s="19">
        <f t="shared" si="242"/>
        <v>50</v>
      </c>
      <c r="BM356" s="19">
        <f t="shared" si="243"/>
        <v>117</v>
      </c>
      <c r="BN356" s="19">
        <f t="shared" si="244"/>
        <v>41</v>
      </c>
      <c r="BO356" s="19">
        <f t="shared" si="245"/>
        <v>1</v>
      </c>
      <c r="BP356" s="19">
        <f t="shared" si="246"/>
        <v>46</v>
      </c>
      <c r="BQ356" s="19">
        <f t="shared" si="247"/>
        <v>1</v>
      </c>
      <c r="BR356" s="19">
        <f t="shared" si="248"/>
        <v>172</v>
      </c>
      <c r="BS356" s="19">
        <f t="shared" si="249"/>
        <v>78</v>
      </c>
      <c r="BT356" s="19">
        <f t="shared" si="250"/>
        <v>109</v>
      </c>
      <c r="BU356" s="19">
        <f t="shared" si="251"/>
        <v>1</v>
      </c>
      <c r="BV356" s="19">
        <f t="shared" si="252"/>
        <v>142</v>
      </c>
      <c r="BW356" s="19">
        <f t="shared" si="253"/>
        <v>30</v>
      </c>
      <c r="BX356" s="19">
        <f t="shared" si="254"/>
        <v>69</v>
      </c>
      <c r="BY356" s="19">
        <f t="shared" si="255"/>
        <v>31</v>
      </c>
      <c r="BZ356" s="19">
        <f t="shared" si="256"/>
        <v>36</v>
      </c>
      <c r="CA356" s="18">
        <f t="shared" si="216"/>
        <v>92</v>
      </c>
      <c r="CB356" s="19">
        <f t="shared" si="257"/>
        <v>6</v>
      </c>
    </row>
    <row r="357" spans="1:80" s="16" customFormat="1" ht="15.75">
      <c r="A357" s="21">
        <v>355</v>
      </c>
      <c r="B357" s="34">
        <v>6614004632</v>
      </c>
      <c r="C357" s="5" t="s">
        <v>458</v>
      </c>
      <c r="D357" s="5" t="s">
        <v>262</v>
      </c>
      <c r="E357" s="19">
        <v>10</v>
      </c>
      <c r="F357" s="19">
        <v>36</v>
      </c>
      <c r="G357" s="22">
        <v>11</v>
      </c>
      <c r="H357" s="22">
        <v>38</v>
      </c>
      <c r="I357" s="22">
        <f t="shared" si="217"/>
        <v>93</v>
      </c>
      <c r="J357" s="19">
        <v>30</v>
      </c>
      <c r="K357" s="19">
        <v>4</v>
      </c>
      <c r="L357" s="19">
        <f t="shared" si="218"/>
        <v>100</v>
      </c>
      <c r="M357" s="19">
        <v>54</v>
      </c>
      <c r="N357" s="19">
        <v>48</v>
      </c>
      <c r="O357" s="19">
        <v>57</v>
      </c>
      <c r="P357" s="19">
        <v>51</v>
      </c>
      <c r="Q357" s="19">
        <f t="shared" si="219"/>
        <v>94</v>
      </c>
      <c r="R357" s="19">
        <f t="shared" si="220"/>
        <v>96</v>
      </c>
      <c r="S357" s="19">
        <v>20</v>
      </c>
      <c r="T357" s="19">
        <v>5</v>
      </c>
      <c r="U357" s="19">
        <f t="shared" si="221"/>
        <v>100</v>
      </c>
      <c r="V357" s="19">
        <v>68</v>
      </c>
      <c r="W357" s="23">
        <v>71</v>
      </c>
      <c r="X357" s="20">
        <f t="shared" si="222"/>
        <v>96</v>
      </c>
      <c r="Y357" s="43">
        <f t="shared" si="223"/>
        <v>98</v>
      </c>
      <c r="Z357" s="20">
        <f t="shared" si="224"/>
        <v>98</v>
      </c>
      <c r="AA357" s="19">
        <v>20</v>
      </c>
      <c r="AB357" s="19">
        <v>4</v>
      </c>
      <c r="AC357" s="19">
        <f t="shared" si="225"/>
        <v>80</v>
      </c>
      <c r="AD357" s="19">
        <v>20</v>
      </c>
      <c r="AE357" s="19">
        <v>4</v>
      </c>
      <c r="AF357" s="19">
        <f t="shared" si="226"/>
        <v>80</v>
      </c>
      <c r="AG357" s="19">
        <v>4</v>
      </c>
      <c r="AH357" s="19">
        <v>7</v>
      </c>
      <c r="AI357" s="20">
        <f t="shared" ref="AI357:AI381" si="259">ROUND((AG357/AH357*100),0)</f>
        <v>57</v>
      </c>
      <c r="AJ357" s="43">
        <f t="shared" si="227"/>
        <v>73</v>
      </c>
      <c r="AK357" s="19">
        <v>66</v>
      </c>
      <c r="AL357" s="19">
        <v>71</v>
      </c>
      <c r="AM357" s="20">
        <f t="shared" si="228"/>
        <v>93</v>
      </c>
      <c r="AN357" s="19">
        <v>71</v>
      </c>
      <c r="AO357" s="19">
        <v>71</v>
      </c>
      <c r="AP357" s="20">
        <f t="shared" si="229"/>
        <v>100</v>
      </c>
      <c r="AQ357" s="19">
        <v>51</v>
      </c>
      <c r="AR357" s="19">
        <v>54</v>
      </c>
      <c r="AS357" s="20">
        <f t="shared" si="230"/>
        <v>94</v>
      </c>
      <c r="AT357" s="20">
        <f t="shared" si="231"/>
        <v>96</v>
      </c>
      <c r="AU357" s="19">
        <v>68</v>
      </c>
      <c r="AV357" s="19">
        <v>71</v>
      </c>
      <c r="AW357" s="20">
        <f t="shared" si="232"/>
        <v>96</v>
      </c>
      <c r="AX357" s="19">
        <v>68</v>
      </c>
      <c r="AY357" s="19">
        <v>71</v>
      </c>
      <c r="AZ357" s="20">
        <f t="shared" si="233"/>
        <v>96</v>
      </c>
      <c r="BA357" s="19">
        <v>71</v>
      </c>
      <c r="BB357" s="19">
        <v>71</v>
      </c>
      <c r="BC357" s="20">
        <f t="shared" si="234"/>
        <v>100</v>
      </c>
      <c r="BD357" s="20">
        <f t="shared" si="235"/>
        <v>98</v>
      </c>
      <c r="BE357" s="20">
        <f t="shared" si="236"/>
        <v>92</v>
      </c>
      <c r="BF357" s="24"/>
      <c r="BG357" s="19">
        <f t="shared" si="237"/>
        <v>127</v>
      </c>
      <c r="BH357" s="19">
        <f t="shared" si="238"/>
        <v>1</v>
      </c>
      <c r="BI357" s="19">
        <f t="shared" si="239"/>
        <v>272</v>
      </c>
      <c r="BJ357" s="19">
        <f t="shared" si="240"/>
        <v>1</v>
      </c>
      <c r="BK357" s="19">
        <f t="shared" si="241"/>
        <v>30</v>
      </c>
      <c r="BL357" s="19">
        <f t="shared" si="242"/>
        <v>50</v>
      </c>
      <c r="BM357" s="19">
        <f t="shared" si="243"/>
        <v>6</v>
      </c>
      <c r="BN357" s="19">
        <f t="shared" si="244"/>
        <v>41</v>
      </c>
      <c r="BO357" s="19">
        <f t="shared" si="245"/>
        <v>337</v>
      </c>
      <c r="BP357" s="19">
        <f t="shared" si="246"/>
        <v>189</v>
      </c>
      <c r="BQ357" s="19">
        <f t="shared" si="247"/>
        <v>1</v>
      </c>
      <c r="BR357" s="19">
        <f t="shared" si="248"/>
        <v>328</v>
      </c>
      <c r="BS357" s="19">
        <f t="shared" si="249"/>
        <v>203</v>
      </c>
      <c r="BT357" s="19">
        <f t="shared" si="250"/>
        <v>153</v>
      </c>
      <c r="BU357" s="19">
        <f t="shared" si="251"/>
        <v>1</v>
      </c>
      <c r="BV357" s="19">
        <f t="shared" si="252"/>
        <v>103</v>
      </c>
      <c r="BW357" s="19">
        <f t="shared" si="253"/>
        <v>30</v>
      </c>
      <c r="BX357" s="19">
        <f t="shared" si="254"/>
        <v>58</v>
      </c>
      <c r="BY357" s="19">
        <f t="shared" si="255"/>
        <v>160</v>
      </c>
      <c r="BZ357" s="19">
        <f t="shared" si="256"/>
        <v>96</v>
      </c>
      <c r="CA357" s="18">
        <f t="shared" si="216"/>
        <v>92</v>
      </c>
      <c r="CB357" s="19">
        <f t="shared" si="257"/>
        <v>6</v>
      </c>
    </row>
    <row r="358" spans="1:80" s="16" customFormat="1" ht="15.75">
      <c r="A358" s="21">
        <v>356</v>
      </c>
      <c r="B358" s="34">
        <v>6614004181</v>
      </c>
      <c r="C358" s="5" t="s">
        <v>458</v>
      </c>
      <c r="D358" s="6" t="s">
        <v>382</v>
      </c>
      <c r="E358" s="19">
        <v>11</v>
      </c>
      <c r="F358" s="19">
        <v>33</v>
      </c>
      <c r="G358" s="22">
        <v>11</v>
      </c>
      <c r="H358" s="22">
        <v>38</v>
      </c>
      <c r="I358" s="22">
        <f t="shared" si="217"/>
        <v>93</v>
      </c>
      <c r="J358" s="19">
        <v>30</v>
      </c>
      <c r="K358" s="19">
        <v>4</v>
      </c>
      <c r="L358" s="19">
        <f t="shared" si="218"/>
        <v>100</v>
      </c>
      <c r="M358" s="19">
        <v>22</v>
      </c>
      <c r="N358" s="19">
        <v>23</v>
      </c>
      <c r="O358" s="19">
        <v>24</v>
      </c>
      <c r="P358" s="19">
        <v>24</v>
      </c>
      <c r="Q358" s="19">
        <f t="shared" si="219"/>
        <v>94</v>
      </c>
      <c r="R358" s="19">
        <f t="shared" si="220"/>
        <v>96</v>
      </c>
      <c r="S358" s="19">
        <v>20</v>
      </c>
      <c r="T358" s="19">
        <v>5</v>
      </c>
      <c r="U358" s="19">
        <f t="shared" si="221"/>
        <v>100</v>
      </c>
      <c r="V358" s="19">
        <v>22</v>
      </c>
      <c r="W358" s="23">
        <v>30</v>
      </c>
      <c r="X358" s="20">
        <f t="shared" si="222"/>
        <v>73</v>
      </c>
      <c r="Y358" s="43">
        <f t="shared" si="223"/>
        <v>87</v>
      </c>
      <c r="Z358" s="20">
        <f t="shared" si="224"/>
        <v>87</v>
      </c>
      <c r="AA358" s="19">
        <v>20</v>
      </c>
      <c r="AB358" s="19">
        <v>0</v>
      </c>
      <c r="AC358" s="19">
        <f t="shared" si="225"/>
        <v>0</v>
      </c>
      <c r="AD358" s="19">
        <v>20</v>
      </c>
      <c r="AE358" s="19">
        <v>0</v>
      </c>
      <c r="AF358" s="19">
        <f t="shared" si="226"/>
        <v>0</v>
      </c>
      <c r="AG358" s="19">
        <v>1</v>
      </c>
      <c r="AH358" s="19">
        <v>1</v>
      </c>
      <c r="AI358" s="20">
        <f t="shared" si="259"/>
        <v>100</v>
      </c>
      <c r="AJ358" s="43">
        <f t="shared" si="227"/>
        <v>30</v>
      </c>
      <c r="AK358" s="19">
        <v>28</v>
      </c>
      <c r="AL358" s="19">
        <v>30</v>
      </c>
      <c r="AM358" s="20">
        <f t="shared" si="228"/>
        <v>93</v>
      </c>
      <c r="AN358" s="19">
        <v>29</v>
      </c>
      <c r="AO358" s="19">
        <v>30</v>
      </c>
      <c r="AP358" s="20">
        <f t="shared" si="229"/>
        <v>97</v>
      </c>
      <c r="AQ358" s="19">
        <v>24</v>
      </c>
      <c r="AR358" s="19">
        <v>26</v>
      </c>
      <c r="AS358" s="20">
        <f t="shared" si="230"/>
        <v>92</v>
      </c>
      <c r="AT358" s="20">
        <f t="shared" si="231"/>
        <v>94</v>
      </c>
      <c r="AU358" s="19">
        <v>28</v>
      </c>
      <c r="AV358" s="19">
        <v>30</v>
      </c>
      <c r="AW358" s="20">
        <f t="shared" si="232"/>
        <v>93</v>
      </c>
      <c r="AX358" s="19">
        <v>26</v>
      </c>
      <c r="AY358" s="19">
        <v>30</v>
      </c>
      <c r="AZ358" s="20">
        <f t="shared" si="233"/>
        <v>87</v>
      </c>
      <c r="BA358" s="19">
        <v>29</v>
      </c>
      <c r="BB358" s="19">
        <v>30</v>
      </c>
      <c r="BC358" s="20">
        <f t="shared" si="234"/>
        <v>97</v>
      </c>
      <c r="BD358" s="20">
        <f t="shared" si="235"/>
        <v>94</v>
      </c>
      <c r="BE358" s="20">
        <f t="shared" si="236"/>
        <v>80</v>
      </c>
      <c r="BF358" s="24"/>
      <c r="BG358" s="19">
        <f t="shared" si="237"/>
        <v>127</v>
      </c>
      <c r="BH358" s="19">
        <f t="shared" si="238"/>
        <v>1</v>
      </c>
      <c r="BI358" s="19">
        <f t="shared" si="239"/>
        <v>272</v>
      </c>
      <c r="BJ358" s="19">
        <f t="shared" si="240"/>
        <v>1</v>
      </c>
      <c r="BK358" s="19">
        <f t="shared" si="241"/>
        <v>244</v>
      </c>
      <c r="BL358" s="19">
        <f t="shared" si="242"/>
        <v>351</v>
      </c>
      <c r="BM358" s="19">
        <f t="shared" si="243"/>
        <v>202</v>
      </c>
      <c r="BN358" s="19">
        <f t="shared" si="244"/>
        <v>339</v>
      </c>
      <c r="BO358" s="19">
        <f t="shared" si="245"/>
        <v>1</v>
      </c>
      <c r="BP358" s="19">
        <f t="shared" si="246"/>
        <v>189</v>
      </c>
      <c r="BQ358" s="19">
        <f t="shared" si="247"/>
        <v>254</v>
      </c>
      <c r="BR358" s="19">
        <f t="shared" si="248"/>
        <v>347</v>
      </c>
      <c r="BS358" s="19">
        <f t="shared" si="249"/>
        <v>283</v>
      </c>
      <c r="BT358" s="19">
        <f t="shared" si="250"/>
        <v>353</v>
      </c>
      <c r="BU358" s="19">
        <f t="shared" si="251"/>
        <v>223</v>
      </c>
      <c r="BV358" s="19">
        <f t="shared" si="252"/>
        <v>103</v>
      </c>
      <c r="BW358" s="19">
        <f t="shared" si="253"/>
        <v>244</v>
      </c>
      <c r="BX358" s="19">
        <f t="shared" si="254"/>
        <v>331</v>
      </c>
      <c r="BY358" s="19">
        <f t="shared" si="255"/>
        <v>221</v>
      </c>
      <c r="BZ358" s="19">
        <f t="shared" si="256"/>
        <v>284</v>
      </c>
      <c r="CA358" s="18">
        <f t="shared" si="216"/>
        <v>80</v>
      </c>
      <c r="CB358" s="19">
        <f t="shared" si="257"/>
        <v>18</v>
      </c>
    </row>
    <row r="359" spans="1:80" s="16" customFormat="1" ht="31.5">
      <c r="A359" s="21">
        <v>357</v>
      </c>
      <c r="B359" s="34">
        <v>6650001161</v>
      </c>
      <c r="C359" s="5" t="s">
        <v>459</v>
      </c>
      <c r="D359" s="5" t="s">
        <v>383</v>
      </c>
      <c r="E359" s="19">
        <v>8</v>
      </c>
      <c r="F359" s="19">
        <v>33</v>
      </c>
      <c r="G359" s="22">
        <v>9</v>
      </c>
      <c r="H359" s="22">
        <v>36</v>
      </c>
      <c r="I359" s="22">
        <f t="shared" si="217"/>
        <v>90</v>
      </c>
      <c r="J359" s="19">
        <v>30</v>
      </c>
      <c r="K359" s="19">
        <v>4</v>
      </c>
      <c r="L359" s="19">
        <f t="shared" si="218"/>
        <v>100</v>
      </c>
      <c r="M359" s="19">
        <v>389</v>
      </c>
      <c r="N359" s="19">
        <v>340</v>
      </c>
      <c r="O359" s="19">
        <v>389</v>
      </c>
      <c r="P359" s="19">
        <v>389</v>
      </c>
      <c r="Q359" s="19">
        <f t="shared" si="219"/>
        <v>94</v>
      </c>
      <c r="R359" s="19">
        <f t="shared" si="220"/>
        <v>95</v>
      </c>
      <c r="S359" s="19">
        <v>20</v>
      </c>
      <c r="T359" s="19">
        <v>5</v>
      </c>
      <c r="U359" s="19">
        <f t="shared" si="221"/>
        <v>100</v>
      </c>
      <c r="V359" s="19">
        <v>487</v>
      </c>
      <c r="W359" s="23">
        <v>487</v>
      </c>
      <c r="X359" s="20">
        <f t="shared" si="222"/>
        <v>100</v>
      </c>
      <c r="Y359" s="43">
        <f t="shared" si="223"/>
        <v>100</v>
      </c>
      <c r="Z359" s="20">
        <f t="shared" si="224"/>
        <v>100</v>
      </c>
      <c r="AA359" s="19">
        <v>20</v>
      </c>
      <c r="AB359" s="19">
        <v>4</v>
      </c>
      <c r="AC359" s="19">
        <f t="shared" si="225"/>
        <v>80</v>
      </c>
      <c r="AD359" s="19">
        <v>20</v>
      </c>
      <c r="AE359" s="19">
        <v>5</v>
      </c>
      <c r="AF359" s="19">
        <f t="shared" si="226"/>
        <v>100</v>
      </c>
      <c r="AG359" s="19">
        <v>49</v>
      </c>
      <c r="AH359" s="19">
        <v>49</v>
      </c>
      <c r="AI359" s="20">
        <f t="shared" si="259"/>
        <v>100</v>
      </c>
      <c r="AJ359" s="43">
        <f t="shared" si="227"/>
        <v>94</v>
      </c>
      <c r="AK359" s="19">
        <v>487</v>
      </c>
      <c r="AL359" s="19">
        <v>487</v>
      </c>
      <c r="AM359" s="20">
        <f t="shared" si="228"/>
        <v>100</v>
      </c>
      <c r="AN359" s="19">
        <v>487</v>
      </c>
      <c r="AO359" s="19">
        <v>487</v>
      </c>
      <c r="AP359" s="20">
        <f t="shared" si="229"/>
        <v>100</v>
      </c>
      <c r="AQ359" s="19">
        <v>341</v>
      </c>
      <c r="AR359" s="19">
        <v>341</v>
      </c>
      <c r="AS359" s="20">
        <f t="shared" si="230"/>
        <v>100</v>
      </c>
      <c r="AT359" s="20">
        <f t="shared" si="231"/>
        <v>100</v>
      </c>
      <c r="AU359" s="19">
        <v>487</v>
      </c>
      <c r="AV359" s="19">
        <v>487</v>
      </c>
      <c r="AW359" s="20">
        <f t="shared" si="232"/>
        <v>100</v>
      </c>
      <c r="AX359" s="19">
        <v>487</v>
      </c>
      <c r="AY359" s="19">
        <v>487</v>
      </c>
      <c r="AZ359" s="20">
        <f t="shared" si="233"/>
        <v>100</v>
      </c>
      <c r="BA359" s="19">
        <v>487</v>
      </c>
      <c r="BB359" s="19">
        <v>487</v>
      </c>
      <c r="BC359" s="20">
        <f t="shared" si="234"/>
        <v>100</v>
      </c>
      <c r="BD359" s="20">
        <f t="shared" si="235"/>
        <v>100</v>
      </c>
      <c r="BE359" s="20">
        <f t="shared" si="236"/>
        <v>98</v>
      </c>
      <c r="BF359" s="24"/>
      <c r="BG359" s="19">
        <f t="shared" si="237"/>
        <v>228</v>
      </c>
      <c r="BH359" s="19">
        <f t="shared" si="238"/>
        <v>1</v>
      </c>
      <c r="BI359" s="19">
        <f t="shared" si="239"/>
        <v>272</v>
      </c>
      <c r="BJ359" s="19">
        <f t="shared" si="240"/>
        <v>1</v>
      </c>
      <c r="BK359" s="19">
        <f t="shared" si="241"/>
        <v>1</v>
      </c>
      <c r="BL359" s="19">
        <f t="shared" si="242"/>
        <v>1</v>
      </c>
      <c r="BM359" s="19">
        <f t="shared" si="243"/>
        <v>6</v>
      </c>
      <c r="BN359" s="19">
        <f t="shared" si="244"/>
        <v>1</v>
      </c>
      <c r="BO359" s="19">
        <f t="shared" si="245"/>
        <v>1</v>
      </c>
      <c r="BP359" s="19">
        <f t="shared" si="246"/>
        <v>1</v>
      </c>
      <c r="BQ359" s="19">
        <f t="shared" si="247"/>
        <v>1</v>
      </c>
      <c r="BR359" s="19">
        <f t="shared" si="248"/>
        <v>1</v>
      </c>
      <c r="BS359" s="19">
        <f t="shared" si="249"/>
        <v>1</v>
      </c>
      <c r="BT359" s="19">
        <f t="shared" si="250"/>
        <v>1</v>
      </c>
      <c r="BU359" s="19">
        <f t="shared" si="251"/>
        <v>1</v>
      </c>
      <c r="BV359" s="19">
        <f t="shared" si="252"/>
        <v>142</v>
      </c>
      <c r="BW359" s="19">
        <f t="shared" si="253"/>
        <v>1</v>
      </c>
      <c r="BX359" s="19">
        <f t="shared" si="254"/>
        <v>2</v>
      </c>
      <c r="BY359" s="19">
        <f t="shared" si="255"/>
        <v>1</v>
      </c>
      <c r="BZ359" s="19">
        <f t="shared" si="256"/>
        <v>1</v>
      </c>
      <c r="CA359" s="18">
        <f t="shared" si="216"/>
        <v>98</v>
      </c>
      <c r="CB359" s="19">
        <f t="shared" si="257"/>
        <v>1</v>
      </c>
    </row>
    <row r="360" spans="1:80" s="16" customFormat="1" ht="31.5">
      <c r="A360" s="21">
        <v>358</v>
      </c>
      <c r="B360" s="34">
        <v>6632014672</v>
      </c>
      <c r="C360" s="5" t="s">
        <v>459</v>
      </c>
      <c r="D360" s="5" t="s">
        <v>384</v>
      </c>
      <c r="E360" s="19">
        <v>8</v>
      </c>
      <c r="F360" s="19">
        <v>35</v>
      </c>
      <c r="G360" s="22">
        <v>9</v>
      </c>
      <c r="H360" s="22">
        <v>36</v>
      </c>
      <c r="I360" s="22">
        <f t="shared" si="217"/>
        <v>93</v>
      </c>
      <c r="J360" s="19">
        <v>30</v>
      </c>
      <c r="K360" s="19">
        <v>4</v>
      </c>
      <c r="L360" s="19">
        <f t="shared" si="218"/>
        <v>100</v>
      </c>
      <c r="M360" s="19">
        <v>14</v>
      </c>
      <c r="N360" s="19">
        <v>13</v>
      </c>
      <c r="O360" s="19">
        <v>15</v>
      </c>
      <c r="P360" s="19">
        <v>13</v>
      </c>
      <c r="Q360" s="19">
        <f t="shared" si="219"/>
        <v>97</v>
      </c>
      <c r="R360" s="19">
        <f t="shared" si="220"/>
        <v>97</v>
      </c>
      <c r="S360" s="19">
        <v>20</v>
      </c>
      <c r="T360" s="19">
        <v>5</v>
      </c>
      <c r="U360" s="19">
        <f t="shared" si="221"/>
        <v>100</v>
      </c>
      <c r="V360" s="19">
        <v>13</v>
      </c>
      <c r="W360" s="23">
        <v>20</v>
      </c>
      <c r="X360" s="20">
        <f t="shared" si="222"/>
        <v>65</v>
      </c>
      <c r="Y360" s="43">
        <f t="shared" si="223"/>
        <v>83</v>
      </c>
      <c r="Z360" s="20">
        <f t="shared" si="224"/>
        <v>83</v>
      </c>
      <c r="AA360" s="19">
        <v>20</v>
      </c>
      <c r="AB360" s="19">
        <v>0</v>
      </c>
      <c r="AC360" s="19">
        <f t="shared" si="225"/>
        <v>0</v>
      </c>
      <c r="AD360" s="19">
        <v>20</v>
      </c>
      <c r="AE360" s="19">
        <v>4</v>
      </c>
      <c r="AF360" s="19">
        <f t="shared" si="226"/>
        <v>80</v>
      </c>
      <c r="AG360" s="19">
        <v>1</v>
      </c>
      <c r="AH360" s="19">
        <v>2</v>
      </c>
      <c r="AI360" s="20">
        <f t="shared" si="259"/>
        <v>50</v>
      </c>
      <c r="AJ360" s="43">
        <f t="shared" si="227"/>
        <v>47</v>
      </c>
      <c r="AK360" s="19">
        <v>21</v>
      </c>
      <c r="AL360" s="19">
        <v>21</v>
      </c>
      <c r="AM360" s="20">
        <f t="shared" si="228"/>
        <v>100</v>
      </c>
      <c r="AN360" s="19">
        <v>20</v>
      </c>
      <c r="AO360" s="19">
        <v>20</v>
      </c>
      <c r="AP360" s="20">
        <f t="shared" si="229"/>
        <v>100</v>
      </c>
      <c r="AQ360" s="19">
        <v>11</v>
      </c>
      <c r="AR360" s="19">
        <v>11</v>
      </c>
      <c r="AS360" s="20">
        <f t="shared" si="230"/>
        <v>100</v>
      </c>
      <c r="AT360" s="20">
        <f t="shared" si="231"/>
        <v>100</v>
      </c>
      <c r="AU360" s="19">
        <v>21</v>
      </c>
      <c r="AV360" s="19">
        <v>21</v>
      </c>
      <c r="AW360" s="20">
        <f t="shared" si="232"/>
        <v>100</v>
      </c>
      <c r="AX360" s="19">
        <v>21</v>
      </c>
      <c r="AY360" s="19">
        <v>21</v>
      </c>
      <c r="AZ360" s="20">
        <f t="shared" si="233"/>
        <v>100</v>
      </c>
      <c r="BA360" s="19">
        <v>20</v>
      </c>
      <c r="BB360" s="19">
        <v>21</v>
      </c>
      <c r="BC360" s="20">
        <f t="shared" si="234"/>
        <v>95</v>
      </c>
      <c r="BD360" s="20">
        <f t="shared" si="235"/>
        <v>98</v>
      </c>
      <c r="BE360" s="20">
        <f t="shared" si="236"/>
        <v>85</v>
      </c>
      <c r="BF360" s="24"/>
      <c r="BG360" s="19">
        <f t="shared" si="237"/>
        <v>127</v>
      </c>
      <c r="BH360" s="19">
        <f t="shared" si="238"/>
        <v>1</v>
      </c>
      <c r="BI360" s="19">
        <f t="shared" si="239"/>
        <v>144</v>
      </c>
      <c r="BJ360" s="19">
        <f t="shared" si="240"/>
        <v>1</v>
      </c>
      <c r="BK360" s="19">
        <f t="shared" si="241"/>
        <v>285</v>
      </c>
      <c r="BL360" s="19">
        <f t="shared" si="242"/>
        <v>371</v>
      </c>
      <c r="BM360" s="19">
        <f t="shared" si="243"/>
        <v>202</v>
      </c>
      <c r="BN360" s="19">
        <f t="shared" si="244"/>
        <v>41</v>
      </c>
      <c r="BO360" s="19">
        <f t="shared" si="245"/>
        <v>343</v>
      </c>
      <c r="BP360" s="19">
        <f t="shared" si="246"/>
        <v>1</v>
      </c>
      <c r="BQ360" s="19">
        <f t="shared" si="247"/>
        <v>1</v>
      </c>
      <c r="BR360" s="19">
        <f t="shared" si="248"/>
        <v>1</v>
      </c>
      <c r="BS360" s="19">
        <f t="shared" si="249"/>
        <v>1</v>
      </c>
      <c r="BT360" s="19">
        <f t="shared" si="250"/>
        <v>1</v>
      </c>
      <c r="BU360" s="19">
        <f t="shared" si="251"/>
        <v>309</v>
      </c>
      <c r="BV360" s="19">
        <f t="shared" si="252"/>
        <v>59</v>
      </c>
      <c r="BW360" s="19">
        <f t="shared" si="253"/>
        <v>285</v>
      </c>
      <c r="BX360" s="19">
        <f t="shared" si="254"/>
        <v>211</v>
      </c>
      <c r="BY360" s="19">
        <f t="shared" si="255"/>
        <v>1</v>
      </c>
      <c r="BZ360" s="19">
        <f t="shared" si="256"/>
        <v>96</v>
      </c>
      <c r="CA360" s="18">
        <f t="shared" si="216"/>
        <v>85</v>
      </c>
      <c r="CB360" s="19">
        <f t="shared" si="257"/>
        <v>13</v>
      </c>
    </row>
    <row r="361" spans="1:80" s="16" customFormat="1" ht="31.5">
      <c r="A361" s="21">
        <v>359</v>
      </c>
      <c r="B361" s="34">
        <v>6632014619</v>
      </c>
      <c r="C361" s="5" t="s">
        <v>459</v>
      </c>
      <c r="D361" s="5" t="s">
        <v>385</v>
      </c>
      <c r="E361" s="19">
        <v>8</v>
      </c>
      <c r="F361" s="19">
        <v>35</v>
      </c>
      <c r="G361" s="22">
        <v>9</v>
      </c>
      <c r="H361" s="22">
        <v>36</v>
      </c>
      <c r="I361" s="22">
        <f t="shared" si="217"/>
        <v>93</v>
      </c>
      <c r="J361" s="19">
        <v>30</v>
      </c>
      <c r="K361" s="19">
        <v>4</v>
      </c>
      <c r="L361" s="19">
        <f t="shared" si="218"/>
        <v>100</v>
      </c>
      <c r="M361" s="19">
        <v>32</v>
      </c>
      <c r="N361" s="19">
        <v>28</v>
      </c>
      <c r="O361" s="19">
        <v>32</v>
      </c>
      <c r="P361" s="19">
        <v>30</v>
      </c>
      <c r="Q361" s="19">
        <f t="shared" si="219"/>
        <v>97</v>
      </c>
      <c r="R361" s="19">
        <f t="shared" si="220"/>
        <v>97</v>
      </c>
      <c r="S361" s="19">
        <v>20</v>
      </c>
      <c r="T361" s="19">
        <v>5</v>
      </c>
      <c r="U361" s="19">
        <f t="shared" si="221"/>
        <v>100</v>
      </c>
      <c r="V361" s="19">
        <v>30</v>
      </c>
      <c r="W361" s="23">
        <v>32</v>
      </c>
      <c r="X361" s="20">
        <f t="shared" si="222"/>
        <v>94</v>
      </c>
      <c r="Y361" s="43">
        <f t="shared" si="223"/>
        <v>97</v>
      </c>
      <c r="Z361" s="20">
        <f t="shared" si="224"/>
        <v>97</v>
      </c>
      <c r="AA361" s="19">
        <v>20</v>
      </c>
      <c r="AB361" s="19">
        <v>3</v>
      </c>
      <c r="AC361" s="19">
        <f t="shared" si="225"/>
        <v>60</v>
      </c>
      <c r="AD361" s="19">
        <v>20</v>
      </c>
      <c r="AE361" s="19">
        <v>5</v>
      </c>
      <c r="AF361" s="19">
        <f t="shared" si="226"/>
        <v>100</v>
      </c>
      <c r="AG361" s="19">
        <v>2</v>
      </c>
      <c r="AH361" s="19">
        <v>2</v>
      </c>
      <c r="AI361" s="20">
        <f t="shared" si="259"/>
        <v>100</v>
      </c>
      <c r="AJ361" s="43">
        <f t="shared" si="227"/>
        <v>88</v>
      </c>
      <c r="AK361" s="19">
        <v>32</v>
      </c>
      <c r="AL361" s="19">
        <v>32</v>
      </c>
      <c r="AM361" s="20">
        <f t="shared" si="228"/>
        <v>100</v>
      </c>
      <c r="AN361" s="19">
        <v>32</v>
      </c>
      <c r="AO361" s="19">
        <v>32</v>
      </c>
      <c r="AP361" s="20">
        <f t="shared" si="229"/>
        <v>100</v>
      </c>
      <c r="AQ361" s="19">
        <v>28</v>
      </c>
      <c r="AR361" s="19">
        <v>28</v>
      </c>
      <c r="AS361" s="20">
        <f t="shared" si="230"/>
        <v>100</v>
      </c>
      <c r="AT361" s="20">
        <f t="shared" si="231"/>
        <v>100</v>
      </c>
      <c r="AU361" s="19">
        <v>32</v>
      </c>
      <c r="AV361" s="19">
        <v>32</v>
      </c>
      <c r="AW361" s="20">
        <f t="shared" si="232"/>
        <v>100</v>
      </c>
      <c r="AX361" s="19">
        <v>32</v>
      </c>
      <c r="AY361" s="19">
        <v>32</v>
      </c>
      <c r="AZ361" s="20">
        <f t="shared" si="233"/>
        <v>100</v>
      </c>
      <c r="BA361" s="19">
        <v>32</v>
      </c>
      <c r="BB361" s="19">
        <v>32</v>
      </c>
      <c r="BC361" s="20">
        <f t="shared" si="234"/>
        <v>100</v>
      </c>
      <c r="BD361" s="20">
        <f t="shared" si="235"/>
        <v>100</v>
      </c>
      <c r="BE361" s="20">
        <f t="shared" si="236"/>
        <v>96</v>
      </c>
      <c r="BF361" s="24"/>
      <c r="BG361" s="19">
        <f t="shared" si="237"/>
        <v>127</v>
      </c>
      <c r="BH361" s="19">
        <f t="shared" si="238"/>
        <v>1</v>
      </c>
      <c r="BI361" s="19">
        <f t="shared" si="239"/>
        <v>144</v>
      </c>
      <c r="BJ361" s="19">
        <f t="shared" si="240"/>
        <v>1</v>
      </c>
      <c r="BK361" s="19">
        <f t="shared" si="241"/>
        <v>47</v>
      </c>
      <c r="BL361" s="19">
        <f t="shared" si="242"/>
        <v>75</v>
      </c>
      <c r="BM361" s="19">
        <f t="shared" si="243"/>
        <v>28</v>
      </c>
      <c r="BN361" s="19">
        <f t="shared" si="244"/>
        <v>1</v>
      </c>
      <c r="BO361" s="19">
        <f t="shared" si="245"/>
        <v>1</v>
      </c>
      <c r="BP361" s="19">
        <f t="shared" si="246"/>
        <v>1</v>
      </c>
      <c r="BQ361" s="19">
        <f t="shared" si="247"/>
        <v>1</v>
      </c>
      <c r="BR361" s="19">
        <f t="shared" si="248"/>
        <v>1</v>
      </c>
      <c r="BS361" s="19">
        <f t="shared" si="249"/>
        <v>1</v>
      </c>
      <c r="BT361" s="19">
        <f t="shared" si="250"/>
        <v>1</v>
      </c>
      <c r="BU361" s="19">
        <f t="shared" si="251"/>
        <v>1</v>
      </c>
      <c r="BV361" s="19">
        <f t="shared" si="252"/>
        <v>59</v>
      </c>
      <c r="BW361" s="19">
        <f t="shared" si="253"/>
        <v>47</v>
      </c>
      <c r="BX361" s="19">
        <f t="shared" si="254"/>
        <v>10</v>
      </c>
      <c r="BY361" s="19">
        <f t="shared" si="255"/>
        <v>1</v>
      </c>
      <c r="BZ361" s="19">
        <f t="shared" si="256"/>
        <v>1</v>
      </c>
      <c r="CA361" s="18">
        <f t="shared" si="216"/>
        <v>96</v>
      </c>
      <c r="CB361" s="19">
        <f t="shared" si="257"/>
        <v>2</v>
      </c>
    </row>
    <row r="362" spans="1:80" s="16" customFormat="1" ht="31.5">
      <c r="A362" s="21">
        <v>360</v>
      </c>
      <c r="B362" s="34">
        <v>6632012033</v>
      </c>
      <c r="C362" s="6" t="s">
        <v>460</v>
      </c>
      <c r="D362" s="30" t="s">
        <v>386</v>
      </c>
      <c r="E362" s="19">
        <v>8</v>
      </c>
      <c r="F362" s="19">
        <v>35</v>
      </c>
      <c r="G362" s="22">
        <v>9</v>
      </c>
      <c r="H362" s="22">
        <v>36</v>
      </c>
      <c r="I362" s="22">
        <f t="shared" si="217"/>
        <v>93</v>
      </c>
      <c r="J362" s="19">
        <v>30</v>
      </c>
      <c r="K362" s="19">
        <v>4</v>
      </c>
      <c r="L362" s="19">
        <f t="shared" si="218"/>
        <v>100</v>
      </c>
      <c r="M362" s="19">
        <v>63</v>
      </c>
      <c r="N362" s="19">
        <v>77</v>
      </c>
      <c r="O362" s="19">
        <v>64</v>
      </c>
      <c r="P362" s="19">
        <v>81</v>
      </c>
      <c r="Q362" s="19">
        <f t="shared" si="219"/>
        <v>97</v>
      </c>
      <c r="R362" s="19">
        <f t="shared" si="220"/>
        <v>97</v>
      </c>
      <c r="S362" s="19">
        <v>20</v>
      </c>
      <c r="T362" s="19">
        <v>5</v>
      </c>
      <c r="U362" s="19">
        <f t="shared" si="221"/>
        <v>100</v>
      </c>
      <c r="V362" s="19">
        <v>91</v>
      </c>
      <c r="W362" s="23">
        <v>94</v>
      </c>
      <c r="X362" s="20">
        <f t="shared" si="222"/>
        <v>97</v>
      </c>
      <c r="Y362" s="43">
        <f t="shared" si="223"/>
        <v>99</v>
      </c>
      <c r="Z362" s="20">
        <f t="shared" si="224"/>
        <v>99</v>
      </c>
      <c r="AA362" s="19">
        <v>20</v>
      </c>
      <c r="AB362" s="19">
        <v>4</v>
      </c>
      <c r="AC362" s="19">
        <f t="shared" si="225"/>
        <v>80</v>
      </c>
      <c r="AD362" s="19">
        <v>20</v>
      </c>
      <c r="AE362" s="19">
        <v>3</v>
      </c>
      <c r="AF362" s="19">
        <f t="shared" si="226"/>
        <v>60</v>
      </c>
      <c r="AG362" s="19">
        <v>5</v>
      </c>
      <c r="AH362" s="19">
        <v>6</v>
      </c>
      <c r="AI362" s="20">
        <f t="shared" si="259"/>
        <v>83</v>
      </c>
      <c r="AJ362" s="43">
        <f t="shared" si="227"/>
        <v>73</v>
      </c>
      <c r="AK362" s="19">
        <v>93</v>
      </c>
      <c r="AL362" s="19">
        <v>94</v>
      </c>
      <c r="AM362" s="20">
        <f t="shared" si="228"/>
        <v>99</v>
      </c>
      <c r="AN362" s="19">
        <v>93</v>
      </c>
      <c r="AO362" s="19">
        <v>94</v>
      </c>
      <c r="AP362" s="20">
        <f t="shared" si="229"/>
        <v>99</v>
      </c>
      <c r="AQ362" s="19">
        <v>69</v>
      </c>
      <c r="AR362" s="19">
        <v>71</v>
      </c>
      <c r="AS362" s="20">
        <f t="shared" si="230"/>
        <v>97</v>
      </c>
      <c r="AT362" s="20">
        <f t="shared" si="231"/>
        <v>99</v>
      </c>
      <c r="AU362" s="19">
        <v>93</v>
      </c>
      <c r="AV362" s="19">
        <v>94</v>
      </c>
      <c r="AW362" s="20">
        <f t="shared" si="232"/>
        <v>99</v>
      </c>
      <c r="AX362" s="19">
        <v>94</v>
      </c>
      <c r="AY362" s="19">
        <v>94</v>
      </c>
      <c r="AZ362" s="20">
        <f t="shared" si="233"/>
        <v>100</v>
      </c>
      <c r="BA362" s="19">
        <v>93</v>
      </c>
      <c r="BB362" s="19">
        <v>94</v>
      </c>
      <c r="BC362" s="20">
        <f t="shared" si="234"/>
        <v>99</v>
      </c>
      <c r="BD362" s="20">
        <f t="shared" si="235"/>
        <v>99</v>
      </c>
      <c r="BE362" s="20">
        <f t="shared" si="236"/>
        <v>93</v>
      </c>
      <c r="BF362" s="24"/>
      <c r="BG362" s="19">
        <f t="shared" si="237"/>
        <v>127</v>
      </c>
      <c r="BH362" s="19">
        <f t="shared" si="238"/>
        <v>1</v>
      </c>
      <c r="BI362" s="19">
        <f t="shared" si="239"/>
        <v>144</v>
      </c>
      <c r="BJ362" s="19">
        <f t="shared" si="240"/>
        <v>1</v>
      </c>
      <c r="BK362" s="19">
        <f t="shared" si="241"/>
        <v>19</v>
      </c>
      <c r="BL362" s="19">
        <f t="shared" si="242"/>
        <v>35</v>
      </c>
      <c r="BM362" s="19">
        <f t="shared" si="243"/>
        <v>6</v>
      </c>
      <c r="BN362" s="19">
        <f t="shared" si="244"/>
        <v>92</v>
      </c>
      <c r="BO362" s="19">
        <f t="shared" si="245"/>
        <v>266</v>
      </c>
      <c r="BP362" s="19">
        <f t="shared" si="246"/>
        <v>46</v>
      </c>
      <c r="BQ362" s="19">
        <f t="shared" si="247"/>
        <v>112</v>
      </c>
      <c r="BR362" s="19">
        <f t="shared" si="248"/>
        <v>233</v>
      </c>
      <c r="BS362" s="19">
        <f t="shared" si="249"/>
        <v>78</v>
      </c>
      <c r="BT362" s="19">
        <f t="shared" si="250"/>
        <v>1</v>
      </c>
      <c r="BU362" s="19">
        <f t="shared" si="251"/>
        <v>97</v>
      </c>
      <c r="BV362" s="19">
        <f t="shared" si="252"/>
        <v>59</v>
      </c>
      <c r="BW362" s="19">
        <f t="shared" si="253"/>
        <v>19</v>
      </c>
      <c r="BX362" s="19">
        <f t="shared" si="254"/>
        <v>58</v>
      </c>
      <c r="BY362" s="19">
        <f t="shared" si="255"/>
        <v>31</v>
      </c>
      <c r="BZ362" s="19">
        <f t="shared" si="256"/>
        <v>36</v>
      </c>
      <c r="CA362" s="18">
        <f t="shared" si="216"/>
        <v>93</v>
      </c>
      <c r="CB362" s="19">
        <f t="shared" si="257"/>
        <v>5</v>
      </c>
    </row>
    <row r="363" spans="1:80" s="16" customFormat="1" ht="15.75">
      <c r="A363" s="21">
        <v>361</v>
      </c>
      <c r="B363" s="34">
        <v>6680002229</v>
      </c>
      <c r="C363" s="6" t="s">
        <v>460</v>
      </c>
      <c r="D363" s="6" t="s">
        <v>387</v>
      </c>
      <c r="E363" s="19">
        <v>11</v>
      </c>
      <c r="F363" s="19">
        <v>37</v>
      </c>
      <c r="G363" s="22">
        <v>11</v>
      </c>
      <c r="H363" s="22">
        <v>38</v>
      </c>
      <c r="I363" s="22">
        <f t="shared" si="217"/>
        <v>99</v>
      </c>
      <c r="J363" s="19">
        <v>30</v>
      </c>
      <c r="K363" s="19">
        <v>4</v>
      </c>
      <c r="L363" s="19">
        <f t="shared" si="218"/>
        <v>100</v>
      </c>
      <c r="M363" s="19">
        <v>112</v>
      </c>
      <c r="N363" s="19">
        <v>100</v>
      </c>
      <c r="O363" s="19">
        <v>117</v>
      </c>
      <c r="P363" s="19">
        <v>108</v>
      </c>
      <c r="Q363" s="19">
        <f t="shared" si="219"/>
        <v>94</v>
      </c>
      <c r="R363" s="19">
        <f t="shared" si="220"/>
        <v>97</v>
      </c>
      <c r="S363" s="19">
        <v>20</v>
      </c>
      <c r="T363" s="19">
        <v>5</v>
      </c>
      <c r="U363" s="19">
        <f t="shared" si="221"/>
        <v>100</v>
      </c>
      <c r="V363" s="19">
        <v>112</v>
      </c>
      <c r="W363" s="23">
        <v>150</v>
      </c>
      <c r="X363" s="20">
        <f t="shared" si="222"/>
        <v>75</v>
      </c>
      <c r="Y363" s="43">
        <f t="shared" si="223"/>
        <v>88</v>
      </c>
      <c r="Z363" s="20">
        <f t="shared" si="224"/>
        <v>88</v>
      </c>
      <c r="AA363" s="19">
        <v>20</v>
      </c>
      <c r="AB363" s="19">
        <v>2</v>
      </c>
      <c r="AC363" s="19">
        <f t="shared" si="225"/>
        <v>40</v>
      </c>
      <c r="AD363" s="19">
        <v>20</v>
      </c>
      <c r="AE363" s="19">
        <v>2</v>
      </c>
      <c r="AF363" s="19">
        <f t="shared" si="226"/>
        <v>40</v>
      </c>
      <c r="AG363" s="19">
        <v>6</v>
      </c>
      <c r="AH363" s="19">
        <v>6</v>
      </c>
      <c r="AI363" s="20">
        <f t="shared" si="259"/>
        <v>100</v>
      </c>
      <c r="AJ363" s="43">
        <f t="shared" si="227"/>
        <v>58</v>
      </c>
      <c r="AK363" s="19">
        <v>72</v>
      </c>
      <c r="AL363" s="19">
        <v>150</v>
      </c>
      <c r="AM363" s="20">
        <f t="shared" si="228"/>
        <v>48</v>
      </c>
      <c r="AN363" s="19">
        <v>146</v>
      </c>
      <c r="AO363" s="19">
        <v>150</v>
      </c>
      <c r="AP363" s="20">
        <f t="shared" si="229"/>
        <v>97</v>
      </c>
      <c r="AQ363" s="19">
        <v>112</v>
      </c>
      <c r="AR363" s="19">
        <v>115</v>
      </c>
      <c r="AS363" s="20">
        <f t="shared" si="230"/>
        <v>97</v>
      </c>
      <c r="AT363" s="20">
        <f t="shared" si="231"/>
        <v>77</v>
      </c>
      <c r="AU363" s="19">
        <v>123</v>
      </c>
      <c r="AV363" s="19">
        <v>150</v>
      </c>
      <c r="AW363" s="20">
        <f t="shared" si="232"/>
        <v>82</v>
      </c>
      <c r="AX363" s="19">
        <v>142</v>
      </c>
      <c r="AY363" s="19">
        <v>150</v>
      </c>
      <c r="AZ363" s="20">
        <f t="shared" si="233"/>
        <v>95</v>
      </c>
      <c r="BA363" s="19">
        <v>147</v>
      </c>
      <c r="BB363" s="19">
        <v>150</v>
      </c>
      <c r="BC363" s="20">
        <f t="shared" si="234"/>
        <v>98</v>
      </c>
      <c r="BD363" s="20">
        <f t="shared" si="235"/>
        <v>93</v>
      </c>
      <c r="BE363" s="20">
        <f t="shared" si="236"/>
        <v>83</v>
      </c>
      <c r="BF363" s="24"/>
      <c r="BG363" s="19">
        <f t="shared" si="237"/>
        <v>17</v>
      </c>
      <c r="BH363" s="19">
        <f t="shared" si="238"/>
        <v>1</v>
      </c>
      <c r="BI363" s="19">
        <f t="shared" si="239"/>
        <v>272</v>
      </c>
      <c r="BJ363" s="19">
        <f t="shared" si="240"/>
        <v>1</v>
      </c>
      <c r="BK363" s="19">
        <f t="shared" si="241"/>
        <v>232</v>
      </c>
      <c r="BL363" s="19">
        <f t="shared" si="242"/>
        <v>340</v>
      </c>
      <c r="BM363" s="19">
        <f t="shared" si="243"/>
        <v>62</v>
      </c>
      <c r="BN363" s="19">
        <f t="shared" si="244"/>
        <v>185</v>
      </c>
      <c r="BO363" s="19">
        <f t="shared" si="245"/>
        <v>1</v>
      </c>
      <c r="BP363" s="19">
        <f t="shared" si="246"/>
        <v>360</v>
      </c>
      <c r="BQ363" s="19">
        <f t="shared" si="247"/>
        <v>254</v>
      </c>
      <c r="BR363" s="19">
        <f t="shared" si="248"/>
        <v>233</v>
      </c>
      <c r="BS363" s="19">
        <f t="shared" si="249"/>
        <v>353</v>
      </c>
      <c r="BT363" s="19">
        <f t="shared" si="250"/>
        <v>192</v>
      </c>
      <c r="BU363" s="19">
        <f t="shared" si="251"/>
        <v>159</v>
      </c>
      <c r="BV363" s="19">
        <f t="shared" si="252"/>
        <v>59</v>
      </c>
      <c r="BW363" s="19">
        <f t="shared" si="253"/>
        <v>232</v>
      </c>
      <c r="BX363" s="19">
        <f t="shared" si="254"/>
        <v>127</v>
      </c>
      <c r="BY363" s="19">
        <f t="shared" si="255"/>
        <v>360</v>
      </c>
      <c r="BZ363" s="19">
        <f t="shared" si="256"/>
        <v>314</v>
      </c>
      <c r="CA363" s="18">
        <f t="shared" si="216"/>
        <v>83</v>
      </c>
      <c r="CB363" s="19">
        <f t="shared" si="257"/>
        <v>15</v>
      </c>
    </row>
    <row r="364" spans="1:80" s="16" customFormat="1" ht="15.75">
      <c r="A364" s="21">
        <v>362</v>
      </c>
      <c r="B364" s="34">
        <v>6632012643</v>
      </c>
      <c r="C364" s="6" t="s">
        <v>460</v>
      </c>
      <c r="D364" s="6" t="s">
        <v>388</v>
      </c>
      <c r="E364" s="19">
        <v>10</v>
      </c>
      <c r="F364" s="19">
        <v>37</v>
      </c>
      <c r="G364" s="22">
        <v>11</v>
      </c>
      <c r="H364" s="22">
        <v>38</v>
      </c>
      <c r="I364" s="22">
        <f t="shared" si="217"/>
        <v>94</v>
      </c>
      <c r="J364" s="19">
        <v>30</v>
      </c>
      <c r="K364" s="19">
        <v>4</v>
      </c>
      <c r="L364" s="19">
        <f t="shared" si="218"/>
        <v>100</v>
      </c>
      <c r="M364" s="19">
        <v>529</v>
      </c>
      <c r="N364" s="19">
        <v>514</v>
      </c>
      <c r="O364" s="19">
        <v>532</v>
      </c>
      <c r="P364" s="19">
        <v>518</v>
      </c>
      <c r="Q364" s="19">
        <f t="shared" si="219"/>
        <v>99</v>
      </c>
      <c r="R364" s="19">
        <f t="shared" si="220"/>
        <v>98</v>
      </c>
      <c r="S364" s="19">
        <v>20</v>
      </c>
      <c r="T364" s="19">
        <v>5</v>
      </c>
      <c r="U364" s="19">
        <f t="shared" si="221"/>
        <v>100</v>
      </c>
      <c r="V364" s="19">
        <v>564</v>
      </c>
      <c r="W364" s="23">
        <v>600</v>
      </c>
      <c r="X364" s="20">
        <f t="shared" si="222"/>
        <v>94</v>
      </c>
      <c r="Y364" s="43">
        <f t="shared" si="223"/>
        <v>97</v>
      </c>
      <c r="Z364" s="20">
        <f t="shared" si="224"/>
        <v>97</v>
      </c>
      <c r="AA364" s="19">
        <v>20</v>
      </c>
      <c r="AB364" s="19">
        <v>0</v>
      </c>
      <c r="AC364" s="19">
        <f t="shared" si="225"/>
        <v>0</v>
      </c>
      <c r="AD364" s="19">
        <v>20</v>
      </c>
      <c r="AE364" s="19">
        <v>3</v>
      </c>
      <c r="AF364" s="19">
        <f t="shared" si="226"/>
        <v>60</v>
      </c>
      <c r="AG364" s="19">
        <v>44</v>
      </c>
      <c r="AH364" s="19">
        <v>52</v>
      </c>
      <c r="AI364" s="20">
        <f t="shared" si="259"/>
        <v>85</v>
      </c>
      <c r="AJ364" s="43">
        <f t="shared" si="227"/>
        <v>50</v>
      </c>
      <c r="AK364" s="19">
        <v>475</v>
      </c>
      <c r="AL364" s="19">
        <v>600</v>
      </c>
      <c r="AM364" s="20">
        <f t="shared" si="228"/>
        <v>79</v>
      </c>
      <c r="AN364" s="19">
        <v>598</v>
      </c>
      <c r="AO364" s="19">
        <v>600</v>
      </c>
      <c r="AP364" s="20">
        <f t="shared" si="229"/>
        <v>100</v>
      </c>
      <c r="AQ364" s="19">
        <v>513</v>
      </c>
      <c r="AR364" s="19">
        <v>518</v>
      </c>
      <c r="AS364" s="20">
        <f t="shared" si="230"/>
        <v>99</v>
      </c>
      <c r="AT364" s="20">
        <f t="shared" si="231"/>
        <v>91</v>
      </c>
      <c r="AU364" s="19">
        <v>567</v>
      </c>
      <c r="AV364" s="19">
        <v>600</v>
      </c>
      <c r="AW364" s="20">
        <f t="shared" si="232"/>
        <v>95</v>
      </c>
      <c r="AX364" s="19">
        <v>590</v>
      </c>
      <c r="AY364" s="19">
        <v>600</v>
      </c>
      <c r="AZ364" s="20">
        <f t="shared" si="233"/>
        <v>98</v>
      </c>
      <c r="BA364" s="19">
        <v>594</v>
      </c>
      <c r="BB364" s="19">
        <v>600</v>
      </c>
      <c r="BC364" s="20">
        <f t="shared" si="234"/>
        <v>99</v>
      </c>
      <c r="BD364" s="20">
        <f t="shared" si="235"/>
        <v>98</v>
      </c>
      <c r="BE364" s="20">
        <f t="shared" si="236"/>
        <v>87</v>
      </c>
      <c r="BF364" s="24"/>
      <c r="BG364" s="19">
        <f t="shared" si="237"/>
        <v>104</v>
      </c>
      <c r="BH364" s="19">
        <f t="shared" si="238"/>
        <v>1</v>
      </c>
      <c r="BI364" s="19">
        <f t="shared" si="239"/>
        <v>52</v>
      </c>
      <c r="BJ364" s="19">
        <f t="shared" si="240"/>
        <v>1</v>
      </c>
      <c r="BK364" s="19">
        <f t="shared" si="241"/>
        <v>47</v>
      </c>
      <c r="BL364" s="19">
        <f t="shared" si="242"/>
        <v>75</v>
      </c>
      <c r="BM364" s="19">
        <f t="shared" si="243"/>
        <v>202</v>
      </c>
      <c r="BN364" s="19">
        <f t="shared" si="244"/>
        <v>92</v>
      </c>
      <c r="BO364" s="19">
        <f t="shared" si="245"/>
        <v>261</v>
      </c>
      <c r="BP364" s="19">
        <f t="shared" si="246"/>
        <v>284</v>
      </c>
      <c r="BQ364" s="19">
        <f t="shared" si="247"/>
        <v>1</v>
      </c>
      <c r="BR364" s="19">
        <f t="shared" si="248"/>
        <v>112</v>
      </c>
      <c r="BS364" s="19">
        <f t="shared" si="249"/>
        <v>244</v>
      </c>
      <c r="BT364" s="19">
        <f t="shared" si="250"/>
        <v>76</v>
      </c>
      <c r="BU364" s="19">
        <f t="shared" si="251"/>
        <v>97</v>
      </c>
      <c r="BV364" s="19">
        <f t="shared" si="252"/>
        <v>18</v>
      </c>
      <c r="BW364" s="19">
        <f t="shared" si="253"/>
        <v>47</v>
      </c>
      <c r="BX364" s="19">
        <f t="shared" si="254"/>
        <v>191</v>
      </c>
      <c r="BY364" s="19">
        <f t="shared" si="255"/>
        <v>276</v>
      </c>
      <c r="BZ364" s="19">
        <f t="shared" si="256"/>
        <v>96</v>
      </c>
      <c r="CA364" s="18">
        <f t="shared" si="216"/>
        <v>87</v>
      </c>
      <c r="CB364" s="19">
        <f t="shared" si="257"/>
        <v>11</v>
      </c>
    </row>
    <row r="365" spans="1:80" s="16" customFormat="1" ht="31.5">
      <c r="A365" s="21">
        <v>363</v>
      </c>
      <c r="B365" s="34">
        <v>6632010043</v>
      </c>
      <c r="C365" s="6" t="s">
        <v>460</v>
      </c>
      <c r="D365" s="5" t="s">
        <v>389</v>
      </c>
      <c r="E365" s="19">
        <v>11</v>
      </c>
      <c r="F365" s="19">
        <v>38</v>
      </c>
      <c r="G365" s="22">
        <v>11</v>
      </c>
      <c r="H365" s="22">
        <v>38</v>
      </c>
      <c r="I365" s="22">
        <f t="shared" si="217"/>
        <v>100</v>
      </c>
      <c r="J365" s="19">
        <v>30</v>
      </c>
      <c r="K365" s="19">
        <v>4</v>
      </c>
      <c r="L365" s="19">
        <f t="shared" si="218"/>
        <v>100</v>
      </c>
      <c r="M365" s="19">
        <v>108</v>
      </c>
      <c r="N365" s="19">
        <v>103</v>
      </c>
      <c r="O365" s="19">
        <v>110</v>
      </c>
      <c r="P365" s="19">
        <v>106</v>
      </c>
      <c r="Q365" s="19">
        <f t="shared" si="219"/>
        <v>98</v>
      </c>
      <c r="R365" s="19">
        <f t="shared" si="220"/>
        <v>99</v>
      </c>
      <c r="S365" s="19">
        <v>20</v>
      </c>
      <c r="T365" s="19">
        <v>5</v>
      </c>
      <c r="U365" s="19">
        <f t="shared" si="221"/>
        <v>100</v>
      </c>
      <c r="V365" s="19">
        <v>111</v>
      </c>
      <c r="W365" s="23">
        <v>120</v>
      </c>
      <c r="X365" s="20">
        <f t="shared" si="222"/>
        <v>93</v>
      </c>
      <c r="Y365" s="43">
        <f t="shared" si="223"/>
        <v>97</v>
      </c>
      <c r="Z365" s="20">
        <f t="shared" si="224"/>
        <v>97</v>
      </c>
      <c r="AA365" s="19">
        <v>20</v>
      </c>
      <c r="AB365" s="19">
        <v>1</v>
      </c>
      <c r="AC365" s="19">
        <f t="shared" si="225"/>
        <v>20</v>
      </c>
      <c r="AD365" s="19">
        <v>20</v>
      </c>
      <c r="AE365" s="19">
        <v>4</v>
      </c>
      <c r="AF365" s="19">
        <f t="shared" si="226"/>
        <v>80</v>
      </c>
      <c r="AG365" s="19">
        <v>7</v>
      </c>
      <c r="AH365" s="19">
        <v>7</v>
      </c>
      <c r="AI365" s="20">
        <f t="shared" si="259"/>
        <v>100</v>
      </c>
      <c r="AJ365" s="43">
        <f t="shared" si="227"/>
        <v>68</v>
      </c>
      <c r="AK365" s="19">
        <v>109</v>
      </c>
      <c r="AL365" s="19">
        <v>120</v>
      </c>
      <c r="AM365" s="20">
        <f t="shared" si="228"/>
        <v>91</v>
      </c>
      <c r="AN365" s="19">
        <v>119</v>
      </c>
      <c r="AO365" s="19">
        <v>120</v>
      </c>
      <c r="AP365" s="20">
        <f t="shared" si="229"/>
        <v>99</v>
      </c>
      <c r="AQ365" s="19">
        <v>98</v>
      </c>
      <c r="AR365" s="19">
        <v>102</v>
      </c>
      <c r="AS365" s="20">
        <f t="shared" si="230"/>
        <v>96</v>
      </c>
      <c r="AT365" s="20">
        <f t="shared" si="231"/>
        <v>95</v>
      </c>
      <c r="AU365" s="19">
        <v>116</v>
      </c>
      <c r="AV365" s="19">
        <v>120</v>
      </c>
      <c r="AW365" s="20">
        <f t="shared" si="232"/>
        <v>97</v>
      </c>
      <c r="AX365" s="19">
        <v>117</v>
      </c>
      <c r="AY365" s="19">
        <v>120</v>
      </c>
      <c r="AZ365" s="20">
        <f t="shared" si="233"/>
        <v>98</v>
      </c>
      <c r="BA365" s="19">
        <v>118</v>
      </c>
      <c r="BB365" s="19">
        <v>120</v>
      </c>
      <c r="BC365" s="20">
        <f t="shared" si="234"/>
        <v>98</v>
      </c>
      <c r="BD365" s="20">
        <f t="shared" si="235"/>
        <v>98</v>
      </c>
      <c r="BE365" s="20">
        <f t="shared" si="236"/>
        <v>91</v>
      </c>
      <c r="BF365" s="24"/>
      <c r="BG365" s="19">
        <f t="shared" si="237"/>
        <v>1</v>
      </c>
      <c r="BH365" s="19">
        <f t="shared" si="238"/>
        <v>1</v>
      </c>
      <c r="BI365" s="19">
        <f t="shared" si="239"/>
        <v>94</v>
      </c>
      <c r="BJ365" s="19">
        <f t="shared" si="240"/>
        <v>1</v>
      </c>
      <c r="BK365" s="19">
        <f t="shared" si="241"/>
        <v>47</v>
      </c>
      <c r="BL365" s="19">
        <f t="shared" si="242"/>
        <v>93</v>
      </c>
      <c r="BM365" s="19">
        <f t="shared" si="243"/>
        <v>117</v>
      </c>
      <c r="BN365" s="19">
        <f t="shared" si="244"/>
        <v>41</v>
      </c>
      <c r="BO365" s="19">
        <f t="shared" si="245"/>
        <v>1</v>
      </c>
      <c r="BP365" s="19">
        <f t="shared" si="246"/>
        <v>226</v>
      </c>
      <c r="BQ365" s="19">
        <f t="shared" si="247"/>
        <v>112</v>
      </c>
      <c r="BR365" s="19">
        <f t="shared" si="248"/>
        <v>270</v>
      </c>
      <c r="BS365" s="19">
        <f t="shared" si="249"/>
        <v>168</v>
      </c>
      <c r="BT365" s="19">
        <f t="shared" si="250"/>
        <v>76</v>
      </c>
      <c r="BU365" s="19">
        <f t="shared" si="251"/>
        <v>159</v>
      </c>
      <c r="BV365" s="19">
        <f t="shared" si="252"/>
        <v>5</v>
      </c>
      <c r="BW365" s="19">
        <f t="shared" si="253"/>
        <v>47</v>
      </c>
      <c r="BX365" s="19">
        <f t="shared" si="254"/>
        <v>69</v>
      </c>
      <c r="BY365" s="19">
        <f t="shared" si="255"/>
        <v>199</v>
      </c>
      <c r="BZ365" s="19">
        <f t="shared" si="256"/>
        <v>96</v>
      </c>
      <c r="CA365" s="18">
        <f t="shared" si="216"/>
        <v>91</v>
      </c>
      <c r="CB365" s="19">
        <f t="shared" si="257"/>
        <v>7</v>
      </c>
    </row>
    <row r="366" spans="1:80" s="16" customFormat="1" ht="15.75">
      <c r="A366" s="21">
        <v>364</v>
      </c>
      <c r="B366" s="34">
        <v>6632011343</v>
      </c>
      <c r="C366" s="6" t="s">
        <v>460</v>
      </c>
      <c r="D366" s="5" t="s">
        <v>390</v>
      </c>
      <c r="E366" s="19">
        <v>11</v>
      </c>
      <c r="F366" s="19">
        <v>37</v>
      </c>
      <c r="G366" s="22">
        <v>11</v>
      </c>
      <c r="H366" s="22">
        <v>38</v>
      </c>
      <c r="I366" s="22">
        <f t="shared" si="217"/>
        <v>99</v>
      </c>
      <c r="J366" s="19">
        <v>30</v>
      </c>
      <c r="K366" s="19">
        <v>4</v>
      </c>
      <c r="L366" s="19">
        <f t="shared" si="218"/>
        <v>100</v>
      </c>
      <c r="M366" s="19">
        <v>539</v>
      </c>
      <c r="N366" s="19">
        <v>536</v>
      </c>
      <c r="O366" s="19">
        <v>539</v>
      </c>
      <c r="P366" s="19">
        <v>538</v>
      </c>
      <c r="Q366" s="19">
        <f t="shared" si="219"/>
        <v>100</v>
      </c>
      <c r="R366" s="19">
        <f t="shared" si="220"/>
        <v>100</v>
      </c>
      <c r="S366" s="19">
        <v>20</v>
      </c>
      <c r="T366" s="19">
        <v>5</v>
      </c>
      <c r="U366" s="19">
        <f t="shared" si="221"/>
        <v>100</v>
      </c>
      <c r="V366" s="19">
        <v>539</v>
      </c>
      <c r="W366" s="23">
        <v>540</v>
      </c>
      <c r="X366" s="20">
        <f t="shared" si="222"/>
        <v>100</v>
      </c>
      <c r="Y366" s="43">
        <f t="shared" si="223"/>
        <v>100</v>
      </c>
      <c r="Z366" s="20">
        <f t="shared" si="224"/>
        <v>100</v>
      </c>
      <c r="AA366" s="19">
        <v>20</v>
      </c>
      <c r="AB366" s="19">
        <v>5</v>
      </c>
      <c r="AC366" s="19">
        <f t="shared" si="225"/>
        <v>100</v>
      </c>
      <c r="AD366" s="19">
        <v>20</v>
      </c>
      <c r="AE366" s="19">
        <v>2</v>
      </c>
      <c r="AF366" s="19">
        <f t="shared" si="226"/>
        <v>40</v>
      </c>
      <c r="AG366" s="19">
        <v>109</v>
      </c>
      <c r="AH366" s="19">
        <v>111</v>
      </c>
      <c r="AI366" s="20">
        <f t="shared" si="259"/>
        <v>98</v>
      </c>
      <c r="AJ366" s="43">
        <f t="shared" si="227"/>
        <v>75</v>
      </c>
      <c r="AK366" s="19">
        <v>539</v>
      </c>
      <c r="AL366" s="19">
        <v>540</v>
      </c>
      <c r="AM366" s="20">
        <f t="shared" si="228"/>
        <v>100</v>
      </c>
      <c r="AN366" s="19">
        <v>539</v>
      </c>
      <c r="AO366" s="19">
        <v>540</v>
      </c>
      <c r="AP366" s="20">
        <f t="shared" si="229"/>
        <v>100</v>
      </c>
      <c r="AQ366" s="19">
        <v>538</v>
      </c>
      <c r="AR366" s="19">
        <v>538</v>
      </c>
      <c r="AS366" s="20">
        <f t="shared" si="230"/>
        <v>100</v>
      </c>
      <c r="AT366" s="20">
        <f t="shared" si="231"/>
        <v>100</v>
      </c>
      <c r="AU366" s="19">
        <v>540</v>
      </c>
      <c r="AV366" s="19">
        <v>540</v>
      </c>
      <c r="AW366" s="20">
        <f t="shared" si="232"/>
        <v>100</v>
      </c>
      <c r="AX366" s="19">
        <v>539</v>
      </c>
      <c r="AY366" s="19">
        <v>540</v>
      </c>
      <c r="AZ366" s="20">
        <f t="shared" si="233"/>
        <v>100</v>
      </c>
      <c r="BA366" s="19">
        <v>540</v>
      </c>
      <c r="BB366" s="19">
        <v>540</v>
      </c>
      <c r="BC366" s="20">
        <f t="shared" si="234"/>
        <v>100</v>
      </c>
      <c r="BD366" s="20">
        <f t="shared" si="235"/>
        <v>100</v>
      </c>
      <c r="BE366" s="20">
        <f t="shared" si="236"/>
        <v>95</v>
      </c>
      <c r="BF366" s="24"/>
      <c r="BG366" s="19">
        <f t="shared" si="237"/>
        <v>17</v>
      </c>
      <c r="BH366" s="19">
        <f t="shared" si="238"/>
        <v>1</v>
      </c>
      <c r="BI366" s="19">
        <f t="shared" si="239"/>
        <v>1</v>
      </c>
      <c r="BJ366" s="19">
        <f t="shared" si="240"/>
        <v>1</v>
      </c>
      <c r="BK366" s="19">
        <f t="shared" si="241"/>
        <v>1</v>
      </c>
      <c r="BL366" s="19">
        <f t="shared" si="242"/>
        <v>1</v>
      </c>
      <c r="BM366" s="19">
        <f t="shared" si="243"/>
        <v>1</v>
      </c>
      <c r="BN366" s="19">
        <f t="shared" si="244"/>
        <v>185</v>
      </c>
      <c r="BO366" s="19">
        <f t="shared" si="245"/>
        <v>183</v>
      </c>
      <c r="BP366" s="19">
        <f t="shared" si="246"/>
        <v>1</v>
      </c>
      <c r="BQ366" s="19">
        <f t="shared" si="247"/>
        <v>1</v>
      </c>
      <c r="BR366" s="19">
        <f t="shared" si="248"/>
        <v>1</v>
      </c>
      <c r="BS366" s="19">
        <f t="shared" si="249"/>
        <v>1</v>
      </c>
      <c r="BT366" s="19">
        <f t="shared" si="250"/>
        <v>1</v>
      </c>
      <c r="BU366" s="19">
        <f t="shared" si="251"/>
        <v>1</v>
      </c>
      <c r="BV366" s="19">
        <f t="shared" si="252"/>
        <v>1</v>
      </c>
      <c r="BW366" s="19">
        <f t="shared" si="253"/>
        <v>1</v>
      </c>
      <c r="BX366" s="19">
        <f t="shared" si="254"/>
        <v>45</v>
      </c>
      <c r="BY366" s="19">
        <f t="shared" si="255"/>
        <v>1</v>
      </c>
      <c r="BZ366" s="19">
        <f t="shared" si="256"/>
        <v>1</v>
      </c>
      <c r="CA366" s="18">
        <f t="shared" si="216"/>
        <v>95</v>
      </c>
      <c r="CB366" s="19">
        <f t="shared" si="257"/>
        <v>3</v>
      </c>
    </row>
    <row r="367" spans="1:80" s="16" customFormat="1" ht="15.75">
      <c r="A367" s="21">
        <v>365</v>
      </c>
      <c r="B367" s="34">
        <v>6620005715</v>
      </c>
      <c r="C367" s="40" t="s">
        <v>503</v>
      </c>
      <c r="D367" s="5" t="s">
        <v>391</v>
      </c>
      <c r="E367" s="19">
        <v>10</v>
      </c>
      <c r="F367" s="19">
        <v>37</v>
      </c>
      <c r="G367" s="22">
        <v>11</v>
      </c>
      <c r="H367" s="22">
        <v>38</v>
      </c>
      <c r="I367" s="22">
        <f t="shared" si="217"/>
        <v>94</v>
      </c>
      <c r="J367" s="19">
        <v>30</v>
      </c>
      <c r="K367" s="19">
        <v>4</v>
      </c>
      <c r="L367" s="19">
        <f t="shared" si="218"/>
        <v>100</v>
      </c>
      <c r="M367" s="19">
        <v>92</v>
      </c>
      <c r="N367" s="19">
        <v>92</v>
      </c>
      <c r="O367" s="19">
        <v>92</v>
      </c>
      <c r="P367" s="19">
        <v>92</v>
      </c>
      <c r="Q367" s="19">
        <f t="shared" si="219"/>
        <v>100</v>
      </c>
      <c r="R367" s="19">
        <f t="shared" si="220"/>
        <v>98</v>
      </c>
      <c r="S367" s="19">
        <v>20</v>
      </c>
      <c r="T367" s="19">
        <v>5</v>
      </c>
      <c r="U367" s="19">
        <f t="shared" si="221"/>
        <v>100</v>
      </c>
      <c r="V367" s="19">
        <v>92</v>
      </c>
      <c r="W367" s="23">
        <v>92</v>
      </c>
      <c r="X367" s="20">
        <f t="shared" si="222"/>
        <v>100</v>
      </c>
      <c r="Y367" s="43">
        <f t="shared" si="223"/>
        <v>100</v>
      </c>
      <c r="Z367" s="20">
        <f t="shared" si="224"/>
        <v>100</v>
      </c>
      <c r="AA367" s="19">
        <v>20</v>
      </c>
      <c r="AB367" s="19">
        <v>0</v>
      </c>
      <c r="AC367" s="19">
        <f t="shared" si="225"/>
        <v>0</v>
      </c>
      <c r="AD367" s="19">
        <v>20</v>
      </c>
      <c r="AE367" s="19">
        <v>1</v>
      </c>
      <c r="AF367" s="19">
        <f t="shared" si="226"/>
        <v>20</v>
      </c>
      <c r="AG367" s="19">
        <v>1</v>
      </c>
      <c r="AH367" s="19">
        <v>1</v>
      </c>
      <c r="AI367" s="20">
        <f t="shared" si="259"/>
        <v>100</v>
      </c>
      <c r="AJ367" s="43">
        <f t="shared" si="227"/>
        <v>38</v>
      </c>
      <c r="AK367" s="19">
        <v>92</v>
      </c>
      <c r="AL367" s="19">
        <v>92</v>
      </c>
      <c r="AM367" s="20">
        <f t="shared" si="228"/>
        <v>100</v>
      </c>
      <c r="AN367" s="19">
        <v>92</v>
      </c>
      <c r="AO367" s="19">
        <v>92</v>
      </c>
      <c r="AP367" s="20">
        <f t="shared" si="229"/>
        <v>100</v>
      </c>
      <c r="AQ367" s="19">
        <v>92</v>
      </c>
      <c r="AR367" s="19">
        <v>92</v>
      </c>
      <c r="AS367" s="20">
        <f t="shared" si="230"/>
        <v>100</v>
      </c>
      <c r="AT367" s="20">
        <f t="shared" si="231"/>
        <v>100</v>
      </c>
      <c r="AU367" s="19">
        <v>92</v>
      </c>
      <c r="AV367" s="19">
        <v>92</v>
      </c>
      <c r="AW367" s="20">
        <f t="shared" si="232"/>
        <v>100</v>
      </c>
      <c r="AX367" s="19">
        <v>92</v>
      </c>
      <c r="AY367" s="19">
        <v>92</v>
      </c>
      <c r="AZ367" s="20">
        <f t="shared" si="233"/>
        <v>100</v>
      </c>
      <c r="BA367" s="19">
        <v>92</v>
      </c>
      <c r="BB367" s="19">
        <v>92</v>
      </c>
      <c r="BC367" s="20">
        <f t="shared" si="234"/>
        <v>100</v>
      </c>
      <c r="BD367" s="20">
        <f t="shared" si="235"/>
        <v>100</v>
      </c>
      <c r="BE367" s="20">
        <f t="shared" si="236"/>
        <v>87</v>
      </c>
      <c r="BF367" s="24"/>
      <c r="BG367" s="19">
        <f t="shared" si="237"/>
        <v>104</v>
      </c>
      <c r="BH367" s="19">
        <f t="shared" si="238"/>
        <v>1</v>
      </c>
      <c r="BI367" s="19">
        <f t="shared" si="239"/>
        <v>1</v>
      </c>
      <c r="BJ367" s="19">
        <f t="shared" si="240"/>
        <v>1</v>
      </c>
      <c r="BK367" s="19">
        <f t="shared" si="241"/>
        <v>1</v>
      </c>
      <c r="BL367" s="19">
        <f t="shared" si="242"/>
        <v>1</v>
      </c>
      <c r="BM367" s="19">
        <f t="shared" si="243"/>
        <v>202</v>
      </c>
      <c r="BN367" s="19">
        <f t="shared" si="244"/>
        <v>269</v>
      </c>
      <c r="BO367" s="19">
        <f t="shared" si="245"/>
        <v>1</v>
      </c>
      <c r="BP367" s="19">
        <f t="shared" si="246"/>
        <v>1</v>
      </c>
      <c r="BQ367" s="19">
        <f t="shared" si="247"/>
        <v>1</v>
      </c>
      <c r="BR367" s="19">
        <f t="shared" si="248"/>
        <v>1</v>
      </c>
      <c r="BS367" s="19">
        <f t="shared" si="249"/>
        <v>1</v>
      </c>
      <c r="BT367" s="19">
        <f t="shared" si="250"/>
        <v>1</v>
      </c>
      <c r="BU367" s="19">
        <f t="shared" si="251"/>
        <v>1</v>
      </c>
      <c r="BV367" s="19">
        <f t="shared" si="252"/>
        <v>18</v>
      </c>
      <c r="BW367" s="19">
        <f t="shared" si="253"/>
        <v>1</v>
      </c>
      <c r="BX367" s="19">
        <f t="shared" si="254"/>
        <v>280</v>
      </c>
      <c r="BY367" s="19">
        <f t="shared" si="255"/>
        <v>1</v>
      </c>
      <c r="BZ367" s="19">
        <f t="shared" si="256"/>
        <v>1</v>
      </c>
      <c r="CA367" s="18">
        <f t="shared" si="216"/>
        <v>87</v>
      </c>
      <c r="CB367" s="19">
        <f t="shared" si="257"/>
        <v>11</v>
      </c>
    </row>
    <row r="368" spans="1:80" s="16" customFormat="1" ht="15.75">
      <c r="A368" s="21">
        <v>366</v>
      </c>
      <c r="B368" s="34">
        <v>6610003395</v>
      </c>
      <c r="C368" s="5" t="s">
        <v>452</v>
      </c>
      <c r="D368" s="5" t="s">
        <v>392</v>
      </c>
      <c r="E368" s="19">
        <v>7</v>
      </c>
      <c r="F368" s="19">
        <v>37</v>
      </c>
      <c r="G368" s="22">
        <v>11</v>
      </c>
      <c r="H368" s="22">
        <v>38</v>
      </c>
      <c r="I368" s="22">
        <f t="shared" si="217"/>
        <v>81</v>
      </c>
      <c r="J368" s="19">
        <v>30</v>
      </c>
      <c r="K368" s="19">
        <v>4</v>
      </c>
      <c r="L368" s="19">
        <f t="shared" si="218"/>
        <v>100</v>
      </c>
      <c r="M368" s="19">
        <v>72</v>
      </c>
      <c r="N368" s="19">
        <v>63</v>
      </c>
      <c r="O368" s="19">
        <v>72</v>
      </c>
      <c r="P368" s="19">
        <v>65</v>
      </c>
      <c r="Q368" s="19">
        <f t="shared" si="219"/>
        <v>98</v>
      </c>
      <c r="R368" s="19">
        <f t="shared" si="220"/>
        <v>94</v>
      </c>
      <c r="S368" s="19">
        <v>20</v>
      </c>
      <c r="T368" s="19">
        <v>2</v>
      </c>
      <c r="U368" s="19">
        <f t="shared" si="221"/>
        <v>40</v>
      </c>
      <c r="V368" s="19">
        <v>83</v>
      </c>
      <c r="W368" s="23">
        <v>88</v>
      </c>
      <c r="X368" s="20">
        <f t="shared" si="222"/>
        <v>94</v>
      </c>
      <c r="Y368" s="43">
        <f t="shared" si="223"/>
        <v>67</v>
      </c>
      <c r="Z368" s="20">
        <f t="shared" si="224"/>
        <v>67</v>
      </c>
      <c r="AA368" s="19">
        <v>20</v>
      </c>
      <c r="AB368" s="19">
        <v>0</v>
      </c>
      <c r="AC368" s="19">
        <f t="shared" si="225"/>
        <v>0</v>
      </c>
      <c r="AD368" s="19">
        <v>20</v>
      </c>
      <c r="AE368" s="19">
        <v>1</v>
      </c>
      <c r="AF368" s="19">
        <f t="shared" si="226"/>
        <v>20</v>
      </c>
      <c r="AG368" s="19">
        <v>4</v>
      </c>
      <c r="AH368" s="19">
        <v>5</v>
      </c>
      <c r="AI368" s="20">
        <f t="shared" si="259"/>
        <v>80</v>
      </c>
      <c r="AJ368" s="43">
        <f t="shared" si="227"/>
        <v>32</v>
      </c>
      <c r="AK368" s="19">
        <v>86</v>
      </c>
      <c r="AL368" s="19">
        <v>88</v>
      </c>
      <c r="AM368" s="20">
        <f t="shared" si="228"/>
        <v>98</v>
      </c>
      <c r="AN368" s="19">
        <v>87</v>
      </c>
      <c r="AO368" s="19">
        <v>88</v>
      </c>
      <c r="AP368" s="20">
        <f t="shared" si="229"/>
        <v>99</v>
      </c>
      <c r="AQ368" s="19">
        <v>67</v>
      </c>
      <c r="AR368" s="19">
        <v>70</v>
      </c>
      <c r="AS368" s="20">
        <f t="shared" si="230"/>
        <v>96</v>
      </c>
      <c r="AT368" s="20">
        <f t="shared" si="231"/>
        <v>98</v>
      </c>
      <c r="AU368" s="19">
        <v>87</v>
      </c>
      <c r="AV368" s="19">
        <v>88</v>
      </c>
      <c r="AW368" s="20">
        <f t="shared" si="232"/>
        <v>99</v>
      </c>
      <c r="AX368" s="19">
        <v>86</v>
      </c>
      <c r="AY368" s="19">
        <v>88</v>
      </c>
      <c r="AZ368" s="20">
        <f t="shared" si="233"/>
        <v>98</v>
      </c>
      <c r="BA368" s="19">
        <v>87</v>
      </c>
      <c r="BB368" s="19">
        <v>88</v>
      </c>
      <c r="BC368" s="20">
        <f t="shared" si="234"/>
        <v>99</v>
      </c>
      <c r="BD368" s="20">
        <f t="shared" si="235"/>
        <v>99</v>
      </c>
      <c r="BE368" s="20">
        <f t="shared" si="236"/>
        <v>78</v>
      </c>
      <c r="BF368" s="24"/>
      <c r="BG368" s="19">
        <f t="shared" si="237"/>
        <v>336</v>
      </c>
      <c r="BH368" s="19">
        <f t="shared" si="238"/>
        <v>1</v>
      </c>
      <c r="BI368" s="19">
        <f t="shared" si="239"/>
        <v>94</v>
      </c>
      <c r="BJ368" s="19">
        <f t="shared" si="240"/>
        <v>341</v>
      </c>
      <c r="BK368" s="19">
        <f t="shared" si="241"/>
        <v>342</v>
      </c>
      <c r="BL368" s="19">
        <f t="shared" si="242"/>
        <v>75</v>
      </c>
      <c r="BM368" s="19">
        <f t="shared" si="243"/>
        <v>202</v>
      </c>
      <c r="BN368" s="19">
        <f t="shared" si="244"/>
        <v>269</v>
      </c>
      <c r="BO368" s="19">
        <f t="shared" si="245"/>
        <v>281</v>
      </c>
      <c r="BP368" s="19">
        <f t="shared" si="246"/>
        <v>65</v>
      </c>
      <c r="BQ368" s="19">
        <f t="shared" si="247"/>
        <v>112</v>
      </c>
      <c r="BR368" s="19">
        <f t="shared" si="248"/>
        <v>270</v>
      </c>
      <c r="BS368" s="19">
        <f t="shared" si="249"/>
        <v>78</v>
      </c>
      <c r="BT368" s="19">
        <f t="shared" si="250"/>
        <v>76</v>
      </c>
      <c r="BU368" s="19">
        <f t="shared" si="251"/>
        <v>97</v>
      </c>
      <c r="BV368" s="19">
        <f t="shared" si="252"/>
        <v>199</v>
      </c>
      <c r="BW368" s="19">
        <f t="shared" si="253"/>
        <v>342</v>
      </c>
      <c r="BX368" s="19">
        <f t="shared" si="254"/>
        <v>322</v>
      </c>
      <c r="BY368" s="19">
        <f t="shared" si="255"/>
        <v>72</v>
      </c>
      <c r="BZ368" s="19">
        <f t="shared" si="256"/>
        <v>36</v>
      </c>
      <c r="CA368" s="18">
        <f t="shared" si="216"/>
        <v>78</v>
      </c>
      <c r="CB368" s="19">
        <f t="shared" si="257"/>
        <v>20</v>
      </c>
    </row>
    <row r="369" spans="1:80" s="16" customFormat="1" ht="31.5">
      <c r="A369" s="21">
        <v>367</v>
      </c>
      <c r="B369" s="36">
        <v>6624006950</v>
      </c>
      <c r="C369" s="5" t="s">
        <v>445</v>
      </c>
      <c r="D369" s="5" t="s">
        <v>393</v>
      </c>
      <c r="E369" s="19">
        <v>10</v>
      </c>
      <c r="F369" s="19">
        <v>38</v>
      </c>
      <c r="G369" s="22">
        <v>11</v>
      </c>
      <c r="H369" s="22">
        <v>38</v>
      </c>
      <c r="I369" s="22">
        <f t="shared" si="217"/>
        <v>95</v>
      </c>
      <c r="J369" s="19">
        <v>30</v>
      </c>
      <c r="K369" s="19">
        <v>4</v>
      </c>
      <c r="L369" s="19">
        <f t="shared" si="218"/>
        <v>100</v>
      </c>
      <c r="M369" s="19">
        <v>48</v>
      </c>
      <c r="N369" s="19">
        <v>40</v>
      </c>
      <c r="O369" s="19">
        <v>48</v>
      </c>
      <c r="P369" s="19">
        <v>41</v>
      </c>
      <c r="Q369" s="19">
        <f t="shared" si="219"/>
        <v>99</v>
      </c>
      <c r="R369" s="19">
        <f t="shared" si="220"/>
        <v>98</v>
      </c>
      <c r="S369" s="19">
        <v>20</v>
      </c>
      <c r="T369" s="19">
        <v>4</v>
      </c>
      <c r="U369" s="19">
        <f t="shared" si="221"/>
        <v>80</v>
      </c>
      <c r="V369" s="19">
        <v>44</v>
      </c>
      <c r="W369" s="23">
        <v>49</v>
      </c>
      <c r="X369" s="20">
        <f t="shared" si="222"/>
        <v>90</v>
      </c>
      <c r="Y369" s="43">
        <f t="shared" si="223"/>
        <v>85</v>
      </c>
      <c r="Z369" s="20">
        <f t="shared" si="224"/>
        <v>85</v>
      </c>
      <c r="AA369" s="19">
        <v>20</v>
      </c>
      <c r="AB369" s="19">
        <v>1</v>
      </c>
      <c r="AC369" s="19">
        <f t="shared" si="225"/>
        <v>20</v>
      </c>
      <c r="AD369" s="19">
        <v>20</v>
      </c>
      <c r="AE369" s="19">
        <v>0</v>
      </c>
      <c r="AF369" s="19">
        <f t="shared" si="226"/>
        <v>0</v>
      </c>
      <c r="AG369" s="19">
        <v>3</v>
      </c>
      <c r="AH369" s="19">
        <v>3</v>
      </c>
      <c r="AI369" s="20">
        <f t="shared" si="259"/>
        <v>100</v>
      </c>
      <c r="AJ369" s="43">
        <f t="shared" si="227"/>
        <v>36</v>
      </c>
      <c r="AK369" s="19">
        <v>48</v>
      </c>
      <c r="AL369" s="19">
        <v>49</v>
      </c>
      <c r="AM369" s="20">
        <f t="shared" si="228"/>
        <v>98</v>
      </c>
      <c r="AN369" s="19">
        <v>49</v>
      </c>
      <c r="AO369" s="19">
        <v>49</v>
      </c>
      <c r="AP369" s="20">
        <f t="shared" si="229"/>
        <v>100</v>
      </c>
      <c r="AQ369" s="19">
        <v>43</v>
      </c>
      <c r="AR369" s="19">
        <v>44</v>
      </c>
      <c r="AS369" s="20">
        <f t="shared" si="230"/>
        <v>98</v>
      </c>
      <c r="AT369" s="20">
        <f t="shared" si="231"/>
        <v>99</v>
      </c>
      <c r="AU369" s="19">
        <v>49</v>
      </c>
      <c r="AV369" s="19">
        <v>49</v>
      </c>
      <c r="AW369" s="20">
        <f t="shared" si="232"/>
        <v>100</v>
      </c>
      <c r="AX369" s="19">
        <v>49</v>
      </c>
      <c r="AY369" s="19">
        <v>49</v>
      </c>
      <c r="AZ369" s="20">
        <f t="shared" si="233"/>
        <v>100</v>
      </c>
      <c r="BA369" s="19">
        <v>48</v>
      </c>
      <c r="BB369" s="19">
        <v>49</v>
      </c>
      <c r="BC369" s="20">
        <f t="shared" si="234"/>
        <v>98</v>
      </c>
      <c r="BD369" s="20">
        <f t="shared" si="235"/>
        <v>99</v>
      </c>
      <c r="BE369" s="20">
        <f t="shared" si="236"/>
        <v>83</v>
      </c>
      <c r="BF369" s="24"/>
      <c r="BG369" s="19">
        <f t="shared" si="237"/>
        <v>41</v>
      </c>
      <c r="BH369" s="19">
        <f t="shared" si="238"/>
        <v>1</v>
      </c>
      <c r="BI369" s="19">
        <f t="shared" si="239"/>
        <v>52</v>
      </c>
      <c r="BJ369" s="19">
        <f t="shared" si="240"/>
        <v>253</v>
      </c>
      <c r="BK369" s="19">
        <f t="shared" si="241"/>
        <v>268</v>
      </c>
      <c r="BL369" s="19">
        <f t="shared" si="242"/>
        <v>159</v>
      </c>
      <c r="BM369" s="19">
        <f t="shared" si="243"/>
        <v>117</v>
      </c>
      <c r="BN369" s="19">
        <f t="shared" si="244"/>
        <v>339</v>
      </c>
      <c r="BO369" s="19">
        <f t="shared" si="245"/>
        <v>1</v>
      </c>
      <c r="BP369" s="19">
        <f t="shared" si="246"/>
        <v>65</v>
      </c>
      <c r="BQ369" s="19">
        <f t="shared" si="247"/>
        <v>1</v>
      </c>
      <c r="BR369" s="19">
        <f t="shared" si="248"/>
        <v>172</v>
      </c>
      <c r="BS369" s="19">
        <f t="shared" si="249"/>
        <v>1</v>
      </c>
      <c r="BT369" s="19">
        <f t="shared" si="250"/>
        <v>1</v>
      </c>
      <c r="BU369" s="19">
        <f t="shared" si="251"/>
        <v>159</v>
      </c>
      <c r="BV369" s="19">
        <f t="shared" si="252"/>
        <v>18</v>
      </c>
      <c r="BW369" s="19">
        <f t="shared" si="253"/>
        <v>268</v>
      </c>
      <c r="BX369" s="19">
        <f t="shared" si="254"/>
        <v>311</v>
      </c>
      <c r="BY369" s="19">
        <f t="shared" si="255"/>
        <v>31</v>
      </c>
      <c r="BZ369" s="19">
        <f t="shared" si="256"/>
        <v>36</v>
      </c>
      <c r="CA369" s="18">
        <f t="shared" si="216"/>
        <v>83</v>
      </c>
      <c r="CB369" s="19">
        <f t="shared" si="257"/>
        <v>15</v>
      </c>
    </row>
    <row r="370" spans="1:80" s="16" customFormat="1" ht="31.5">
      <c r="A370" s="21">
        <v>368</v>
      </c>
      <c r="B370" s="36">
        <v>6624007061</v>
      </c>
      <c r="C370" s="5" t="s">
        <v>445</v>
      </c>
      <c r="D370" s="5" t="s">
        <v>394</v>
      </c>
      <c r="E370" s="19">
        <v>10</v>
      </c>
      <c r="F370" s="19">
        <v>38</v>
      </c>
      <c r="G370" s="22">
        <v>11</v>
      </c>
      <c r="H370" s="22">
        <v>38</v>
      </c>
      <c r="I370" s="22">
        <f t="shared" si="217"/>
        <v>95</v>
      </c>
      <c r="J370" s="19">
        <v>30</v>
      </c>
      <c r="K370" s="19">
        <v>3</v>
      </c>
      <c r="L370" s="19">
        <f t="shared" si="218"/>
        <v>90</v>
      </c>
      <c r="M370" s="19">
        <v>41</v>
      </c>
      <c r="N370" s="19">
        <v>29</v>
      </c>
      <c r="O370" s="19">
        <v>43</v>
      </c>
      <c r="P370" s="19">
        <v>32</v>
      </c>
      <c r="Q370" s="19">
        <f t="shared" si="219"/>
        <v>93</v>
      </c>
      <c r="R370" s="19">
        <f t="shared" si="220"/>
        <v>93</v>
      </c>
      <c r="S370" s="19">
        <v>20</v>
      </c>
      <c r="T370" s="19">
        <v>5</v>
      </c>
      <c r="U370" s="19">
        <f t="shared" si="221"/>
        <v>100</v>
      </c>
      <c r="V370" s="19">
        <v>37</v>
      </c>
      <c r="W370" s="23">
        <v>47</v>
      </c>
      <c r="X370" s="20">
        <f t="shared" si="222"/>
        <v>79</v>
      </c>
      <c r="Y370" s="43">
        <f t="shared" si="223"/>
        <v>90</v>
      </c>
      <c r="Z370" s="20">
        <f t="shared" si="224"/>
        <v>90</v>
      </c>
      <c r="AA370" s="19">
        <v>20</v>
      </c>
      <c r="AB370" s="19">
        <v>0</v>
      </c>
      <c r="AC370" s="19">
        <f t="shared" si="225"/>
        <v>0</v>
      </c>
      <c r="AD370" s="19">
        <v>20</v>
      </c>
      <c r="AE370" s="19">
        <v>2</v>
      </c>
      <c r="AF370" s="19">
        <f t="shared" si="226"/>
        <v>40</v>
      </c>
      <c r="AG370" s="19">
        <v>1</v>
      </c>
      <c r="AH370" s="19">
        <v>2</v>
      </c>
      <c r="AI370" s="20">
        <f t="shared" si="259"/>
        <v>50</v>
      </c>
      <c r="AJ370" s="43">
        <f t="shared" si="227"/>
        <v>31</v>
      </c>
      <c r="AK370" s="19">
        <v>46</v>
      </c>
      <c r="AL370" s="19">
        <v>47</v>
      </c>
      <c r="AM370" s="20">
        <f t="shared" si="228"/>
        <v>98</v>
      </c>
      <c r="AN370" s="19">
        <v>46</v>
      </c>
      <c r="AO370" s="19">
        <v>47</v>
      </c>
      <c r="AP370" s="20">
        <f t="shared" si="229"/>
        <v>98</v>
      </c>
      <c r="AQ370" s="19">
        <v>34</v>
      </c>
      <c r="AR370" s="19">
        <v>35</v>
      </c>
      <c r="AS370" s="20">
        <f t="shared" si="230"/>
        <v>97</v>
      </c>
      <c r="AT370" s="20">
        <f t="shared" si="231"/>
        <v>98</v>
      </c>
      <c r="AU370" s="19">
        <v>46</v>
      </c>
      <c r="AV370" s="19">
        <v>47</v>
      </c>
      <c r="AW370" s="20">
        <f t="shared" si="232"/>
        <v>98</v>
      </c>
      <c r="AX370" s="19">
        <v>46</v>
      </c>
      <c r="AY370" s="19">
        <v>47</v>
      </c>
      <c r="AZ370" s="20">
        <f t="shared" si="233"/>
        <v>98</v>
      </c>
      <c r="BA370" s="19">
        <v>47</v>
      </c>
      <c r="BB370" s="19">
        <v>47</v>
      </c>
      <c r="BC370" s="20">
        <f t="shared" si="234"/>
        <v>100</v>
      </c>
      <c r="BD370" s="20">
        <f t="shared" si="235"/>
        <v>99</v>
      </c>
      <c r="BE370" s="20">
        <f t="shared" si="236"/>
        <v>82</v>
      </c>
      <c r="BF370" s="24"/>
      <c r="BG370" s="19">
        <f t="shared" si="237"/>
        <v>41</v>
      </c>
      <c r="BH370" s="19">
        <f t="shared" si="238"/>
        <v>239</v>
      </c>
      <c r="BI370" s="19">
        <f t="shared" si="239"/>
        <v>301</v>
      </c>
      <c r="BJ370" s="19">
        <f t="shared" si="240"/>
        <v>1</v>
      </c>
      <c r="BK370" s="19">
        <f t="shared" si="241"/>
        <v>204</v>
      </c>
      <c r="BL370" s="19">
        <f t="shared" si="242"/>
        <v>314</v>
      </c>
      <c r="BM370" s="19">
        <f t="shared" si="243"/>
        <v>202</v>
      </c>
      <c r="BN370" s="19">
        <f t="shared" si="244"/>
        <v>185</v>
      </c>
      <c r="BO370" s="19">
        <f t="shared" si="245"/>
        <v>343</v>
      </c>
      <c r="BP370" s="19">
        <f t="shared" si="246"/>
        <v>65</v>
      </c>
      <c r="BQ370" s="19">
        <f t="shared" si="247"/>
        <v>198</v>
      </c>
      <c r="BR370" s="19">
        <f t="shared" si="248"/>
        <v>233</v>
      </c>
      <c r="BS370" s="19">
        <f t="shared" si="249"/>
        <v>128</v>
      </c>
      <c r="BT370" s="19">
        <f t="shared" si="250"/>
        <v>76</v>
      </c>
      <c r="BU370" s="19">
        <f t="shared" si="251"/>
        <v>1</v>
      </c>
      <c r="BV370" s="19">
        <f t="shared" si="252"/>
        <v>239</v>
      </c>
      <c r="BW370" s="19">
        <f t="shared" si="253"/>
        <v>204</v>
      </c>
      <c r="BX370" s="19">
        <f t="shared" si="254"/>
        <v>324</v>
      </c>
      <c r="BY370" s="19">
        <f t="shared" si="255"/>
        <v>72</v>
      </c>
      <c r="BZ370" s="19">
        <f t="shared" si="256"/>
        <v>36</v>
      </c>
      <c r="CA370" s="18">
        <f t="shared" si="216"/>
        <v>82</v>
      </c>
      <c r="CB370" s="19">
        <f t="shared" si="257"/>
        <v>16</v>
      </c>
    </row>
    <row r="371" spans="1:80" s="16" customFormat="1" ht="15.75">
      <c r="A371" s="21">
        <v>369</v>
      </c>
      <c r="B371" s="34">
        <v>6626009201</v>
      </c>
      <c r="C371" s="5" t="s">
        <v>428</v>
      </c>
      <c r="D371" s="5" t="s">
        <v>395</v>
      </c>
      <c r="E371" s="19">
        <v>10</v>
      </c>
      <c r="F371" s="19">
        <v>38</v>
      </c>
      <c r="G371" s="22">
        <v>11</v>
      </c>
      <c r="H371" s="22">
        <v>38</v>
      </c>
      <c r="I371" s="22">
        <f t="shared" si="217"/>
        <v>95</v>
      </c>
      <c r="J371" s="19">
        <v>30</v>
      </c>
      <c r="K371" s="19">
        <v>4</v>
      </c>
      <c r="L371" s="19">
        <f t="shared" si="218"/>
        <v>100</v>
      </c>
      <c r="M371" s="19">
        <v>123</v>
      </c>
      <c r="N371" s="19">
        <v>112</v>
      </c>
      <c r="O371" s="19">
        <v>128</v>
      </c>
      <c r="P371" s="19">
        <v>117</v>
      </c>
      <c r="Q371" s="19">
        <f t="shared" si="219"/>
        <v>96</v>
      </c>
      <c r="R371" s="19">
        <f t="shared" si="220"/>
        <v>97</v>
      </c>
      <c r="S371" s="19">
        <v>20</v>
      </c>
      <c r="T371" s="19">
        <v>2</v>
      </c>
      <c r="U371" s="19">
        <f t="shared" si="221"/>
        <v>40</v>
      </c>
      <c r="V371" s="19">
        <v>97</v>
      </c>
      <c r="W371" s="23">
        <v>132</v>
      </c>
      <c r="X371" s="20">
        <f t="shared" si="222"/>
        <v>73</v>
      </c>
      <c r="Y371" s="43">
        <f t="shared" si="223"/>
        <v>57</v>
      </c>
      <c r="Z371" s="20">
        <f t="shared" si="224"/>
        <v>57</v>
      </c>
      <c r="AA371" s="19">
        <v>20</v>
      </c>
      <c r="AB371" s="19">
        <v>1</v>
      </c>
      <c r="AC371" s="19">
        <f t="shared" si="225"/>
        <v>20</v>
      </c>
      <c r="AD371" s="19">
        <v>20</v>
      </c>
      <c r="AE371" s="19">
        <v>1</v>
      </c>
      <c r="AF371" s="19">
        <f t="shared" si="226"/>
        <v>20</v>
      </c>
      <c r="AG371" s="19">
        <v>4</v>
      </c>
      <c r="AH371" s="19">
        <v>4</v>
      </c>
      <c r="AI371" s="20">
        <f t="shared" si="259"/>
        <v>100</v>
      </c>
      <c r="AJ371" s="43">
        <f t="shared" si="227"/>
        <v>44</v>
      </c>
      <c r="AK371" s="19">
        <v>129</v>
      </c>
      <c r="AL371" s="19">
        <v>132</v>
      </c>
      <c r="AM371" s="20">
        <f t="shared" si="228"/>
        <v>98</v>
      </c>
      <c r="AN371" s="19">
        <v>132</v>
      </c>
      <c r="AO371" s="19">
        <v>132</v>
      </c>
      <c r="AP371" s="20">
        <f t="shared" si="229"/>
        <v>100</v>
      </c>
      <c r="AQ371" s="19">
        <v>87</v>
      </c>
      <c r="AR371" s="19">
        <v>87</v>
      </c>
      <c r="AS371" s="20">
        <f t="shared" si="230"/>
        <v>100</v>
      </c>
      <c r="AT371" s="20">
        <f t="shared" si="231"/>
        <v>99</v>
      </c>
      <c r="AU371" s="19">
        <v>129</v>
      </c>
      <c r="AV371" s="19">
        <v>132</v>
      </c>
      <c r="AW371" s="20">
        <f t="shared" si="232"/>
        <v>98</v>
      </c>
      <c r="AX371" s="19">
        <v>127</v>
      </c>
      <c r="AY371" s="19">
        <v>132</v>
      </c>
      <c r="AZ371" s="20">
        <f t="shared" si="233"/>
        <v>96</v>
      </c>
      <c r="BA371" s="19">
        <v>129</v>
      </c>
      <c r="BB371" s="19">
        <v>132</v>
      </c>
      <c r="BC371" s="20">
        <f t="shared" si="234"/>
        <v>98</v>
      </c>
      <c r="BD371" s="20">
        <f t="shared" si="235"/>
        <v>98</v>
      </c>
      <c r="BE371" s="20">
        <f t="shared" si="236"/>
        <v>79</v>
      </c>
      <c r="BF371" s="24"/>
      <c r="BG371" s="19">
        <f t="shared" si="237"/>
        <v>41</v>
      </c>
      <c r="BH371" s="19">
        <f t="shared" si="238"/>
        <v>1</v>
      </c>
      <c r="BI371" s="19">
        <f t="shared" si="239"/>
        <v>181</v>
      </c>
      <c r="BJ371" s="19">
        <f t="shared" si="240"/>
        <v>341</v>
      </c>
      <c r="BK371" s="19">
        <f t="shared" si="241"/>
        <v>352</v>
      </c>
      <c r="BL371" s="19">
        <f t="shared" si="242"/>
        <v>351</v>
      </c>
      <c r="BM371" s="19">
        <f t="shared" si="243"/>
        <v>117</v>
      </c>
      <c r="BN371" s="19">
        <f t="shared" si="244"/>
        <v>269</v>
      </c>
      <c r="BO371" s="19">
        <f t="shared" si="245"/>
        <v>1</v>
      </c>
      <c r="BP371" s="19">
        <f t="shared" si="246"/>
        <v>65</v>
      </c>
      <c r="BQ371" s="19">
        <f t="shared" si="247"/>
        <v>1</v>
      </c>
      <c r="BR371" s="19">
        <f t="shared" si="248"/>
        <v>1</v>
      </c>
      <c r="BS371" s="19">
        <f t="shared" si="249"/>
        <v>128</v>
      </c>
      <c r="BT371" s="19">
        <f t="shared" si="250"/>
        <v>153</v>
      </c>
      <c r="BU371" s="19">
        <f t="shared" si="251"/>
        <v>159</v>
      </c>
      <c r="BV371" s="19">
        <f t="shared" si="252"/>
        <v>59</v>
      </c>
      <c r="BW371" s="19">
        <f t="shared" si="253"/>
        <v>352</v>
      </c>
      <c r="BX371" s="19">
        <f t="shared" si="254"/>
        <v>244</v>
      </c>
      <c r="BY371" s="19">
        <f t="shared" si="255"/>
        <v>31</v>
      </c>
      <c r="BZ371" s="19">
        <f t="shared" si="256"/>
        <v>96</v>
      </c>
      <c r="CA371" s="18">
        <f t="shared" si="216"/>
        <v>79</v>
      </c>
      <c r="CB371" s="19">
        <f t="shared" si="257"/>
        <v>19</v>
      </c>
    </row>
    <row r="372" spans="1:80" s="16" customFormat="1" ht="15.75">
      <c r="A372" s="21">
        <v>370</v>
      </c>
      <c r="B372" s="34">
        <v>6627008899</v>
      </c>
      <c r="C372" s="5" t="s">
        <v>425</v>
      </c>
      <c r="D372" s="5" t="s">
        <v>396</v>
      </c>
      <c r="E372" s="19">
        <v>10</v>
      </c>
      <c r="F372" s="19">
        <v>38</v>
      </c>
      <c r="G372" s="22">
        <v>11</v>
      </c>
      <c r="H372" s="22">
        <v>38</v>
      </c>
      <c r="I372" s="22">
        <f t="shared" si="217"/>
        <v>95</v>
      </c>
      <c r="J372" s="19">
        <v>30</v>
      </c>
      <c r="K372" s="19">
        <v>4</v>
      </c>
      <c r="L372" s="19">
        <f t="shared" si="218"/>
        <v>100</v>
      </c>
      <c r="M372" s="19">
        <v>339</v>
      </c>
      <c r="N372" s="19">
        <v>309</v>
      </c>
      <c r="O372" s="19">
        <v>348</v>
      </c>
      <c r="P372" s="19">
        <v>319</v>
      </c>
      <c r="Q372" s="19">
        <f t="shared" si="219"/>
        <v>97</v>
      </c>
      <c r="R372" s="19">
        <f t="shared" si="220"/>
        <v>97</v>
      </c>
      <c r="S372" s="19">
        <v>20</v>
      </c>
      <c r="T372" s="19">
        <v>3</v>
      </c>
      <c r="U372" s="19">
        <f t="shared" si="221"/>
        <v>60</v>
      </c>
      <c r="V372" s="19">
        <v>349</v>
      </c>
      <c r="W372" s="23">
        <v>414</v>
      </c>
      <c r="X372" s="20">
        <f t="shared" si="222"/>
        <v>84</v>
      </c>
      <c r="Y372" s="43">
        <f t="shared" si="223"/>
        <v>72</v>
      </c>
      <c r="Z372" s="20">
        <f t="shared" si="224"/>
        <v>72</v>
      </c>
      <c r="AA372" s="19">
        <v>20</v>
      </c>
      <c r="AB372" s="19">
        <v>1</v>
      </c>
      <c r="AC372" s="19">
        <f t="shared" si="225"/>
        <v>20</v>
      </c>
      <c r="AD372" s="19">
        <v>20</v>
      </c>
      <c r="AE372" s="19">
        <v>2</v>
      </c>
      <c r="AF372" s="19">
        <f t="shared" si="226"/>
        <v>40</v>
      </c>
      <c r="AG372" s="19">
        <v>21</v>
      </c>
      <c r="AH372" s="19">
        <v>25</v>
      </c>
      <c r="AI372" s="20">
        <f t="shared" si="259"/>
        <v>84</v>
      </c>
      <c r="AJ372" s="43">
        <f t="shared" si="227"/>
        <v>47</v>
      </c>
      <c r="AK372" s="19">
        <v>389</v>
      </c>
      <c r="AL372" s="19">
        <v>414</v>
      </c>
      <c r="AM372" s="20">
        <f t="shared" si="228"/>
        <v>94</v>
      </c>
      <c r="AN372" s="19">
        <v>410</v>
      </c>
      <c r="AO372" s="19">
        <v>414</v>
      </c>
      <c r="AP372" s="20">
        <f t="shared" si="229"/>
        <v>99</v>
      </c>
      <c r="AQ372" s="19">
        <v>290</v>
      </c>
      <c r="AR372" s="19">
        <v>306</v>
      </c>
      <c r="AS372" s="20">
        <f t="shared" si="230"/>
        <v>95</v>
      </c>
      <c r="AT372" s="20">
        <f t="shared" si="231"/>
        <v>96</v>
      </c>
      <c r="AU372" s="19">
        <v>405</v>
      </c>
      <c r="AV372" s="19">
        <v>414</v>
      </c>
      <c r="AW372" s="20">
        <f t="shared" si="232"/>
        <v>98</v>
      </c>
      <c r="AX372" s="19">
        <v>397</v>
      </c>
      <c r="AY372" s="19">
        <v>414</v>
      </c>
      <c r="AZ372" s="20">
        <f t="shared" si="233"/>
        <v>96</v>
      </c>
      <c r="BA372" s="19">
        <v>409</v>
      </c>
      <c r="BB372" s="19">
        <v>414</v>
      </c>
      <c r="BC372" s="20">
        <f t="shared" si="234"/>
        <v>99</v>
      </c>
      <c r="BD372" s="20">
        <f t="shared" si="235"/>
        <v>98</v>
      </c>
      <c r="BE372" s="20">
        <f t="shared" si="236"/>
        <v>82</v>
      </c>
      <c r="BF372" s="24"/>
      <c r="BG372" s="19">
        <f t="shared" si="237"/>
        <v>41</v>
      </c>
      <c r="BH372" s="19">
        <f t="shared" si="238"/>
        <v>1</v>
      </c>
      <c r="BI372" s="19">
        <f t="shared" si="239"/>
        <v>144</v>
      </c>
      <c r="BJ372" s="19">
        <f t="shared" si="240"/>
        <v>319</v>
      </c>
      <c r="BK372" s="19">
        <f t="shared" si="241"/>
        <v>331</v>
      </c>
      <c r="BL372" s="19">
        <f t="shared" si="242"/>
        <v>251</v>
      </c>
      <c r="BM372" s="19">
        <f t="shared" si="243"/>
        <v>117</v>
      </c>
      <c r="BN372" s="19">
        <f t="shared" si="244"/>
        <v>185</v>
      </c>
      <c r="BO372" s="19">
        <f t="shared" si="245"/>
        <v>263</v>
      </c>
      <c r="BP372" s="19">
        <f t="shared" si="246"/>
        <v>175</v>
      </c>
      <c r="BQ372" s="19">
        <f t="shared" si="247"/>
        <v>112</v>
      </c>
      <c r="BR372" s="19">
        <f t="shared" si="248"/>
        <v>306</v>
      </c>
      <c r="BS372" s="19">
        <f t="shared" si="249"/>
        <v>128</v>
      </c>
      <c r="BT372" s="19">
        <f t="shared" si="250"/>
        <v>153</v>
      </c>
      <c r="BU372" s="19">
        <f t="shared" si="251"/>
        <v>97</v>
      </c>
      <c r="BV372" s="19">
        <f t="shared" si="252"/>
        <v>59</v>
      </c>
      <c r="BW372" s="19">
        <f t="shared" si="253"/>
        <v>331</v>
      </c>
      <c r="BX372" s="19">
        <f t="shared" si="254"/>
        <v>211</v>
      </c>
      <c r="BY372" s="19">
        <f t="shared" si="255"/>
        <v>160</v>
      </c>
      <c r="BZ372" s="19">
        <f t="shared" si="256"/>
        <v>96</v>
      </c>
      <c r="CA372" s="18">
        <f t="shared" si="216"/>
        <v>82</v>
      </c>
      <c r="CB372" s="19">
        <f t="shared" si="257"/>
        <v>16</v>
      </c>
    </row>
    <row r="373" spans="1:80" s="16" customFormat="1" ht="31.5">
      <c r="A373" s="21">
        <v>371</v>
      </c>
      <c r="B373" s="34">
        <v>6615003374</v>
      </c>
      <c r="C373" s="5" t="s">
        <v>461</v>
      </c>
      <c r="D373" s="5" t="s">
        <v>397</v>
      </c>
      <c r="E373" s="19">
        <v>7</v>
      </c>
      <c r="F373" s="19">
        <v>36</v>
      </c>
      <c r="G373" s="22">
        <v>9</v>
      </c>
      <c r="H373" s="22">
        <v>36</v>
      </c>
      <c r="I373" s="22">
        <f t="shared" si="217"/>
        <v>89</v>
      </c>
      <c r="J373" s="19">
        <v>30</v>
      </c>
      <c r="K373" s="19">
        <v>4</v>
      </c>
      <c r="L373" s="19">
        <f t="shared" si="218"/>
        <v>100</v>
      </c>
      <c r="M373" s="19">
        <v>26</v>
      </c>
      <c r="N373" s="19">
        <v>26</v>
      </c>
      <c r="O373" s="19">
        <v>26</v>
      </c>
      <c r="P373" s="19">
        <v>26</v>
      </c>
      <c r="Q373" s="19">
        <f t="shared" si="219"/>
        <v>100</v>
      </c>
      <c r="R373" s="19">
        <f t="shared" si="220"/>
        <v>97</v>
      </c>
      <c r="S373" s="19">
        <v>20</v>
      </c>
      <c r="T373" s="19">
        <v>4</v>
      </c>
      <c r="U373" s="19">
        <f t="shared" si="221"/>
        <v>80</v>
      </c>
      <c r="V373" s="19">
        <v>26</v>
      </c>
      <c r="W373" s="23">
        <v>29</v>
      </c>
      <c r="X373" s="20">
        <f t="shared" si="222"/>
        <v>90</v>
      </c>
      <c r="Y373" s="43">
        <f t="shared" si="223"/>
        <v>85</v>
      </c>
      <c r="Z373" s="20">
        <f t="shared" si="224"/>
        <v>85</v>
      </c>
      <c r="AA373" s="19">
        <v>20</v>
      </c>
      <c r="AB373" s="19">
        <v>0</v>
      </c>
      <c r="AC373" s="19">
        <f t="shared" si="225"/>
        <v>0</v>
      </c>
      <c r="AD373" s="19">
        <v>20</v>
      </c>
      <c r="AE373" s="19">
        <v>1</v>
      </c>
      <c r="AF373" s="19">
        <f t="shared" si="226"/>
        <v>20</v>
      </c>
      <c r="AG373" s="19">
        <v>1</v>
      </c>
      <c r="AH373" s="19">
        <v>1</v>
      </c>
      <c r="AI373" s="20">
        <f t="shared" si="259"/>
        <v>100</v>
      </c>
      <c r="AJ373" s="43">
        <f t="shared" si="227"/>
        <v>38</v>
      </c>
      <c r="AK373" s="19">
        <v>29</v>
      </c>
      <c r="AL373" s="19">
        <v>29</v>
      </c>
      <c r="AM373" s="20">
        <f t="shared" si="228"/>
        <v>100</v>
      </c>
      <c r="AN373" s="19">
        <v>29</v>
      </c>
      <c r="AO373" s="19">
        <v>29</v>
      </c>
      <c r="AP373" s="20">
        <f t="shared" si="229"/>
        <v>100</v>
      </c>
      <c r="AQ373" s="19">
        <v>26</v>
      </c>
      <c r="AR373" s="19">
        <v>26</v>
      </c>
      <c r="AS373" s="20">
        <f t="shared" si="230"/>
        <v>100</v>
      </c>
      <c r="AT373" s="20">
        <f t="shared" si="231"/>
        <v>100</v>
      </c>
      <c r="AU373" s="19">
        <v>29</v>
      </c>
      <c r="AV373" s="19">
        <v>29</v>
      </c>
      <c r="AW373" s="20">
        <f t="shared" si="232"/>
        <v>100</v>
      </c>
      <c r="AX373" s="19">
        <v>28</v>
      </c>
      <c r="AY373" s="19">
        <v>29</v>
      </c>
      <c r="AZ373" s="20">
        <f t="shared" si="233"/>
        <v>97</v>
      </c>
      <c r="BA373" s="19">
        <v>29</v>
      </c>
      <c r="BB373" s="19">
        <v>29</v>
      </c>
      <c r="BC373" s="20">
        <f t="shared" si="234"/>
        <v>100</v>
      </c>
      <c r="BD373" s="20">
        <f t="shared" si="235"/>
        <v>99</v>
      </c>
      <c r="BE373" s="20">
        <f t="shared" si="236"/>
        <v>84</v>
      </c>
      <c r="BF373" s="24"/>
      <c r="BG373" s="19">
        <f t="shared" si="237"/>
        <v>258</v>
      </c>
      <c r="BH373" s="19">
        <f t="shared" si="238"/>
        <v>1</v>
      </c>
      <c r="BI373" s="19">
        <f t="shared" si="239"/>
        <v>1</v>
      </c>
      <c r="BJ373" s="19">
        <f t="shared" si="240"/>
        <v>253</v>
      </c>
      <c r="BK373" s="19">
        <f t="shared" si="241"/>
        <v>268</v>
      </c>
      <c r="BL373" s="19">
        <f t="shared" si="242"/>
        <v>159</v>
      </c>
      <c r="BM373" s="19">
        <f t="shared" si="243"/>
        <v>202</v>
      </c>
      <c r="BN373" s="19">
        <f t="shared" si="244"/>
        <v>269</v>
      </c>
      <c r="BO373" s="19">
        <f t="shared" si="245"/>
        <v>1</v>
      </c>
      <c r="BP373" s="19">
        <f t="shared" si="246"/>
        <v>1</v>
      </c>
      <c r="BQ373" s="19">
        <f t="shared" si="247"/>
        <v>1</v>
      </c>
      <c r="BR373" s="19">
        <f t="shared" si="248"/>
        <v>1</v>
      </c>
      <c r="BS373" s="19">
        <f t="shared" si="249"/>
        <v>1</v>
      </c>
      <c r="BT373" s="19">
        <f t="shared" si="250"/>
        <v>109</v>
      </c>
      <c r="BU373" s="19">
        <f t="shared" si="251"/>
        <v>1</v>
      </c>
      <c r="BV373" s="19">
        <f t="shared" si="252"/>
        <v>59</v>
      </c>
      <c r="BW373" s="19">
        <f t="shared" si="253"/>
        <v>268</v>
      </c>
      <c r="BX373" s="19">
        <f t="shared" si="254"/>
        <v>280</v>
      </c>
      <c r="BY373" s="19">
        <f t="shared" si="255"/>
        <v>1</v>
      </c>
      <c r="BZ373" s="19">
        <f t="shared" si="256"/>
        <v>36</v>
      </c>
      <c r="CA373" s="18">
        <f t="shared" si="216"/>
        <v>84</v>
      </c>
      <c r="CB373" s="19">
        <f t="shared" si="257"/>
        <v>14</v>
      </c>
    </row>
    <row r="374" spans="1:80" s="16" customFormat="1" ht="31.5">
      <c r="A374" s="21">
        <v>372</v>
      </c>
      <c r="B374" s="34">
        <v>6615003085</v>
      </c>
      <c r="C374" s="5" t="s">
        <v>461</v>
      </c>
      <c r="D374" s="5" t="s">
        <v>398</v>
      </c>
      <c r="E374" s="19">
        <v>9.5</v>
      </c>
      <c r="F374" s="19">
        <v>38</v>
      </c>
      <c r="G374" s="22">
        <v>11</v>
      </c>
      <c r="H374" s="22">
        <v>38</v>
      </c>
      <c r="I374" s="22">
        <f t="shared" si="217"/>
        <v>93</v>
      </c>
      <c r="J374" s="19">
        <v>30</v>
      </c>
      <c r="K374" s="19">
        <v>4</v>
      </c>
      <c r="L374" s="19">
        <f t="shared" si="218"/>
        <v>100</v>
      </c>
      <c r="M374" s="19">
        <v>65</v>
      </c>
      <c r="N374" s="19">
        <v>62</v>
      </c>
      <c r="O374" s="19">
        <v>66</v>
      </c>
      <c r="P374" s="19">
        <v>66</v>
      </c>
      <c r="Q374" s="19">
        <f t="shared" si="219"/>
        <v>96</v>
      </c>
      <c r="R374" s="19">
        <f t="shared" si="220"/>
        <v>96</v>
      </c>
      <c r="S374" s="19">
        <v>20</v>
      </c>
      <c r="T374" s="19">
        <v>4</v>
      </c>
      <c r="U374" s="19">
        <f t="shared" si="221"/>
        <v>80</v>
      </c>
      <c r="V374" s="19">
        <v>63</v>
      </c>
      <c r="W374" s="23">
        <v>70</v>
      </c>
      <c r="X374" s="20">
        <f t="shared" si="222"/>
        <v>90</v>
      </c>
      <c r="Y374" s="43">
        <f t="shared" si="223"/>
        <v>85</v>
      </c>
      <c r="Z374" s="20">
        <f t="shared" si="224"/>
        <v>85</v>
      </c>
      <c r="AA374" s="19">
        <v>20</v>
      </c>
      <c r="AB374" s="19">
        <v>1</v>
      </c>
      <c r="AC374" s="19">
        <f t="shared" si="225"/>
        <v>20</v>
      </c>
      <c r="AD374" s="19">
        <v>20</v>
      </c>
      <c r="AE374" s="19">
        <v>0</v>
      </c>
      <c r="AF374" s="19">
        <f t="shared" si="226"/>
        <v>0</v>
      </c>
      <c r="AG374" s="19">
        <v>7</v>
      </c>
      <c r="AH374" s="19">
        <v>9</v>
      </c>
      <c r="AI374" s="20">
        <f t="shared" si="259"/>
        <v>78</v>
      </c>
      <c r="AJ374" s="43">
        <f t="shared" si="227"/>
        <v>29</v>
      </c>
      <c r="AK374" s="19">
        <v>51</v>
      </c>
      <c r="AL374" s="19">
        <v>70</v>
      </c>
      <c r="AM374" s="20">
        <f t="shared" si="228"/>
        <v>73</v>
      </c>
      <c r="AN374" s="19">
        <v>68</v>
      </c>
      <c r="AO374" s="19">
        <v>70</v>
      </c>
      <c r="AP374" s="20">
        <f t="shared" si="229"/>
        <v>97</v>
      </c>
      <c r="AQ374" s="19">
        <v>60</v>
      </c>
      <c r="AR374" s="19">
        <v>62</v>
      </c>
      <c r="AS374" s="20">
        <f t="shared" si="230"/>
        <v>97</v>
      </c>
      <c r="AT374" s="20">
        <f t="shared" si="231"/>
        <v>87</v>
      </c>
      <c r="AU374" s="19">
        <v>64</v>
      </c>
      <c r="AV374" s="19">
        <v>70</v>
      </c>
      <c r="AW374" s="20">
        <f t="shared" si="232"/>
        <v>91</v>
      </c>
      <c r="AX374" s="19">
        <v>67</v>
      </c>
      <c r="AY374" s="19">
        <v>70</v>
      </c>
      <c r="AZ374" s="20">
        <f t="shared" si="233"/>
        <v>96</v>
      </c>
      <c r="BA374" s="19">
        <v>70</v>
      </c>
      <c r="BB374" s="19">
        <v>70</v>
      </c>
      <c r="BC374" s="20">
        <f t="shared" si="234"/>
        <v>100</v>
      </c>
      <c r="BD374" s="20">
        <f t="shared" si="235"/>
        <v>97</v>
      </c>
      <c r="BE374" s="20">
        <f t="shared" si="236"/>
        <v>79</v>
      </c>
      <c r="BF374" s="24"/>
      <c r="BG374" s="19">
        <f t="shared" si="237"/>
        <v>127</v>
      </c>
      <c r="BH374" s="19">
        <f t="shared" si="238"/>
        <v>1</v>
      </c>
      <c r="BI374" s="19">
        <f t="shared" si="239"/>
        <v>181</v>
      </c>
      <c r="BJ374" s="19">
        <f t="shared" si="240"/>
        <v>253</v>
      </c>
      <c r="BK374" s="19">
        <f t="shared" si="241"/>
        <v>268</v>
      </c>
      <c r="BL374" s="19">
        <f t="shared" si="242"/>
        <v>159</v>
      </c>
      <c r="BM374" s="19">
        <f t="shared" si="243"/>
        <v>117</v>
      </c>
      <c r="BN374" s="19">
        <f t="shared" si="244"/>
        <v>339</v>
      </c>
      <c r="BO374" s="19">
        <f t="shared" si="245"/>
        <v>290</v>
      </c>
      <c r="BP374" s="19">
        <f t="shared" si="246"/>
        <v>309</v>
      </c>
      <c r="BQ374" s="19">
        <f t="shared" si="247"/>
        <v>254</v>
      </c>
      <c r="BR374" s="19">
        <f t="shared" si="248"/>
        <v>233</v>
      </c>
      <c r="BS374" s="19">
        <f t="shared" si="249"/>
        <v>309</v>
      </c>
      <c r="BT374" s="19">
        <f t="shared" si="250"/>
        <v>153</v>
      </c>
      <c r="BU374" s="19">
        <f t="shared" si="251"/>
        <v>1</v>
      </c>
      <c r="BV374" s="19">
        <f t="shared" si="252"/>
        <v>103</v>
      </c>
      <c r="BW374" s="19">
        <f t="shared" si="253"/>
        <v>268</v>
      </c>
      <c r="BX374" s="19">
        <f t="shared" si="254"/>
        <v>344</v>
      </c>
      <c r="BY374" s="19">
        <f t="shared" si="255"/>
        <v>308</v>
      </c>
      <c r="BZ374" s="19">
        <f t="shared" si="256"/>
        <v>163</v>
      </c>
      <c r="CA374" s="18">
        <f t="shared" si="216"/>
        <v>79</v>
      </c>
      <c r="CB374" s="19">
        <f t="shared" si="257"/>
        <v>19</v>
      </c>
    </row>
    <row r="375" spans="1:80" s="16" customFormat="1" ht="31.5">
      <c r="A375" s="21">
        <v>373</v>
      </c>
      <c r="B375" s="34">
        <v>6615005149</v>
      </c>
      <c r="C375" s="5" t="s">
        <v>461</v>
      </c>
      <c r="D375" s="5" t="s">
        <v>399</v>
      </c>
      <c r="E375" s="19">
        <v>10</v>
      </c>
      <c r="F375" s="19">
        <v>38</v>
      </c>
      <c r="G375" s="22">
        <v>11</v>
      </c>
      <c r="H375" s="22">
        <v>38</v>
      </c>
      <c r="I375" s="22">
        <f t="shared" si="217"/>
        <v>95</v>
      </c>
      <c r="J375" s="19">
        <v>30</v>
      </c>
      <c r="K375" s="19">
        <v>3</v>
      </c>
      <c r="L375" s="19">
        <f t="shared" si="218"/>
        <v>90</v>
      </c>
      <c r="M375" s="19">
        <v>39</v>
      </c>
      <c r="N375" s="19">
        <v>18</v>
      </c>
      <c r="O375" s="19">
        <v>41</v>
      </c>
      <c r="P375" s="19">
        <v>19</v>
      </c>
      <c r="Q375" s="19">
        <f t="shared" si="219"/>
        <v>95</v>
      </c>
      <c r="R375" s="19">
        <f t="shared" si="220"/>
        <v>94</v>
      </c>
      <c r="S375" s="19">
        <v>20</v>
      </c>
      <c r="T375" s="19">
        <v>5</v>
      </c>
      <c r="U375" s="19">
        <f t="shared" si="221"/>
        <v>100</v>
      </c>
      <c r="V375" s="19">
        <v>47</v>
      </c>
      <c r="W375" s="23">
        <v>53</v>
      </c>
      <c r="X375" s="20">
        <f t="shared" si="222"/>
        <v>89</v>
      </c>
      <c r="Y375" s="43">
        <f t="shared" si="223"/>
        <v>95</v>
      </c>
      <c r="Z375" s="20">
        <f t="shared" si="224"/>
        <v>95</v>
      </c>
      <c r="AA375" s="19">
        <v>20</v>
      </c>
      <c r="AB375" s="19">
        <v>4</v>
      </c>
      <c r="AC375" s="19">
        <f t="shared" si="225"/>
        <v>80</v>
      </c>
      <c r="AD375" s="19">
        <v>20</v>
      </c>
      <c r="AE375" s="19">
        <v>1</v>
      </c>
      <c r="AF375" s="19">
        <f t="shared" si="226"/>
        <v>20</v>
      </c>
      <c r="AG375" s="19">
        <v>1</v>
      </c>
      <c r="AH375" s="19">
        <v>1</v>
      </c>
      <c r="AI375" s="20">
        <f t="shared" si="259"/>
        <v>100</v>
      </c>
      <c r="AJ375" s="43">
        <f t="shared" si="227"/>
        <v>62</v>
      </c>
      <c r="AK375" s="19">
        <v>24</v>
      </c>
      <c r="AL375" s="19">
        <v>53</v>
      </c>
      <c r="AM375" s="20">
        <f t="shared" si="228"/>
        <v>45</v>
      </c>
      <c r="AN375" s="19">
        <v>52</v>
      </c>
      <c r="AO375" s="19">
        <v>53</v>
      </c>
      <c r="AP375" s="20">
        <f t="shared" si="229"/>
        <v>98</v>
      </c>
      <c r="AQ375" s="19">
        <v>32</v>
      </c>
      <c r="AR375" s="19">
        <v>35</v>
      </c>
      <c r="AS375" s="20">
        <f t="shared" si="230"/>
        <v>91</v>
      </c>
      <c r="AT375" s="20">
        <f t="shared" si="231"/>
        <v>75</v>
      </c>
      <c r="AU375" s="19">
        <v>41</v>
      </c>
      <c r="AV375" s="19">
        <v>53</v>
      </c>
      <c r="AW375" s="20">
        <f t="shared" si="232"/>
        <v>77</v>
      </c>
      <c r="AX375" s="19">
        <v>47</v>
      </c>
      <c r="AY375" s="19">
        <v>53</v>
      </c>
      <c r="AZ375" s="20">
        <f t="shared" si="233"/>
        <v>89</v>
      </c>
      <c r="BA375" s="19">
        <v>53</v>
      </c>
      <c r="BB375" s="19">
        <v>53</v>
      </c>
      <c r="BC375" s="20">
        <f t="shared" si="234"/>
        <v>100</v>
      </c>
      <c r="BD375" s="20">
        <f t="shared" si="235"/>
        <v>91</v>
      </c>
      <c r="BE375" s="20">
        <f t="shared" si="236"/>
        <v>83</v>
      </c>
      <c r="BF375" s="24"/>
      <c r="BG375" s="19">
        <f t="shared" si="237"/>
        <v>41</v>
      </c>
      <c r="BH375" s="19">
        <f t="shared" si="238"/>
        <v>239</v>
      </c>
      <c r="BI375" s="19">
        <f t="shared" si="239"/>
        <v>232</v>
      </c>
      <c r="BJ375" s="19">
        <f t="shared" si="240"/>
        <v>1</v>
      </c>
      <c r="BK375" s="19">
        <f t="shared" si="241"/>
        <v>105</v>
      </c>
      <c r="BL375" s="19">
        <f t="shared" si="242"/>
        <v>175</v>
      </c>
      <c r="BM375" s="19">
        <f t="shared" si="243"/>
        <v>6</v>
      </c>
      <c r="BN375" s="19">
        <f t="shared" si="244"/>
        <v>269</v>
      </c>
      <c r="BO375" s="19">
        <f t="shared" si="245"/>
        <v>1</v>
      </c>
      <c r="BP375" s="19">
        <f t="shared" si="246"/>
        <v>371</v>
      </c>
      <c r="BQ375" s="19">
        <f t="shared" si="247"/>
        <v>198</v>
      </c>
      <c r="BR375" s="19">
        <f t="shared" si="248"/>
        <v>358</v>
      </c>
      <c r="BS375" s="19">
        <f t="shared" si="249"/>
        <v>372</v>
      </c>
      <c r="BT375" s="19">
        <f t="shared" si="250"/>
        <v>334</v>
      </c>
      <c r="BU375" s="19">
        <f t="shared" si="251"/>
        <v>1</v>
      </c>
      <c r="BV375" s="19">
        <f t="shared" si="252"/>
        <v>199</v>
      </c>
      <c r="BW375" s="19">
        <f t="shared" si="253"/>
        <v>105</v>
      </c>
      <c r="BX375" s="19">
        <f t="shared" si="254"/>
        <v>98</v>
      </c>
      <c r="BY375" s="19">
        <f t="shared" si="255"/>
        <v>372</v>
      </c>
      <c r="BZ375" s="19">
        <f t="shared" si="256"/>
        <v>346</v>
      </c>
      <c r="CA375" s="18">
        <f t="shared" si="216"/>
        <v>83</v>
      </c>
      <c r="CB375" s="19">
        <f t="shared" si="257"/>
        <v>15</v>
      </c>
    </row>
    <row r="376" spans="1:80" s="16" customFormat="1" ht="31.5">
      <c r="A376" s="21">
        <v>374</v>
      </c>
      <c r="B376" s="34">
        <v>6615005519</v>
      </c>
      <c r="C376" s="5" t="s">
        <v>461</v>
      </c>
      <c r="D376" s="5" t="s">
        <v>400</v>
      </c>
      <c r="E376" s="19">
        <v>11</v>
      </c>
      <c r="F376" s="19">
        <v>38</v>
      </c>
      <c r="G376" s="22">
        <v>11</v>
      </c>
      <c r="H376" s="22">
        <v>38</v>
      </c>
      <c r="I376" s="22">
        <f t="shared" si="217"/>
        <v>100</v>
      </c>
      <c r="J376" s="19">
        <v>30</v>
      </c>
      <c r="K376" s="19">
        <v>4</v>
      </c>
      <c r="L376" s="19">
        <f t="shared" si="218"/>
        <v>100</v>
      </c>
      <c r="M376" s="19">
        <v>47</v>
      </c>
      <c r="N376" s="19">
        <v>48</v>
      </c>
      <c r="O376" s="19">
        <v>47</v>
      </c>
      <c r="P376" s="19">
        <v>48</v>
      </c>
      <c r="Q376" s="19">
        <f t="shared" si="219"/>
        <v>100</v>
      </c>
      <c r="R376" s="19">
        <f t="shared" si="220"/>
        <v>100</v>
      </c>
      <c r="S376" s="19">
        <v>20</v>
      </c>
      <c r="T376" s="19">
        <v>4</v>
      </c>
      <c r="U376" s="19">
        <f t="shared" si="221"/>
        <v>80</v>
      </c>
      <c r="V376" s="19">
        <v>49</v>
      </c>
      <c r="W376" s="23">
        <v>49</v>
      </c>
      <c r="X376" s="20">
        <f t="shared" si="222"/>
        <v>100</v>
      </c>
      <c r="Y376" s="43">
        <f t="shared" si="223"/>
        <v>90</v>
      </c>
      <c r="Z376" s="20">
        <f t="shared" si="224"/>
        <v>90</v>
      </c>
      <c r="AA376" s="19">
        <v>20</v>
      </c>
      <c r="AB376" s="19">
        <v>0</v>
      </c>
      <c r="AC376" s="19">
        <f t="shared" si="225"/>
        <v>0</v>
      </c>
      <c r="AD376" s="19">
        <v>20</v>
      </c>
      <c r="AE376" s="19">
        <v>1</v>
      </c>
      <c r="AF376" s="19">
        <f t="shared" si="226"/>
        <v>20</v>
      </c>
      <c r="AG376" s="19">
        <v>1</v>
      </c>
      <c r="AH376" s="19">
        <v>1</v>
      </c>
      <c r="AI376" s="20">
        <f t="shared" si="259"/>
        <v>100</v>
      </c>
      <c r="AJ376" s="43">
        <f t="shared" si="227"/>
        <v>38</v>
      </c>
      <c r="AK376" s="19">
        <v>45</v>
      </c>
      <c r="AL376" s="19">
        <v>49</v>
      </c>
      <c r="AM376" s="20">
        <f t="shared" si="228"/>
        <v>92</v>
      </c>
      <c r="AN376" s="19">
        <v>49</v>
      </c>
      <c r="AO376" s="19">
        <v>49</v>
      </c>
      <c r="AP376" s="20">
        <f t="shared" si="229"/>
        <v>100</v>
      </c>
      <c r="AQ376" s="19">
        <v>44</v>
      </c>
      <c r="AR376" s="19">
        <v>44</v>
      </c>
      <c r="AS376" s="20">
        <f t="shared" si="230"/>
        <v>100</v>
      </c>
      <c r="AT376" s="20">
        <f t="shared" si="231"/>
        <v>97</v>
      </c>
      <c r="AU376" s="19">
        <v>48</v>
      </c>
      <c r="AV376" s="19">
        <v>49</v>
      </c>
      <c r="AW376" s="20">
        <f t="shared" si="232"/>
        <v>98</v>
      </c>
      <c r="AX376" s="19">
        <v>48</v>
      </c>
      <c r="AY376" s="19">
        <v>49</v>
      </c>
      <c r="AZ376" s="20">
        <f t="shared" si="233"/>
        <v>98</v>
      </c>
      <c r="BA376" s="19">
        <v>48</v>
      </c>
      <c r="BB376" s="19">
        <v>49</v>
      </c>
      <c r="BC376" s="20">
        <f t="shared" si="234"/>
        <v>98</v>
      </c>
      <c r="BD376" s="20">
        <f t="shared" si="235"/>
        <v>98</v>
      </c>
      <c r="BE376" s="20">
        <f t="shared" si="236"/>
        <v>85</v>
      </c>
      <c r="BF376" s="24"/>
      <c r="BG376" s="19">
        <f t="shared" si="237"/>
        <v>1</v>
      </c>
      <c r="BH376" s="19">
        <f t="shared" si="238"/>
        <v>1</v>
      </c>
      <c r="BI376" s="19">
        <f t="shared" si="239"/>
        <v>1</v>
      </c>
      <c r="BJ376" s="19">
        <f t="shared" si="240"/>
        <v>253</v>
      </c>
      <c r="BK376" s="19">
        <f t="shared" si="241"/>
        <v>204</v>
      </c>
      <c r="BL376" s="19">
        <f t="shared" si="242"/>
        <v>1</v>
      </c>
      <c r="BM376" s="19">
        <f t="shared" si="243"/>
        <v>202</v>
      </c>
      <c r="BN376" s="19">
        <f t="shared" si="244"/>
        <v>269</v>
      </c>
      <c r="BO376" s="19">
        <f t="shared" si="245"/>
        <v>1</v>
      </c>
      <c r="BP376" s="19">
        <f t="shared" si="246"/>
        <v>213</v>
      </c>
      <c r="BQ376" s="19">
        <f t="shared" si="247"/>
        <v>1</v>
      </c>
      <c r="BR376" s="19">
        <f t="shared" si="248"/>
        <v>1</v>
      </c>
      <c r="BS376" s="19">
        <f t="shared" si="249"/>
        <v>128</v>
      </c>
      <c r="BT376" s="19">
        <f t="shared" si="250"/>
        <v>76</v>
      </c>
      <c r="BU376" s="19">
        <f t="shared" si="251"/>
        <v>159</v>
      </c>
      <c r="BV376" s="19">
        <f t="shared" si="252"/>
        <v>1</v>
      </c>
      <c r="BW376" s="19">
        <f t="shared" si="253"/>
        <v>204</v>
      </c>
      <c r="BX376" s="19">
        <f t="shared" si="254"/>
        <v>280</v>
      </c>
      <c r="BY376" s="19">
        <f t="shared" si="255"/>
        <v>122</v>
      </c>
      <c r="BZ376" s="19">
        <f t="shared" si="256"/>
        <v>96</v>
      </c>
      <c r="CA376" s="18">
        <f t="shared" si="216"/>
        <v>85</v>
      </c>
      <c r="CB376" s="19">
        <f t="shared" si="257"/>
        <v>13</v>
      </c>
    </row>
    <row r="377" spans="1:80" s="16" customFormat="1" ht="31.5">
      <c r="A377" s="21">
        <v>375</v>
      </c>
      <c r="B377" s="34">
        <v>6615008848</v>
      </c>
      <c r="C377" s="5" t="s">
        <v>461</v>
      </c>
      <c r="D377" s="5" t="s">
        <v>401</v>
      </c>
      <c r="E377" s="19">
        <v>11</v>
      </c>
      <c r="F377" s="19">
        <v>38</v>
      </c>
      <c r="G377" s="22">
        <v>11</v>
      </c>
      <c r="H377" s="22">
        <v>38</v>
      </c>
      <c r="I377" s="22">
        <f t="shared" si="217"/>
        <v>100</v>
      </c>
      <c r="J377" s="19">
        <v>30</v>
      </c>
      <c r="K377" s="19">
        <v>4</v>
      </c>
      <c r="L377" s="19">
        <f t="shared" si="218"/>
        <v>100</v>
      </c>
      <c r="M377" s="19">
        <v>105</v>
      </c>
      <c r="N377" s="19">
        <v>61</v>
      </c>
      <c r="O377" s="19">
        <v>109</v>
      </c>
      <c r="P377" s="19">
        <v>65</v>
      </c>
      <c r="Q377" s="19">
        <f t="shared" si="219"/>
        <v>95</v>
      </c>
      <c r="R377" s="19">
        <f t="shared" si="220"/>
        <v>98</v>
      </c>
      <c r="S377" s="19">
        <v>20</v>
      </c>
      <c r="T377" s="19">
        <v>5</v>
      </c>
      <c r="U377" s="19">
        <f t="shared" si="221"/>
        <v>100</v>
      </c>
      <c r="V377" s="19">
        <v>100</v>
      </c>
      <c r="W377" s="23">
        <v>129</v>
      </c>
      <c r="X377" s="20">
        <f t="shared" si="222"/>
        <v>78</v>
      </c>
      <c r="Y377" s="43">
        <f t="shared" si="223"/>
        <v>89</v>
      </c>
      <c r="Z377" s="20">
        <f t="shared" si="224"/>
        <v>89</v>
      </c>
      <c r="AA377" s="19">
        <v>20</v>
      </c>
      <c r="AB377" s="19">
        <v>1</v>
      </c>
      <c r="AC377" s="19">
        <f t="shared" si="225"/>
        <v>20</v>
      </c>
      <c r="AD377" s="19">
        <v>20</v>
      </c>
      <c r="AE377" s="19">
        <v>1</v>
      </c>
      <c r="AF377" s="19">
        <f t="shared" si="226"/>
        <v>20</v>
      </c>
      <c r="AG377" s="19">
        <v>2</v>
      </c>
      <c r="AH377" s="19">
        <v>4</v>
      </c>
      <c r="AI377" s="20">
        <f t="shared" si="259"/>
        <v>50</v>
      </c>
      <c r="AJ377" s="43">
        <f t="shared" si="227"/>
        <v>29</v>
      </c>
      <c r="AK377" s="19">
        <v>110</v>
      </c>
      <c r="AL377" s="19">
        <v>129</v>
      </c>
      <c r="AM377" s="20">
        <f t="shared" si="228"/>
        <v>85</v>
      </c>
      <c r="AN377" s="19">
        <v>125</v>
      </c>
      <c r="AO377" s="19">
        <v>129</v>
      </c>
      <c r="AP377" s="20">
        <f t="shared" si="229"/>
        <v>97</v>
      </c>
      <c r="AQ377" s="19">
        <v>62</v>
      </c>
      <c r="AR377" s="19">
        <v>66</v>
      </c>
      <c r="AS377" s="20">
        <f t="shared" si="230"/>
        <v>94</v>
      </c>
      <c r="AT377" s="20">
        <f t="shared" si="231"/>
        <v>92</v>
      </c>
      <c r="AU377" s="19">
        <v>121</v>
      </c>
      <c r="AV377" s="19">
        <v>129</v>
      </c>
      <c r="AW377" s="20">
        <f t="shared" si="232"/>
        <v>94</v>
      </c>
      <c r="AX377" s="19">
        <v>119</v>
      </c>
      <c r="AY377" s="19">
        <v>129</v>
      </c>
      <c r="AZ377" s="20">
        <f t="shared" si="233"/>
        <v>92</v>
      </c>
      <c r="BA377" s="19">
        <v>126</v>
      </c>
      <c r="BB377" s="19">
        <v>129</v>
      </c>
      <c r="BC377" s="20">
        <f t="shared" si="234"/>
        <v>98</v>
      </c>
      <c r="BD377" s="20">
        <f t="shared" si="235"/>
        <v>96</v>
      </c>
      <c r="BE377" s="20">
        <f t="shared" si="236"/>
        <v>81</v>
      </c>
      <c r="BF377" s="24"/>
      <c r="BG377" s="19">
        <f t="shared" si="237"/>
        <v>1</v>
      </c>
      <c r="BH377" s="19">
        <f t="shared" si="238"/>
        <v>1</v>
      </c>
      <c r="BI377" s="19">
        <f t="shared" si="239"/>
        <v>232</v>
      </c>
      <c r="BJ377" s="19">
        <f t="shared" si="240"/>
        <v>1</v>
      </c>
      <c r="BK377" s="19">
        <f t="shared" si="241"/>
        <v>223</v>
      </c>
      <c r="BL377" s="19">
        <f t="shared" si="242"/>
        <v>327</v>
      </c>
      <c r="BM377" s="19">
        <f t="shared" si="243"/>
        <v>117</v>
      </c>
      <c r="BN377" s="19">
        <f t="shared" si="244"/>
        <v>269</v>
      </c>
      <c r="BO377" s="19">
        <f t="shared" si="245"/>
        <v>343</v>
      </c>
      <c r="BP377" s="19">
        <f t="shared" si="246"/>
        <v>261</v>
      </c>
      <c r="BQ377" s="19">
        <f t="shared" si="247"/>
        <v>254</v>
      </c>
      <c r="BR377" s="19">
        <f t="shared" si="248"/>
        <v>328</v>
      </c>
      <c r="BS377" s="19">
        <f t="shared" si="249"/>
        <v>268</v>
      </c>
      <c r="BT377" s="19">
        <f t="shared" si="250"/>
        <v>281</v>
      </c>
      <c r="BU377" s="19">
        <f t="shared" si="251"/>
        <v>159</v>
      </c>
      <c r="BV377" s="19">
        <f t="shared" si="252"/>
        <v>18</v>
      </c>
      <c r="BW377" s="19">
        <f t="shared" si="253"/>
        <v>223</v>
      </c>
      <c r="BX377" s="19">
        <f t="shared" si="254"/>
        <v>344</v>
      </c>
      <c r="BY377" s="19">
        <f t="shared" si="255"/>
        <v>259</v>
      </c>
      <c r="BZ377" s="19">
        <f t="shared" si="256"/>
        <v>215</v>
      </c>
      <c r="CA377" s="18">
        <f t="shared" si="216"/>
        <v>81</v>
      </c>
      <c r="CB377" s="19">
        <f t="shared" si="257"/>
        <v>17</v>
      </c>
    </row>
    <row r="378" spans="1:80" s="16" customFormat="1" ht="31.5">
      <c r="A378" s="21">
        <v>376</v>
      </c>
      <c r="B378" s="34">
        <v>6615005501</v>
      </c>
      <c r="C378" s="5" t="s">
        <v>461</v>
      </c>
      <c r="D378" s="5" t="s">
        <v>402</v>
      </c>
      <c r="E378" s="19">
        <v>10</v>
      </c>
      <c r="F378" s="19">
        <v>38</v>
      </c>
      <c r="G378" s="22">
        <v>11</v>
      </c>
      <c r="H378" s="22">
        <v>38</v>
      </c>
      <c r="I378" s="22">
        <f t="shared" si="217"/>
        <v>95</v>
      </c>
      <c r="J378" s="19">
        <v>30</v>
      </c>
      <c r="K378" s="19">
        <v>4</v>
      </c>
      <c r="L378" s="19">
        <f t="shared" si="218"/>
        <v>100</v>
      </c>
      <c r="M378" s="19">
        <v>52</v>
      </c>
      <c r="N378" s="19">
        <v>45</v>
      </c>
      <c r="O378" s="19">
        <v>52</v>
      </c>
      <c r="P378" s="19">
        <v>50</v>
      </c>
      <c r="Q378" s="19">
        <f t="shared" si="219"/>
        <v>95</v>
      </c>
      <c r="R378" s="19">
        <f t="shared" si="220"/>
        <v>97</v>
      </c>
      <c r="S378" s="19">
        <v>20</v>
      </c>
      <c r="T378" s="19">
        <v>5</v>
      </c>
      <c r="U378" s="19">
        <f t="shared" si="221"/>
        <v>100</v>
      </c>
      <c r="V378" s="19">
        <v>58</v>
      </c>
      <c r="W378" s="23">
        <v>69</v>
      </c>
      <c r="X378" s="20">
        <f t="shared" si="222"/>
        <v>84</v>
      </c>
      <c r="Y378" s="43">
        <f t="shared" si="223"/>
        <v>92</v>
      </c>
      <c r="Z378" s="20">
        <f t="shared" si="224"/>
        <v>92</v>
      </c>
      <c r="AA378" s="19">
        <v>20</v>
      </c>
      <c r="AB378" s="19">
        <v>0</v>
      </c>
      <c r="AC378" s="19">
        <f t="shared" si="225"/>
        <v>0</v>
      </c>
      <c r="AD378" s="19">
        <v>20</v>
      </c>
      <c r="AE378" s="19">
        <v>3</v>
      </c>
      <c r="AF378" s="19">
        <f t="shared" si="226"/>
        <v>60</v>
      </c>
      <c r="AG378" s="19">
        <v>2</v>
      </c>
      <c r="AH378" s="19">
        <v>3</v>
      </c>
      <c r="AI378" s="20">
        <f t="shared" si="259"/>
        <v>67</v>
      </c>
      <c r="AJ378" s="43">
        <f t="shared" si="227"/>
        <v>44</v>
      </c>
      <c r="AK378" s="19">
        <v>68</v>
      </c>
      <c r="AL378" s="19">
        <v>69</v>
      </c>
      <c r="AM378" s="20">
        <f t="shared" si="228"/>
        <v>99</v>
      </c>
      <c r="AN378" s="19">
        <v>68</v>
      </c>
      <c r="AO378" s="19">
        <v>69</v>
      </c>
      <c r="AP378" s="20">
        <f t="shared" si="229"/>
        <v>99</v>
      </c>
      <c r="AQ378" s="19">
        <v>50</v>
      </c>
      <c r="AR378" s="19">
        <v>52</v>
      </c>
      <c r="AS378" s="20">
        <f t="shared" si="230"/>
        <v>96</v>
      </c>
      <c r="AT378" s="20">
        <f t="shared" si="231"/>
        <v>98</v>
      </c>
      <c r="AU378" s="19">
        <v>67</v>
      </c>
      <c r="AV378" s="19">
        <v>69</v>
      </c>
      <c r="AW378" s="20">
        <f t="shared" si="232"/>
        <v>97</v>
      </c>
      <c r="AX378" s="19">
        <v>65</v>
      </c>
      <c r="AY378" s="19">
        <v>69</v>
      </c>
      <c r="AZ378" s="20">
        <f t="shared" si="233"/>
        <v>94</v>
      </c>
      <c r="BA378" s="19">
        <v>67</v>
      </c>
      <c r="BB378" s="19">
        <v>69</v>
      </c>
      <c r="BC378" s="20">
        <f t="shared" si="234"/>
        <v>97</v>
      </c>
      <c r="BD378" s="20">
        <f t="shared" si="235"/>
        <v>96</v>
      </c>
      <c r="BE378" s="20">
        <f t="shared" si="236"/>
        <v>85</v>
      </c>
      <c r="BF378" s="24"/>
      <c r="BG378" s="19">
        <f t="shared" si="237"/>
        <v>41</v>
      </c>
      <c r="BH378" s="19">
        <f t="shared" si="238"/>
        <v>1</v>
      </c>
      <c r="BI378" s="19">
        <f t="shared" si="239"/>
        <v>232</v>
      </c>
      <c r="BJ378" s="19">
        <f t="shared" si="240"/>
        <v>1</v>
      </c>
      <c r="BK378" s="19">
        <f t="shared" si="241"/>
        <v>165</v>
      </c>
      <c r="BL378" s="19">
        <f t="shared" si="242"/>
        <v>251</v>
      </c>
      <c r="BM378" s="19">
        <f t="shared" si="243"/>
        <v>202</v>
      </c>
      <c r="BN378" s="19">
        <f t="shared" si="244"/>
        <v>92</v>
      </c>
      <c r="BO378" s="19">
        <f t="shared" si="245"/>
        <v>320</v>
      </c>
      <c r="BP378" s="19">
        <f t="shared" si="246"/>
        <v>46</v>
      </c>
      <c r="BQ378" s="19">
        <f t="shared" si="247"/>
        <v>112</v>
      </c>
      <c r="BR378" s="19">
        <f t="shared" si="248"/>
        <v>270</v>
      </c>
      <c r="BS378" s="19">
        <f t="shared" si="249"/>
        <v>168</v>
      </c>
      <c r="BT378" s="19">
        <f t="shared" si="250"/>
        <v>227</v>
      </c>
      <c r="BU378" s="19">
        <f t="shared" si="251"/>
        <v>223</v>
      </c>
      <c r="BV378" s="19">
        <f t="shared" si="252"/>
        <v>59</v>
      </c>
      <c r="BW378" s="19">
        <f t="shared" si="253"/>
        <v>165</v>
      </c>
      <c r="BX378" s="19">
        <f t="shared" si="254"/>
        <v>244</v>
      </c>
      <c r="BY378" s="19">
        <f t="shared" si="255"/>
        <v>72</v>
      </c>
      <c r="BZ378" s="19">
        <f t="shared" si="256"/>
        <v>215</v>
      </c>
      <c r="CA378" s="18">
        <f t="shared" si="216"/>
        <v>85</v>
      </c>
      <c r="CB378" s="19">
        <f t="shared" si="257"/>
        <v>13</v>
      </c>
    </row>
    <row r="379" spans="1:80" s="16" customFormat="1" ht="47.25">
      <c r="A379" s="21">
        <v>377</v>
      </c>
      <c r="B379" s="34">
        <v>6615000905</v>
      </c>
      <c r="C379" s="5" t="s">
        <v>461</v>
      </c>
      <c r="D379" s="5" t="s">
        <v>403</v>
      </c>
      <c r="E379" s="19">
        <v>10</v>
      </c>
      <c r="F379" s="19">
        <v>38</v>
      </c>
      <c r="G379" s="22">
        <v>11</v>
      </c>
      <c r="H379" s="22">
        <v>38</v>
      </c>
      <c r="I379" s="22">
        <f t="shared" si="217"/>
        <v>95</v>
      </c>
      <c r="J379" s="19">
        <v>30</v>
      </c>
      <c r="K379" s="19">
        <v>3</v>
      </c>
      <c r="L379" s="19">
        <f t="shared" si="218"/>
        <v>90</v>
      </c>
      <c r="M379" s="19">
        <v>29</v>
      </c>
      <c r="N379" s="19">
        <v>28</v>
      </c>
      <c r="O379" s="19">
        <v>30</v>
      </c>
      <c r="P379" s="19">
        <v>28</v>
      </c>
      <c r="Q379" s="19">
        <f t="shared" si="219"/>
        <v>98</v>
      </c>
      <c r="R379" s="19">
        <f t="shared" si="220"/>
        <v>95</v>
      </c>
      <c r="S379" s="19">
        <v>20</v>
      </c>
      <c r="T379" s="19">
        <v>4</v>
      </c>
      <c r="U379" s="19">
        <f t="shared" si="221"/>
        <v>80</v>
      </c>
      <c r="V379" s="19">
        <v>30</v>
      </c>
      <c r="W379" s="23">
        <v>31</v>
      </c>
      <c r="X379" s="20">
        <f t="shared" si="222"/>
        <v>97</v>
      </c>
      <c r="Y379" s="43">
        <f t="shared" si="223"/>
        <v>89</v>
      </c>
      <c r="Z379" s="20">
        <f t="shared" si="224"/>
        <v>89</v>
      </c>
      <c r="AA379" s="19">
        <v>20</v>
      </c>
      <c r="AB379" s="19">
        <v>0</v>
      </c>
      <c r="AC379" s="19">
        <f t="shared" si="225"/>
        <v>0</v>
      </c>
      <c r="AD379" s="19">
        <v>20</v>
      </c>
      <c r="AE379" s="19">
        <v>1</v>
      </c>
      <c r="AF379" s="19">
        <f t="shared" si="226"/>
        <v>20</v>
      </c>
      <c r="AG379" s="19">
        <v>1</v>
      </c>
      <c r="AH379" s="19">
        <v>1</v>
      </c>
      <c r="AI379" s="20">
        <f t="shared" si="259"/>
        <v>100</v>
      </c>
      <c r="AJ379" s="43">
        <f t="shared" si="227"/>
        <v>38</v>
      </c>
      <c r="AK379" s="19">
        <v>30</v>
      </c>
      <c r="AL379" s="19">
        <v>31</v>
      </c>
      <c r="AM379" s="20">
        <f t="shared" si="228"/>
        <v>97</v>
      </c>
      <c r="AN379" s="19">
        <v>31</v>
      </c>
      <c r="AO379" s="19">
        <v>31</v>
      </c>
      <c r="AP379" s="20">
        <f t="shared" si="229"/>
        <v>100</v>
      </c>
      <c r="AQ379" s="19">
        <v>27</v>
      </c>
      <c r="AR379" s="19">
        <v>27</v>
      </c>
      <c r="AS379" s="20">
        <f t="shared" si="230"/>
        <v>100</v>
      </c>
      <c r="AT379" s="20">
        <f t="shared" si="231"/>
        <v>99</v>
      </c>
      <c r="AU379" s="19">
        <v>31</v>
      </c>
      <c r="AV379" s="19">
        <v>31</v>
      </c>
      <c r="AW379" s="20">
        <f t="shared" si="232"/>
        <v>100</v>
      </c>
      <c r="AX379" s="19">
        <v>31</v>
      </c>
      <c r="AY379" s="19">
        <v>31</v>
      </c>
      <c r="AZ379" s="20">
        <f t="shared" si="233"/>
        <v>100</v>
      </c>
      <c r="BA379" s="19">
        <v>31</v>
      </c>
      <c r="BB379" s="19">
        <v>31</v>
      </c>
      <c r="BC379" s="20">
        <f t="shared" si="234"/>
        <v>100</v>
      </c>
      <c r="BD379" s="20">
        <f t="shared" si="235"/>
        <v>100</v>
      </c>
      <c r="BE379" s="20">
        <f t="shared" si="236"/>
        <v>84</v>
      </c>
      <c r="BF379" s="24"/>
      <c r="BG379" s="19">
        <f t="shared" si="237"/>
        <v>41</v>
      </c>
      <c r="BH379" s="19">
        <f t="shared" si="238"/>
        <v>239</v>
      </c>
      <c r="BI379" s="19">
        <f t="shared" si="239"/>
        <v>94</v>
      </c>
      <c r="BJ379" s="19">
        <f t="shared" si="240"/>
        <v>253</v>
      </c>
      <c r="BK379" s="19">
        <f t="shared" si="241"/>
        <v>223</v>
      </c>
      <c r="BL379" s="19">
        <f t="shared" si="242"/>
        <v>35</v>
      </c>
      <c r="BM379" s="19">
        <f t="shared" si="243"/>
        <v>202</v>
      </c>
      <c r="BN379" s="19">
        <f t="shared" si="244"/>
        <v>269</v>
      </c>
      <c r="BO379" s="19">
        <f t="shared" si="245"/>
        <v>1</v>
      </c>
      <c r="BP379" s="19">
        <f t="shared" si="246"/>
        <v>98</v>
      </c>
      <c r="BQ379" s="19">
        <f t="shared" si="247"/>
        <v>1</v>
      </c>
      <c r="BR379" s="19">
        <f t="shared" si="248"/>
        <v>1</v>
      </c>
      <c r="BS379" s="19">
        <f t="shared" si="249"/>
        <v>1</v>
      </c>
      <c r="BT379" s="19">
        <f t="shared" si="250"/>
        <v>1</v>
      </c>
      <c r="BU379" s="19">
        <f t="shared" si="251"/>
        <v>1</v>
      </c>
      <c r="BV379" s="19">
        <f t="shared" si="252"/>
        <v>142</v>
      </c>
      <c r="BW379" s="19">
        <f t="shared" si="253"/>
        <v>223</v>
      </c>
      <c r="BX379" s="19">
        <f t="shared" si="254"/>
        <v>280</v>
      </c>
      <c r="BY379" s="19">
        <f t="shared" si="255"/>
        <v>31</v>
      </c>
      <c r="BZ379" s="19">
        <f t="shared" si="256"/>
        <v>1</v>
      </c>
      <c r="CA379" s="18">
        <f t="shared" si="216"/>
        <v>84</v>
      </c>
      <c r="CB379" s="19">
        <f t="shared" si="257"/>
        <v>14</v>
      </c>
    </row>
    <row r="380" spans="1:80" s="16" customFormat="1" ht="31.5">
      <c r="A380" s="21">
        <v>378</v>
      </c>
      <c r="B380" s="34">
        <v>6615006142</v>
      </c>
      <c r="C380" s="5" t="s">
        <v>461</v>
      </c>
      <c r="D380" s="5" t="s">
        <v>404</v>
      </c>
      <c r="E380" s="19">
        <v>10</v>
      </c>
      <c r="F380" s="19">
        <v>38</v>
      </c>
      <c r="G380" s="22">
        <v>11</v>
      </c>
      <c r="H380" s="22">
        <v>38</v>
      </c>
      <c r="I380" s="22">
        <f t="shared" si="217"/>
        <v>95</v>
      </c>
      <c r="J380" s="19">
        <v>30</v>
      </c>
      <c r="K380" s="19">
        <v>4</v>
      </c>
      <c r="L380" s="19">
        <f t="shared" si="218"/>
        <v>100</v>
      </c>
      <c r="M380" s="19">
        <v>51</v>
      </c>
      <c r="N380" s="19">
        <v>49</v>
      </c>
      <c r="O380" s="19">
        <v>53</v>
      </c>
      <c r="P380" s="19">
        <v>54</v>
      </c>
      <c r="Q380" s="19">
        <f t="shared" si="219"/>
        <v>93</v>
      </c>
      <c r="R380" s="19">
        <f t="shared" si="220"/>
        <v>96</v>
      </c>
      <c r="S380" s="19">
        <v>20</v>
      </c>
      <c r="T380" s="19">
        <v>0</v>
      </c>
      <c r="U380" s="19">
        <f t="shared" si="221"/>
        <v>0</v>
      </c>
      <c r="V380" s="19">
        <v>58</v>
      </c>
      <c r="W380" s="23">
        <v>75</v>
      </c>
      <c r="X380" s="20">
        <f t="shared" si="222"/>
        <v>77</v>
      </c>
      <c r="Y380" s="43">
        <f t="shared" si="223"/>
        <v>39</v>
      </c>
      <c r="Z380" s="20">
        <f t="shared" si="224"/>
        <v>39</v>
      </c>
      <c r="AA380" s="19">
        <v>20</v>
      </c>
      <c r="AB380" s="19">
        <v>0</v>
      </c>
      <c r="AC380" s="19">
        <f t="shared" si="225"/>
        <v>0</v>
      </c>
      <c r="AD380" s="19">
        <v>20</v>
      </c>
      <c r="AE380" s="19">
        <v>0</v>
      </c>
      <c r="AF380" s="19">
        <f t="shared" si="226"/>
        <v>0</v>
      </c>
      <c r="AG380" s="19">
        <v>1</v>
      </c>
      <c r="AH380" s="19">
        <v>2</v>
      </c>
      <c r="AI380" s="20">
        <f t="shared" si="259"/>
        <v>50</v>
      </c>
      <c r="AJ380" s="43">
        <f t="shared" si="227"/>
        <v>15</v>
      </c>
      <c r="AK380" s="19">
        <v>38</v>
      </c>
      <c r="AL380" s="19">
        <v>75</v>
      </c>
      <c r="AM380" s="20">
        <f t="shared" si="228"/>
        <v>51</v>
      </c>
      <c r="AN380" s="19">
        <v>73</v>
      </c>
      <c r="AO380" s="19">
        <v>75</v>
      </c>
      <c r="AP380" s="20">
        <f t="shared" si="229"/>
        <v>97</v>
      </c>
      <c r="AQ380" s="19">
        <v>48</v>
      </c>
      <c r="AR380" s="19">
        <v>52</v>
      </c>
      <c r="AS380" s="20">
        <f t="shared" si="230"/>
        <v>92</v>
      </c>
      <c r="AT380" s="20">
        <f t="shared" si="231"/>
        <v>78</v>
      </c>
      <c r="AU380" s="19">
        <v>60</v>
      </c>
      <c r="AV380" s="19">
        <v>75</v>
      </c>
      <c r="AW380" s="20">
        <f t="shared" si="232"/>
        <v>80</v>
      </c>
      <c r="AX380" s="19">
        <v>70</v>
      </c>
      <c r="AY380" s="19">
        <v>75</v>
      </c>
      <c r="AZ380" s="20">
        <f t="shared" si="233"/>
        <v>93</v>
      </c>
      <c r="BA380" s="19">
        <v>71</v>
      </c>
      <c r="BB380" s="19">
        <v>75</v>
      </c>
      <c r="BC380" s="20">
        <f t="shared" si="234"/>
        <v>95</v>
      </c>
      <c r="BD380" s="20">
        <f t="shared" si="235"/>
        <v>90</v>
      </c>
      <c r="BE380" s="20">
        <f t="shared" si="236"/>
        <v>64</v>
      </c>
      <c r="BF380" s="24"/>
      <c r="BG380" s="19">
        <f t="shared" si="237"/>
        <v>41</v>
      </c>
      <c r="BH380" s="19">
        <f t="shared" si="238"/>
        <v>1</v>
      </c>
      <c r="BI380" s="19">
        <f t="shared" si="239"/>
        <v>301</v>
      </c>
      <c r="BJ380" s="19">
        <f t="shared" si="240"/>
        <v>359</v>
      </c>
      <c r="BK380" s="19">
        <f t="shared" si="241"/>
        <v>377</v>
      </c>
      <c r="BL380" s="19">
        <f t="shared" si="242"/>
        <v>331</v>
      </c>
      <c r="BM380" s="19">
        <f t="shared" si="243"/>
        <v>202</v>
      </c>
      <c r="BN380" s="19">
        <f t="shared" si="244"/>
        <v>339</v>
      </c>
      <c r="BO380" s="19">
        <f t="shared" si="245"/>
        <v>343</v>
      </c>
      <c r="BP380" s="19">
        <f t="shared" si="246"/>
        <v>353</v>
      </c>
      <c r="BQ380" s="19">
        <f t="shared" si="247"/>
        <v>254</v>
      </c>
      <c r="BR380" s="19">
        <f t="shared" si="248"/>
        <v>347</v>
      </c>
      <c r="BS380" s="19">
        <f t="shared" si="249"/>
        <v>360</v>
      </c>
      <c r="BT380" s="19">
        <f t="shared" si="250"/>
        <v>258</v>
      </c>
      <c r="BU380" s="19">
        <f t="shared" si="251"/>
        <v>309</v>
      </c>
      <c r="BV380" s="19">
        <f t="shared" si="252"/>
        <v>103</v>
      </c>
      <c r="BW380" s="19">
        <f t="shared" si="253"/>
        <v>377</v>
      </c>
      <c r="BX380" s="19">
        <f t="shared" si="254"/>
        <v>372</v>
      </c>
      <c r="BY380" s="19">
        <f t="shared" si="255"/>
        <v>353</v>
      </c>
      <c r="BZ380" s="19">
        <f t="shared" si="256"/>
        <v>357</v>
      </c>
      <c r="CA380" s="18">
        <f t="shared" si="216"/>
        <v>64</v>
      </c>
      <c r="CB380" s="19">
        <f t="shared" si="257"/>
        <v>33</v>
      </c>
    </row>
    <row r="381" spans="1:80" s="16" customFormat="1" ht="31.5">
      <c r="A381" s="21">
        <v>379</v>
      </c>
      <c r="B381" s="33">
        <v>6615006336</v>
      </c>
      <c r="C381" s="5" t="s">
        <v>461</v>
      </c>
      <c r="D381" s="5" t="s">
        <v>405</v>
      </c>
      <c r="E381" s="19">
        <v>10</v>
      </c>
      <c r="F381" s="19">
        <v>38</v>
      </c>
      <c r="G381" s="22">
        <v>11</v>
      </c>
      <c r="H381" s="22">
        <v>38</v>
      </c>
      <c r="I381" s="22">
        <f t="shared" si="217"/>
        <v>95</v>
      </c>
      <c r="J381" s="19">
        <v>30</v>
      </c>
      <c r="K381" s="19">
        <v>3</v>
      </c>
      <c r="L381" s="19">
        <f t="shared" si="218"/>
        <v>90</v>
      </c>
      <c r="M381" s="19">
        <v>157</v>
      </c>
      <c r="N381" s="19">
        <v>107</v>
      </c>
      <c r="O381" s="19">
        <v>161</v>
      </c>
      <c r="P381" s="19">
        <v>111</v>
      </c>
      <c r="Q381" s="19">
        <f t="shared" si="219"/>
        <v>97</v>
      </c>
      <c r="R381" s="19">
        <f t="shared" si="220"/>
        <v>94</v>
      </c>
      <c r="S381" s="19">
        <v>20</v>
      </c>
      <c r="T381" s="19">
        <v>5</v>
      </c>
      <c r="U381" s="19">
        <f t="shared" si="221"/>
        <v>100</v>
      </c>
      <c r="V381" s="19">
        <v>166</v>
      </c>
      <c r="W381" s="23">
        <v>173</v>
      </c>
      <c r="X381" s="20">
        <f t="shared" si="222"/>
        <v>96</v>
      </c>
      <c r="Y381" s="43">
        <f t="shared" si="223"/>
        <v>98</v>
      </c>
      <c r="Z381" s="20">
        <f t="shared" si="224"/>
        <v>98</v>
      </c>
      <c r="AA381" s="19">
        <v>20</v>
      </c>
      <c r="AB381" s="19">
        <v>5</v>
      </c>
      <c r="AC381" s="19">
        <f t="shared" si="225"/>
        <v>100</v>
      </c>
      <c r="AD381" s="19">
        <v>20</v>
      </c>
      <c r="AE381" s="19">
        <v>4</v>
      </c>
      <c r="AF381" s="19">
        <f t="shared" si="226"/>
        <v>80</v>
      </c>
      <c r="AG381" s="19">
        <v>6</v>
      </c>
      <c r="AH381" s="19">
        <v>7</v>
      </c>
      <c r="AI381" s="20">
        <f t="shared" si="259"/>
        <v>86</v>
      </c>
      <c r="AJ381" s="43">
        <f t="shared" si="227"/>
        <v>88</v>
      </c>
      <c r="AK381" s="19">
        <v>69</v>
      </c>
      <c r="AL381" s="19">
        <v>173</v>
      </c>
      <c r="AM381" s="20">
        <f t="shared" si="228"/>
        <v>40</v>
      </c>
      <c r="AN381" s="19">
        <v>171</v>
      </c>
      <c r="AO381" s="19">
        <v>173</v>
      </c>
      <c r="AP381" s="20">
        <f t="shared" si="229"/>
        <v>99</v>
      </c>
      <c r="AQ381" s="19">
        <v>119</v>
      </c>
      <c r="AR381" s="19">
        <v>121</v>
      </c>
      <c r="AS381" s="20">
        <f t="shared" si="230"/>
        <v>98</v>
      </c>
      <c r="AT381" s="20">
        <f t="shared" si="231"/>
        <v>75</v>
      </c>
      <c r="AU381" s="19">
        <v>139</v>
      </c>
      <c r="AV381" s="19">
        <v>173</v>
      </c>
      <c r="AW381" s="20">
        <f t="shared" si="232"/>
        <v>80</v>
      </c>
      <c r="AX381" s="19">
        <v>164</v>
      </c>
      <c r="AY381" s="19">
        <v>173</v>
      </c>
      <c r="AZ381" s="20">
        <f t="shared" si="233"/>
        <v>95</v>
      </c>
      <c r="BA381" s="19">
        <v>170</v>
      </c>
      <c r="BB381" s="19">
        <v>173</v>
      </c>
      <c r="BC381" s="20">
        <f t="shared" si="234"/>
        <v>98</v>
      </c>
      <c r="BD381" s="20">
        <f t="shared" si="235"/>
        <v>92</v>
      </c>
      <c r="BE381" s="20">
        <f t="shared" si="236"/>
        <v>89</v>
      </c>
      <c r="BF381" s="24"/>
      <c r="BG381" s="19">
        <f t="shared" si="237"/>
        <v>41</v>
      </c>
      <c r="BH381" s="19">
        <f t="shared" si="238"/>
        <v>239</v>
      </c>
      <c r="BI381" s="19">
        <f t="shared" si="239"/>
        <v>144</v>
      </c>
      <c r="BJ381" s="19">
        <f t="shared" si="240"/>
        <v>1</v>
      </c>
      <c r="BK381" s="19">
        <f t="shared" si="241"/>
        <v>30</v>
      </c>
      <c r="BL381" s="19">
        <f t="shared" si="242"/>
        <v>50</v>
      </c>
      <c r="BM381" s="19">
        <f t="shared" si="243"/>
        <v>1</v>
      </c>
      <c r="BN381" s="19">
        <f t="shared" si="244"/>
        <v>41</v>
      </c>
      <c r="BO381" s="19">
        <f t="shared" si="245"/>
        <v>254</v>
      </c>
      <c r="BP381" s="19">
        <f t="shared" si="246"/>
        <v>377</v>
      </c>
      <c r="BQ381" s="19">
        <f t="shared" si="247"/>
        <v>112</v>
      </c>
      <c r="BR381" s="19">
        <f t="shared" si="248"/>
        <v>172</v>
      </c>
      <c r="BS381" s="19">
        <f t="shared" si="249"/>
        <v>360</v>
      </c>
      <c r="BT381" s="19">
        <f t="shared" si="250"/>
        <v>192</v>
      </c>
      <c r="BU381" s="19">
        <f t="shared" si="251"/>
        <v>159</v>
      </c>
      <c r="BV381" s="19">
        <f t="shared" si="252"/>
        <v>199</v>
      </c>
      <c r="BW381" s="19">
        <f t="shared" si="253"/>
        <v>30</v>
      </c>
      <c r="BX381" s="19">
        <f t="shared" si="254"/>
        <v>10</v>
      </c>
      <c r="BY381" s="19">
        <f t="shared" si="255"/>
        <v>372</v>
      </c>
      <c r="BZ381" s="19">
        <f t="shared" si="256"/>
        <v>331</v>
      </c>
      <c r="CA381" s="18">
        <f t="shared" si="216"/>
        <v>89</v>
      </c>
      <c r="CB381" s="19">
        <f t="shared" si="257"/>
        <v>9</v>
      </c>
    </row>
  </sheetData>
  <autoFilter ref="A2:CB381">
    <sortState ref="A3:CB381">
      <sortCondition ref="A2:A381"/>
    </sortState>
  </autoFilter>
  <mergeCells count="2">
    <mergeCell ref="BG1:BU1"/>
    <mergeCell ref="BV1:BZ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C382"/>
  <sheetViews>
    <sheetView workbookViewId="0">
      <pane xSplit="4" ySplit="3" topLeftCell="E212" activePane="bottomRight" state="frozen"/>
      <selection pane="topRight" activeCell="E1" sqref="E1"/>
      <selection pane="bottomLeft" activeCell="A3" sqref="A3"/>
      <selection pane="bottomRight" activeCell="BC224" sqref="BC224"/>
    </sheetView>
  </sheetViews>
  <sheetFormatPr defaultColWidth="10.85546875" defaultRowHeight="15"/>
  <cols>
    <col min="1" max="1" width="5.85546875" customWidth="1"/>
    <col min="2" max="2" width="14.140625" customWidth="1"/>
    <col min="3" max="3" width="29.140625" customWidth="1"/>
    <col min="4" max="4" width="26" customWidth="1"/>
    <col min="5" max="5" width="6.42578125" customWidth="1"/>
    <col min="59" max="59" width="28" customWidth="1"/>
    <col min="80" max="80" width="13.140625" customWidth="1"/>
    <col min="81" max="81" width="26.85546875" customWidth="1"/>
  </cols>
  <sheetData>
    <row r="1" spans="1:81">
      <c r="BH1" s="52" t="s">
        <v>535</v>
      </c>
      <c r="BI1" s="52" t="s">
        <v>536</v>
      </c>
      <c r="BJ1" s="52" t="s">
        <v>537</v>
      </c>
      <c r="BK1" s="52" t="s">
        <v>538</v>
      </c>
      <c r="BL1" s="52" t="s">
        <v>539</v>
      </c>
      <c r="BM1" s="52" t="s">
        <v>540</v>
      </c>
      <c r="BN1" s="52" t="s">
        <v>541</v>
      </c>
      <c r="BO1" s="52" t="s">
        <v>542</v>
      </c>
      <c r="BP1" s="52" t="s">
        <v>543</v>
      </c>
      <c r="BQ1" s="52" t="s">
        <v>544</v>
      </c>
      <c r="BR1" s="52" t="s">
        <v>545</v>
      </c>
      <c r="BS1" s="52" t="s">
        <v>546</v>
      </c>
      <c r="BT1" s="52" t="s">
        <v>547</v>
      </c>
      <c r="BU1" s="52" t="s">
        <v>548</v>
      </c>
      <c r="BV1" s="52" t="s">
        <v>549</v>
      </c>
      <c r="BW1" s="52" t="s">
        <v>550</v>
      </c>
      <c r="BX1" s="52" t="s">
        <v>551</v>
      </c>
      <c r="BY1" s="52" t="s">
        <v>552</v>
      </c>
      <c r="BZ1" s="52" t="s">
        <v>553</v>
      </c>
      <c r="CA1" s="52" t="s">
        <v>554</v>
      </c>
    </row>
    <row r="2" spans="1:81" ht="15.75">
      <c r="A2" s="8"/>
      <c r="B2" s="8"/>
      <c r="C2" s="8"/>
      <c r="D2" s="9"/>
      <c r="E2" s="9"/>
      <c r="F2" s="10" t="s">
        <v>37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 t="s">
        <v>37</v>
      </c>
      <c r="T2" s="10" t="s">
        <v>0</v>
      </c>
      <c r="U2" s="10"/>
      <c r="V2" s="10"/>
      <c r="W2" s="10"/>
      <c r="X2" s="10"/>
      <c r="Y2" s="41"/>
      <c r="Z2" s="41"/>
      <c r="AA2" s="41" t="s">
        <v>0</v>
      </c>
      <c r="AB2" s="11" t="s">
        <v>1</v>
      </c>
      <c r="AC2" s="12"/>
      <c r="AD2" s="12"/>
      <c r="AE2" s="12"/>
      <c r="AF2" s="12"/>
      <c r="AG2" s="12"/>
      <c r="AH2" s="12"/>
      <c r="AI2" s="12"/>
      <c r="AJ2" s="12"/>
      <c r="AK2" s="13" t="s">
        <v>1</v>
      </c>
      <c r="AL2" s="14" t="s">
        <v>2</v>
      </c>
      <c r="AM2" s="14"/>
      <c r="AN2" s="15"/>
      <c r="AO2" s="14"/>
      <c r="AP2" s="14"/>
      <c r="AQ2" s="15"/>
      <c r="AR2" s="14"/>
      <c r="AS2" s="14"/>
      <c r="AT2" s="15"/>
      <c r="AU2" s="14" t="s">
        <v>2</v>
      </c>
      <c r="AV2" s="14" t="s">
        <v>3</v>
      </c>
      <c r="AW2" s="14"/>
      <c r="AX2" s="15"/>
      <c r="AY2" s="14"/>
      <c r="AZ2" s="14"/>
      <c r="BA2" s="15"/>
      <c r="BB2" s="14"/>
      <c r="BC2" s="14"/>
      <c r="BD2" s="15"/>
      <c r="BE2" s="15" t="s">
        <v>3</v>
      </c>
      <c r="BF2" s="16"/>
      <c r="BG2" s="17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148" t="s">
        <v>416</v>
      </c>
      <c r="BX2" s="149"/>
      <c r="BY2" s="149"/>
      <c r="BZ2" s="149"/>
      <c r="CA2" s="149"/>
      <c r="CB2" s="46"/>
      <c r="CC2" s="18" t="s">
        <v>417</v>
      </c>
    </row>
    <row r="3" spans="1:81" ht="20.25">
      <c r="A3" s="21" t="s">
        <v>484</v>
      </c>
      <c r="B3" s="25" t="s">
        <v>482</v>
      </c>
      <c r="C3" s="25" t="s">
        <v>483</v>
      </c>
      <c r="D3" s="25">
        <v>2</v>
      </c>
      <c r="E3" s="25"/>
      <c r="F3" s="19" t="s">
        <v>4</v>
      </c>
      <c r="G3" s="19" t="s">
        <v>5</v>
      </c>
      <c r="H3" s="19" t="s">
        <v>6</v>
      </c>
      <c r="I3" s="19" t="s">
        <v>7</v>
      </c>
      <c r="J3" s="18" t="s">
        <v>8</v>
      </c>
      <c r="K3" s="19" t="s">
        <v>9</v>
      </c>
      <c r="L3" s="19" t="s">
        <v>10</v>
      </c>
      <c r="M3" s="18" t="s">
        <v>11</v>
      </c>
      <c r="N3" s="19" t="s">
        <v>12</v>
      </c>
      <c r="O3" s="19" t="s">
        <v>13</v>
      </c>
      <c r="P3" s="19" t="s">
        <v>14</v>
      </c>
      <c r="Q3" s="19" t="s">
        <v>15</v>
      </c>
      <c r="R3" s="18" t="s">
        <v>462</v>
      </c>
      <c r="S3" s="45" t="s">
        <v>463</v>
      </c>
      <c r="T3" s="19" t="s">
        <v>16</v>
      </c>
      <c r="U3" s="19" t="s">
        <v>17</v>
      </c>
      <c r="V3" s="18" t="s">
        <v>18</v>
      </c>
      <c r="W3" s="19" t="s">
        <v>19</v>
      </c>
      <c r="X3" s="19" t="s">
        <v>20</v>
      </c>
      <c r="Y3" s="42" t="s">
        <v>464</v>
      </c>
      <c r="Z3" s="42" t="s">
        <v>465</v>
      </c>
      <c r="AA3" s="44" t="s">
        <v>466</v>
      </c>
      <c r="AB3" s="19" t="s">
        <v>467</v>
      </c>
      <c r="AC3" s="19" t="s">
        <v>468</v>
      </c>
      <c r="AD3" s="18" t="s">
        <v>469</v>
      </c>
      <c r="AE3" s="19" t="s">
        <v>470</v>
      </c>
      <c r="AF3" s="19" t="s">
        <v>471</v>
      </c>
      <c r="AG3" s="18" t="s">
        <v>472</v>
      </c>
      <c r="AH3" s="19" t="s">
        <v>473</v>
      </c>
      <c r="AI3" s="19" t="s">
        <v>21</v>
      </c>
      <c r="AJ3" s="18" t="s">
        <v>474</v>
      </c>
      <c r="AK3" s="27" t="s">
        <v>475</v>
      </c>
      <c r="AL3" s="19" t="s">
        <v>22</v>
      </c>
      <c r="AM3" s="19" t="s">
        <v>23</v>
      </c>
      <c r="AN3" s="26" t="s">
        <v>476</v>
      </c>
      <c r="AO3" s="19" t="s">
        <v>24</v>
      </c>
      <c r="AP3" s="19" t="s">
        <v>25</v>
      </c>
      <c r="AQ3" s="26" t="s">
        <v>477</v>
      </c>
      <c r="AR3" s="19" t="s">
        <v>26</v>
      </c>
      <c r="AS3" s="19" t="s">
        <v>27</v>
      </c>
      <c r="AT3" s="26" t="s">
        <v>478</v>
      </c>
      <c r="AU3" s="18" t="s">
        <v>479</v>
      </c>
      <c r="AV3" s="19" t="s">
        <v>28</v>
      </c>
      <c r="AW3" s="19" t="s">
        <v>29</v>
      </c>
      <c r="AX3" s="26" t="s">
        <v>30</v>
      </c>
      <c r="AY3" s="19" t="s">
        <v>31</v>
      </c>
      <c r="AZ3" s="19" t="s">
        <v>32</v>
      </c>
      <c r="BA3" s="26" t="s">
        <v>480</v>
      </c>
      <c r="BB3" s="19" t="s">
        <v>33</v>
      </c>
      <c r="BC3" s="19" t="s">
        <v>34</v>
      </c>
      <c r="BD3" s="26" t="s">
        <v>35</v>
      </c>
      <c r="BE3" s="26" t="s">
        <v>481</v>
      </c>
      <c r="BF3" s="18" t="s">
        <v>36</v>
      </c>
      <c r="BG3" s="28" t="s">
        <v>414</v>
      </c>
      <c r="BH3" s="18" t="s">
        <v>8</v>
      </c>
      <c r="BI3" s="18" t="s">
        <v>11</v>
      </c>
      <c r="BJ3" s="18" t="s">
        <v>462</v>
      </c>
      <c r="BK3" s="18" t="s">
        <v>18</v>
      </c>
      <c r="BL3" s="18" t="s">
        <v>406</v>
      </c>
      <c r="BM3" s="18" t="s">
        <v>464</v>
      </c>
      <c r="BN3" s="18" t="s">
        <v>407</v>
      </c>
      <c r="BO3" s="18" t="s">
        <v>472</v>
      </c>
      <c r="BP3" s="18" t="s">
        <v>474</v>
      </c>
      <c r="BQ3" s="18" t="s">
        <v>476</v>
      </c>
      <c r="BR3" s="18" t="s">
        <v>477</v>
      </c>
      <c r="BS3" s="18" t="s">
        <v>478</v>
      </c>
      <c r="BT3" s="18" t="s">
        <v>30</v>
      </c>
      <c r="BU3" s="18" t="s">
        <v>480</v>
      </c>
      <c r="BV3" s="18" t="s">
        <v>35</v>
      </c>
      <c r="BW3" s="29" t="s">
        <v>409</v>
      </c>
      <c r="BX3" s="18" t="s">
        <v>408</v>
      </c>
      <c r="BY3" s="18" t="s">
        <v>411</v>
      </c>
      <c r="BZ3" s="18" t="s">
        <v>412</v>
      </c>
      <c r="CA3" s="18" t="s">
        <v>410</v>
      </c>
      <c r="CB3" s="18" t="str">
        <f t="shared" ref="CB3" si="0">BF3</f>
        <v>Общий бал</v>
      </c>
      <c r="CC3" s="18" t="s">
        <v>534</v>
      </c>
    </row>
    <row r="4" spans="1:81" ht="31.5">
      <c r="A4" s="21">
        <v>268</v>
      </c>
      <c r="B4" s="33">
        <v>6629012410</v>
      </c>
      <c r="C4" s="6" t="s">
        <v>440</v>
      </c>
      <c r="D4" s="5" t="s">
        <v>280</v>
      </c>
      <c r="E4" s="5" t="str">
        <f>VLOOKUP(C4,Реестр!$B$2:$C$74,2,FALSE)</f>
        <v>Город</v>
      </c>
      <c r="F4" s="19">
        <v>10</v>
      </c>
      <c r="G4" s="19">
        <v>34</v>
      </c>
      <c r="H4" s="22">
        <v>11</v>
      </c>
      <c r="I4" s="22">
        <v>38</v>
      </c>
      <c r="J4" s="22">
        <f t="shared" ref="J4:J67" si="1">ROUND((0.5*(F4/H4+G4/I4)*100),0)</f>
        <v>90</v>
      </c>
      <c r="K4" s="19">
        <v>30</v>
      </c>
      <c r="L4" s="19">
        <v>4</v>
      </c>
      <c r="M4" s="19">
        <f t="shared" ref="M4:M67" si="2">IF(L4&gt;3,100,K4*L4)</f>
        <v>100</v>
      </c>
      <c r="N4" s="19">
        <v>288</v>
      </c>
      <c r="O4" s="19">
        <v>264</v>
      </c>
      <c r="P4" s="19">
        <v>296</v>
      </c>
      <c r="Q4" s="19">
        <v>278</v>
      </c>
      <c r="R4" s="19">
        <f t="shared" ref="R4:R67" si="3">ROUND((0.5*((N4/P4)+(O4/Q4))*100),0)</f>
        <v>96</v>
      </c>
      <c r="S4" s="19">
        <f t="shared" ref="S4:S67" si="4">ROUND(((0.3*J4)+(0.3*M4)+(0.4*R4)),0)</f>
        <v>95</v>
      </c>
      <c r="T4" s="19">
        <v>20</v>
      </c>
      <c r="U4" s="19">
        <v>5</v>
      </c>
      <c r="V4" s="19">
        <f t="shared" ref="V4:V67" si="5">IF(U4&gt;5,100,T4*U4)</f>
        <v>100</v>
      </c>
      <c r="W4" s="19">
        <v>284</v>
      </c>
      <c r="X4" s="23">
        <v>318</v>
      </c>
      <c r="Y4" s="20">
        <f t="shared" ref="Y4:Y67" si="6">ROUND(W4/X4*100,0)</f>
        <v>89</v>
      </c>
      <c r="Z4" s="43">
        <f t="shared" ref="Z4:Z67" si="7">ROUND((V4+Y4)/2,0)</f>
        <v>95</v>
      </c>
      <c r="AA4" s="20">
        <f t="shared" ref="AA4:AA67" si="8">ROUND((0.3*V4+0.4*Z4+0.3*Y4),0)</f>
        <v>95</v>
      </c>
      <c r="AB4" s="19">
        <v>20</v>
      </c>
      <c r="AC4" s="19">
        <v>5</v>
      </c>
      <c r="AD4" s="19">
        <f t="shared" ref="AD4:AD67" si="9">IF(AC4&gt;5,100,AB4*AC4)</f>
        <v>100</v>
      </c>
      <c r="AE4" s="19">
        <v>20</v>
      </c>
      <c r="AF4" s="19">
        <v>7</v>
      </c>
      <c r="AG4" s="19">
        <f t="shared" ref="AG4:AG67" si="10">IF(AF4&gt;5,100,AE4*AF4)</f>
        <v>100</v>
      </c>
      <c r="AH4" s="19">
        <v>37</v>
      </c>
      <c r="AI4" s="19">
        <v>43</v>
      </c>
      <c r="AJ4" s="20">
        <f t="shared" ref="AJ4:AJ67" si="11">ROUND((AH4/AI4*100),0)</f>
        <v>86</v>
      </c>
      <c r="AK4" s="43">
        <f t="shared" ref="AK4:AK67" si="12">ROUND((0.3*AD4+0.4*AG4+0.3*AJ4),0)</f>
        <v>96</v>
      </c>
      <c r="AL4" s="19">
        <v>297</v>
      </c>
      <c r="AM4" s="19">
        <v>318</v>
      </c>
      <c r="AN4" s="20">
        <f t="shared" ref="AN4:AN67" si="13">ROUND((AL4/AM4)*100,)</f>
        <v>93</v>
      </c>
      <c r="AO4" s="19">
        <v>312</v>
      </c>
      <c r="AP4" s="19">
        <v>318</v>
      </c>
      <c r="AQ4" s="20">
        <f t="shared" ref="AQ4:AQ67" si="14">ROUND((AO4/AP4)*100,0)</f>
        <v>98</v>
      </c>
      <c r="AR4" s="19">
        <v>259</v>
      </c>
      <c r="AS4" s="19">
        <v>262</v>
      </c>
      <c r="AT4" s="20">
        <f t="shared" ref="AT4:AT67" si="15">ROUND((AR4/AS4)*100,0)</f>
        <v>99</v>
      </c>
      <c r="AU4" s="20">
        <f t="shared" ref="AU4:AU67" si="16">ROUND((0.4*AN4+0.4*AQ4+0.2*AT4),0)</f>
        <v>96</v>
      </c>
      <c r="AV4" s="19">
        <v>312</v>
      </c>
      <c r="AW4" s="19">
        <v>318</v>
      </c>
      <c r="AX4" s="20">
        <f t="shared" ref="AX4:AX67" si="17">ROUND((AV4/AW4)*100,0)</f>
        <v>98</v>
      </c>
      <c r="AY4" s="19">
        <v>302</v>
      </c>
      <c r="AZ4" s="19">
        <v>318</v>
      </c>
      <c r="BA4" s="20">
        <f t="shared" ref="BA4:BA67" si="18">ROUND((AY4/AZ4)*100,0)</f>
        <v>95</v>
      </c>
      <c r="BB4" s="19">
        <v>317</v>
      </c>
      <c r="BC4" s="19">
        <v>318</v>
      </c>
      <c r="BD4" s="20">
        <f t="shared" ref="BD4:BD67" si="19">ROUND((BB4/BC4)*100,0)</f>
        <v>100</v>
      </c>
      <c r="BE4" s="20">
        <f t="shared" ref="BE4:BE67" si="20">ROUND((0.3*AX4+0.2*BA4+0.5*BD4),0)</f>
        <v>98</v>
      </c>
      <c r="BF4" s="20">
        <f t="shared" ref="BF4:BF67" si="21">ROUND(((S4+AA4+AK4+AU4+BE4)/5),0)</f>
        <v>96</v>
      </c>
      <c r="BG4" s="24"/>
      <c r="BH4" s="19">
        <f t="shared" ref="BH4:BH67" si="22">SUM(N(FREQUENCY((J$4:J$242&gt;J4)*J$4:J$242,J$4:J$242)&gt;0))</f>
        <v>10</v>
      </c>
      <c r="BI4" s="19">
        <f t="shared" ref="BI4:BI67" si="23">SUM(N(FREQUENCY((M$4:M$242&gt;M4)*M$4:M$242,M$4:M$242)&gt;0))</f>
        <v>1</v>
      </c>
      <c r="BJ4" s="19">
        <f t="shared" ref="BJ4:BJ67" si="24">SUM(N(FREQUENCY((R$4:R$242&gt;R4)*R$4:R$242,R$4:R$242)&gt;0))</f>
        <v>5</v>
      </c>
      <c r="BK4" s="19">
        <f t="shared" ref="BK4:BK67" si="25">SUM(N(FREQUENCY((V$4:V$242&gt;V4)*V$4:V$242,V$4:V$242)&gt;0))</f>
        <v>1</v>
      </c>
      <c r="BL4" s="19">
        <f t="shared" ref="BL4:BL67" si="26">SUM(N(FREQUENCY((Z$4:Z$242&gt;Z4)*Z$4:Z$242,Z$4:Z$242)&gt;0))</f>
        <v>6</v>
      </c>
      <c r="BM4" s="19">
        <f t="shared" ref="BM4:BM67" si="27">SUM(N(FREQUENCY((Y$4:Y$242&gt;Y4)*Y$4:Y$242,Y$4:Y$242)&gt;0))</f>
        <v>12</v>
      </c>
      <c r="BN4" s="19">
        <f t="shared" ref="BN4:BN67" si="28">SUM(N(FREQUENCY((AD$4:AD$242&gt;AD4)*AD$4:AD$242,AD$4:AD$242)&gt;0))</f>
        <v>1</v>
      </c>
      <c r="BO4" s="19">
        <f t="shared" ref="BO4:BO67" si="29">SUM(N(FREQUENCY((AG$4:AG$242&gt;AG4)*AG$4:AG$242,AG$4:AG$242)&gt;0))</f>
        <v>1</v>
      </c>
      <c r="BP4" s="19">
        <f t="shared" ref="BP4:BP67" si="30">SUM(N(FREQUENCY((AJ$4:AJ$242&gt;AJ4)*AJ$4:AJ$242,AJ$4:AJ$242)&gt;0))</f>
        <v>14</v>
      </c>
      <c r="BQ4" s="19">
        <f t="shared" ref="BQ4:BQ67" si="31">SUM(N(FREQUENCY((AN$4:AN$242&gt;AN4)*AN$4:AN$242,AN$4:AN$242)&gt;0))</f>
        <v>8</v>
      </c>
      <c r="BR4" s="19">
        <f t="shared" ref="BR4:BR67" si="32">SUM(N(FREQUENCY((AQ$4:AQ$242&gt;AQ4)*AQ$4:AQ$242,AQ$4:AQ$242)&gt;0))</f>
        <v>3</v>
      </c>
      <c r="BS4" s="19">
        <f t="shared" ref="BS4:BS67" si="33">SUM(N(FREQUENCY((AT$4:AT$242&gt;AT4)*AT$4:AT$242,AT$4:AT$242)&gt;0))</f>
        <v>2</v>
      </c>
      <c r="BT4" s="19">
        <f t="shared" ref="BT4:BT67" si="34">SUM(N(FREQUENCY((AX$4:AX$242&gt;AX4)*AX$4:AX$242,AX$4:AX$242)&gt;0))</f>
        <v>3</v>
      </c>
      <c r="BU4" s="19">
        <f t="shared" ref="BU4:BU67" si="35">SUM(N(FREQUENCY((BA$4:BA$242&gt;BA4)*BA$4:BA$242,BA$4:BA$242)&gt;0))</f>
        <v>6</v>
      </c>
      <c r="BV4" s="19">
        <f t="shared" ref="BV4:BV67" si="36">SUM(N(FREQUENCY((BD$4:BD$242&gt;BD4)*BD$4:BD$242,BD$4:BD$242)&gt;0))</f>
        <v>1</v>
      </c>
      <c r="BW4" s="19">
        <f t="shared" ref="BW4:BW67" si="37">SUM(N(FREQUENCY((S$4:S$242&gt;S4)*S$4:S$242,S$4:S$242)&gt;0))</f>
        <v>6</v>
      </c>
      <c r="BX4" s="19">
        <f t="shared" ref="BX4:BX67" si="38">SUM(N(FREQUENCY((AA$4:AA$242&gt;AA4)*AA$4:AA$242,AA$4:AA$242)&gt;0))</f>
        <v>6</v>
      </c>
      <c r="BY4" s="19">
        <f t="shared" ref="BY4:BY67" si="39">SUM(N(FREQUENCY((AK$4:AK$242&gt;AK4)*AK$4:AK$242,AK$4:AK$242)&gt;0))</f>
        <v>1</v>
      </c>
      <c r="BZ4" s="19">
        <f t="shared" ref="BZ4:BZ67" si="40">SUM(N(FREQUENCY((AU$4:AU$242&gt;AU4)*AU$4:AU$242,AU$4:AU$242)&gt;0))</f>
        <v>5</v>
      </c>
      <c r="CA4" s="19">
        <f t="shared" ref="CA4:CA67" si="41">SUM(N(FREQUENCY((BE$4:BE$242&gt;BE4)*BE$4:BE$242,BE$4:BE$242)&gt;0))</f>
        <v>3</v>
      </c>
      <c r="CB4" s="18">
        <f t="shared" ref="CB4:CB67" si="42">BF4</f>
        <v>96</v>
      </c>
      <c r="CC4" s="19">
        <f t="shared" ref="CC4:CC67" si="43">SUM(N(FREQUENCY((CB$4:CB$242&gt;CB4)*CB$4:CB$242,CB$4:CB$242)&gt;0))</f>
        <v>1</v>
      </c>
    </row>
    <row r="5" spans="1:81" ht="47.25">
      <c r="A5" s="21">
        <v>7</v>
      </c>
      <c r="B5" s="34">
        <v>6658021258</v>
      </c>
      <c r="C5" s="5" t="s">
        <v>504</v>
      </c>
      <c r="D5" s="5" t="s">
        <v>43</v>
      </c>
      <c r="E5" s="5" t="str">
        <f>VLOOKUP(C5,Реестр!$B$2:$C$74,2,FALSE)</f>
        <v>Город</v>
      </c>
      <c r="F5" s="22">
        <v>10</v>
      </c>
      <c r="G5" s="19">
        <v>30.5</v>
      </c>
      <c r="H5" s="22">
        <v>11</v>
      </c>
      <c r="I5" s="22">
        <v>38</v>
      </c>
      <c r="J5" s="22">
        <f t="shared" si="1"/>
        <v>86</v>
      </c>
      <c r="K5" s="19">
        <v>30</v>
      </c>
      <c r="L5" s="19">
        <v>4</v>
      </c>
      <c r="M5" s="19">
        <f t="shared" si="2"/>
        <v>100</v>
      </c>
      <c r="N5" s="19">
        <v>406</v>
      </c>
      <c r="O5" s="19">
        <v>497</v>
      </c>
      <c r="P5" s="19">
        <v>424</v>
      </c>
      <c r="Q5" s="19">
        <v>545</v>
      </c>
      <c r="R5" s="19">
        <f t="shared" si="3"/>
        <v>93</v>
      </c>
      <c r="S5" s="19">
        <f t="shared" si="4"/>
        <v>93</v>
      </c>
      <c r="T5" s="19">
        <v>20</v>
      </c>
      <c r="U5" s="22">
        <v>5</v>
      </c>
      <c r="V5" s="19">
        <f t="shared" si="5"/>
        <v>100</v>
      </c>
      <c r="W5" s="19">
        <v>538</v>
      </c>
      <c r="X5" s="23">
        <v>600</v>
      </c>
      <c r="Y5" s="20">
        <f t="shared" si="6"/>
        <v>90</v>
      </c>
      <c r="Z5" s="43">
        <f t="shared" si="7"/>
        <v>95</v>
      </c>
      <c r="AA5" s="20">
        <f t="shared" si="8"/>
        <v>95</v>
      </c>
      <c r="AB5" s="19">
        <v>20</v>
      </c>
      <c r="AC5" s="22">
        <v>4</v>
      </c>
      <c r="AD5" s="19">
        <f t="shared" si="9"/>
        <v>80</v>
      </c>
      <c r="AE5" s="19">
        <v>20</v>
      </c>
      <c r="AF5" s="22">
        <v>5</v>
      </c>
      <c r="AG5" s="19">
        <f t="shared" si="10"/>
        <v>100</v>
      </c>
      <c r="AH5" s="19">
        <v>9</v>
      </c>
      <c r="AI5" s="19">
        <v>9</v>
      </c>
      <c r="AJ5" s="20">
        <f t="shared" si="11"/>
        <v>100</v>
      </c>
      <c r="AK5" s="43">
        <f t="shared" si="12"/>
        <v>94</v>
      </c>
      <c r="AL5" s="19">
        <v>569</v>
      </c>
      <c r="AM5" s="19">
        <v>600</v>
      </c>
      <c r="AN5" s="20">
        <f t="shared" si="13"/>
        <v>95</v>
      </c>
      <c r="AO5" s="19">
        <v>589</v>
      </c>
      <c r="AP5" s="19">
        <v>600</v>
      </c>
      <c r="AQ5" s="20">
        <f t="shared" si="14"/>
        <v>98</v>
      </c>
      <c r="AR5" s="19">
        <v>457</v>
      </c>
      <c r="AS5" s="19">
        <v>468</v>
      </c>
      <c r="AT5" s="20">
        <f t="shared" si="15"/>
        <v>98</v>
      </c>
      <c r="AU5" s="20">
        <f t="shared" si="16"/>
        <v>97</v>
      </c>
      <c r="AV5" s="19">
        <v>587</v>
      </c>
      <c r="AW5" s="19">
        <v>600</v>
      </c>
      <c r="AX5" s="20">
        <f t="shared" si="17"/>
        <v>98</v>
      </c>
      <c r="AY5" s="19">
        <v>553</v>
      </c>
      <c r="AZ5" s="19">
        <v>600</v>
      </c>
      <c r="BA5" s="20">
        <f t="shared" si="18"/>
        <v>92</v>
      </c>
      <c r="BB5" s="19">
        <v>576</v>
      </c>
      <c r="BC5" s="19">
        <v>600</v>
      </c>
      <c r="BD5" s="20">
        <f t="shared" si="19"/>
        <v>96</v>
      </c>
      <c r="BE5" s="20">
        <f t="shared" si="20"/>
        <v>96</v>
      </c>
      <c r="BF5" s="20">
        <f t="shared" si="21"/>
        <v>95</v>
      </c>
      <c r="BG5" s="24"/>
      <c r="BH5" s="19">
        <f t="shared" si="22"/>
        <v>14</v>
      </c>
      <c r="BI5" s="19">
        <f t="shared" si="23"/>
        <v>1</v>
      </c>
      <c r="BJ5" s="19">
        <f t="shared" si="24"/>
        <v>8</v>
      </c>
      <c r="BK5" s="19">
        <f t="shared" si="25"/>
        <v>1</v>
      </c>
      <c r="BL5" s="19">
        <f t="shared" si="26"/>
        <v>6</v>
      </c>
      <c r="BM5" s="19">
        <f t="shared" si="27"/>
        <v>11</v>
      </c>
      <c r="BN5" s="19">
        <f t="shared" si="28"/>
        <v>2</v>
      </c>
      <c r="BO5" s="19">
        <f t="shared" si="29"/>
        <v>1</v>
      </c>
      <c r="BP5" s="19">
        <f t="shared" si="30"/>
        <v>1</v>
      </c>
      <c r="BQ5" s="19">
        <f t="shared" si="31"/>
        <v>6</v>
      </c>
      <c r="BR5" s="19">
        <f t="shared" si="32"/>
        <v>3</v>
      </c>
      <c r="BS5" s="19">
        <f t="shared" si="33"/>
        <v>3</v>
      </c>
      <c r="BT5" s="19">
        <f t="shared" si="34"/>
        <v>3</v>
      </c>
      <c r="BU5" s="19">
        <f t="shared" si="35"/>
        <v>9</v>
      </c>
      <c r="BV5" s="19">
        <f t="shared" si="36"/>
        <v>5</v>
      </c>
      <c r="BW5" s="19">
        <f t="shared" si="37"/>
        <v>8</v>
      </c>
      <c r="BX5" s="19">
        <f t="shared" si="38"/>
        <v>6</v>
      </c>
      <c r="BY5" s="19">
        <f t="shared" si="39"/>
        <v>2</v>
      </c>
      <c r="BZ5" s="19">
        <f t="shared" si="40"/>
        <v>4</v>
      </c>
      <c r="CA5" s="19">
        <f t="shared" si="41"/>
        <v>5</v>
      </c>
      <c r="CB5" s="18">
        <f t="shared" si="42"/>
        <v>95</v>
      </c>
      <c r="CC5" s="19">
        <f t="shared" si="43"/>
        <v>2</v>
      </c>
    </row>
    <row r="6" spans="1:81" ht="47.25">
      <c r="A6" s="21">
        <v>80</v>
      </c>
      <c r="B6" s="34">
        <v>6659071580</v>
      </c>
      <c r="C6" s="5" t="s">
        <v>504</v>
      </c>
      <c r="D6" s="5" t="s">
        <v>102</v>
      </c>
      <c r="E6" s="5" t="str">
        <f>VLOOKUP(C6,Реестр!$B$2:$C$74,2,FALSE)</f>
        <v>Город</v>
      </c>
      <c r="F6" s="19">
        <v>11</v>
      </c>
      <c r="G6" s="19">
        <v>38</v>
      </c>
      <c r="H6" s="22">
        <v>11</v>
      </c>
      <c r="I6" s="22">
        <v>38</v>
      </c>
      <c r="J6" s="22">
        <f t="shared" si="1"/>
        <v>100</v>
      </c>
      <c r="K6" s="19">
        <v>30</v>
      </c>
      <c r="L6" s="19">
        <v>4</v>
      </c>
      <c r="M6" s="19">
        <f t="shared" si="2"/>
        <v>100</v>
      </c>
      <c r="N6" s="19">
        <v>71</v>
      </c>
      <c r="O6" s="19">
        <v>69</v>
      </c>
      <c r="P6" s="19">
        <v>71</v>
      </c>
      <c r="Q6" s="19">
        <v>70</v>
      </c>
      <c r="R6" s="19">
        <f t="shared" si="3"/>
        <v>99</v>
      </c>
      <c r="S6" s="19">
        <f t="shared" si="4"/>
        <v>100</v>
      </c>
      <c r="T6" s="19">
        <v>20</v>
      </c>
      <c r="U6" s="19">
        <v>5</v>
      </c>
      <c r="V6" s="19">
        <f t="shared" si="5"/>
        <v>100</v>
      </c>
      <c r="W6" s="19">
        <v>72</v>
      </c>
      <c r="X6" s="23">
        <v>76</v>
      </c>
      <c r="Y6" s="20">
        <f t="shared" si="6"/>
        <v>95</v>
      </c>
      <c r="Z6" s="43">
        <f t="shared" si="7"/>
        <v>98</v>
      </c>
      <c r="AA6" s="20">
        <f t="shared" si="8"/>
        <v>98</v>
      </c>
      <c r="AB6" s="19">
        <v>20</v>
      </c>
      <c r="AC6" s="19">
        <v>2</v>
      </c>
      <c r="AD6" s="19">
        <f t="shared" si="9"/>
        <v>40</v>
      </c>
      <c r="AE6" s="19">
        <v>20</v>
      </c>
      <c r="AF6" s="19">
        <v>6</v>
      </c>
      <c r="AG6" s="19">
        <f t="shared" si="10"/>
        <v>100</v>
      </c>
      <c r="AH6" s="19">
        <v>2</v>
      </c>
      <c r="AI6" s="19">
        <v>2</v>
      </c>
      <c r="AJ6" s="20">
        <f t="shared" si="11"/>
        <v>100</v>
      </c>
      <c r="AK6" s="43">
        <f t="shared" si="12"/>
        <v>82</v>
      </c>
      <c r="AL6" s="19">
        <v>76</v>
      </c>
      <c r="AM6" s="19">
        <v>76</v>
      </c>
      <c r="AN6" s="20">
        <f t="shared" si="13"/>
        <v>100</v>
      </c>
      <c r="AO6" s="19">
        <v>74</v>
      </c>
      <c r="AP6" s="19">
        <v>76</v>
      </c>
      <c r="AQ6" s="20">
        <f t="shared" si="14"/>
        <v>97</v>
      </c>
      <c r="AR6" s="19">
        <v>64</v>
      </c>
      <c r="AS6" s="19">
        <v>65</v>
      </c>
      <c r="AT6" s="20">
        <f t="shared" si="15"/>
        <v>98</v>
      </c>
      <c r="AU6" s="20">
        <f t="shared" si="16"/>
        <v>98</v>
      </c>
      <c r="AV6" s="19">
        <v>74</v>
      </c>
      <c r="AW6" s="19">
        <v>76</v>
      </c>
      <c r="AX6" s="20">
        <f t="shared" si="17"/>
        <v>97</v>
      </c>
      <c r="AY6" s="19">
        <v>74</v>
      </c>
      <c r="AZ6" s="19">
        <v>76</v>
      </c>
      <c r="BA6" s="20">
        <f t="shared" si="18"/>
        <v>97</v>
      </c>
      <c r="BB6" s="19">
        <v>74</v>
      </c>
      <c r="BC6" s="19">
        <v>76</v>
      </c>
      <c r="BD6" s="20">
        <f t="shared" si="19"/>
        <v>97</v>
      </c>
      <c r="BE6" s="20">
        <f t="shared" si="20"/>
        <v>97</v>
      </c>
      <c r="BF6" s="20">
        <f t="shared" si="21"/>
        <v>95</v>
      </c>
      <c r="BG6" s="24"/>
      <c r="BH6" s="19">
        <f t="shared" si="22"/>
        <v>1</v>
      </c>
      <c r="BI6" s="19">
        <f t="shared" si="23"/>
        <v>1</v>
      </c>
      <c r="BJ6" s="19">
        <f t="shared" si="24"/>
        <v>2</v>
      </c>
      <c r="BK6" s="19">
        <f t="shared" si="25"/>
        <v>1</v>
      </c>
      <c r="BL6" s="19">
        <f t="shared" si="26"/>
        <v>3</v>
      </c>
      <c r="BM6" s="19">
        <f t="shared" si="27"/>
        <v>6</v>
      </c>
      <c r="BN6" s="19">
        <f t="shared" si="28"/>
        <v>4</v>
      </c>
      <c r="BO6" s="19">
        <f t="shared" si="29"/>
        <v>1</v>
      </c>
      <c r="BP6" s="19">
        <f t="shared" si="30"/>
        <v>1</v>
      </c>
      <c r="BQ6" s="19">
        <f t="shared" si="31"/>
        <v>1</v>
      </c>
      <c r="BR6" s="19">
        <f t="shared" si="32"/>
        <v>4</v>
      </c>
      <c r="BS6" s="19">
        <f t="shared" si="33"/>
        <v>3</v>
      </c>
      <c r="BT6" s="19">
        <f t="shared" si="34"/>
        <v>4</v>
      </c>
      <c r="BU6" s="19">
        <f t="shared" si="35"/>
        <v>4</v>
      </c>
      <c r="BV6" s="19">
        <f t="shared" si="36"/>
        <v>4</v>
      </c>
      <c r="BW6" s="19">
        <f t="shared" si="37"/>
        <v>1</v>
      </c>
      <c r="BX6" s="19">
        <f t="shared" si="38"/>
        <v>3</v>
      </c>
      <c r="BY6" s="19">
        <f t="shared" si="39"/>
        <v>10</v>
      </c>
      <c r="BZ6" s="19">
        <f t="shared" si="40"/>
        <v>3</v>
      </c>
      <c r="CA6" s="19">
        <f t="shared" si="41"/>
        <v>4</v>
      </c>
      <c r="CB6" s="18">
        <f t="shared" si="42"/>
        <v>95</v>
      </c>
      <c r="CC6" s="19">
        <f t="shared" si="43"/>
        <v>2</v>
      </c>
    </row>
    <row r="7" spans="1:81" ht="31.5">
      <c r="A7" s="21">
        <v>398</v>
      </c>
      <c r="B7" s="34">
        <v>6632011343</v>
      </c>
      <c r="C7" s="6" t="s">
        <v>460</v>
      </c>
      <c r="D7" s="5" t="s">
        <v>390</v>
      </c>
      <c r="E7" s="5" t="str">
        <f>VLOOKUP(C7,Реестр!$B$2:$C$74,2,FALSE)</f>
        <v>Город</v>
      </c>
      <c r="F7" s="19">
        <v>11</v>
      </c>
      <c r="G7" s="19">
        <v>37</v>
      </c>
      <c r="H7" s="22">
        <v>11</v>
      </c>
      <c r="I7" s="22">
        <v>38</v>
      </c>
      <c r="J7" s="22">
        <f t="shared" si="1"/>
        <v>99</v>
      </c>
      <c r="K7" s="19">
        <v>30</v>
      </c>
      <c r="L7" s="19">
        <v>4</v>
      </c>
      <c r="M7" s="19">
        <f t="shared" si="2"/>
        <v>100</v>
      </c>
      <c r="N7" s="19">
        <v>539</v>
      </c>
      <c r="O7" s="19">
        <v>536</v>
      </c>
      <c r="P7" s="19">
        <v>539</v>
      </c>
      <c r="Q7" s="19">
        <v>538</v>
      </c>
      <c r="R7" s="19">
        <f t="shared" si="3"/>
        <v>100</v>
      </c>
      <c r="S7" s="19">
        <f t="shared" si="4"/>
        <v>100</v>
      </c>
      <c r="T7" s="19">
        <v>20</v>
      </c>
      <c r="U7" s="19">
        <v>5</v>
      </c>
      <c r="V7" s="19">
        <f t="shared" si="5"/>
        <v>100</v>
      </c>
      <c r="W7" s="19">
        <v>539</v>
      </c>
      <c r="X7" s="23">
        <v>540</v>
      </c>
      <c r="Y7" s="20">
        <f t="shared" si="6"/>
        <v>100</v>
      </c>
      <c r="Z7" s="43">
        <f t="shared" si="7"/>
        <v>100</v>
      </c>
      <c r="AA7" s="20">
        <f t="shared" si="8"/>
        <v>100</v>
      </c>
      <c r="AB7" s="19">
        <v>20</v>
      </c>
      <c r="AC7" s="19">
        <v>5</v>
      </c>
      <c r="AD7" s="19">
        <f t="shared" si="9"/>
        <v>100</v>
      </c>
      <c r="AE7" s="19">
        <v>20</v>
      </c>
      <c r="AF7" s="19">
        <v>2</v>
      </c>
      <c r="AG7" s="19">
        <f t="shared" si="10"/>
        <v>40</v>
      </c>
      <c r="AH7" s="19">
        <v>109</v>
      </c>
      <c r="AI7" s="19">
        <v>111</v>
      </c>
      <c r="AJ7" s="20">
        <f t="shared" si="11"/>
        <v>98</v>
      </c>
      <c r="AK7" s="43">
        <f t="shared" si="12"/>
        <v>75</v>
      </c>
      <c r="AL7" s="19">
        <v>539</v>
      </c>
      <c r="AM7" s="19">
        <v>540</v>
      </c>
      <c r="AN7" s="20">
        <f t="shared" si="13"/>
        <v>100</v>
      </c>
      <c r="AO7" s="19">
        <v>539</v>
      </c>
      <c r="AP7" s="19">
        <v>540</v>
      </c>
      <c r="AQ7" s="20">
        <f t="shared" si="14"/>
        <v>100</v>
      </c>
      <c r="AR7" s="19">
        <v>538</v>
      </c>
      <c r="AS7" s="19">
        <v>538</v>
      </c>
      <c r="AT7" s="20">
        <f t="shared" si="15"/>
        <v>100</v>
      </c>
      <c r="AU7" s="20">
        <f t="shared" si="16"/>
        <v>100</v>
      </c>
      <c r="AV7" s="19">
        <v>540</v>
      </c>
      <c r="AW7" s="19">
        <v>540</v>
      </c>
      <c r="AX7" s="20">
        <f t="shared" si="17"/>
        <v>100</v>
      </c>
      <c r="AY7" s="19">
        <v>539</v>
      </c>
      <c r="AZ7" s="19">
        <v>540</v>
      </c>
      <c r="BA7" s="20">
        <f t="shared" si="18"/>
        <v>100</v>
      </c>
      <c r="BB7" s="19">
        <v>540</v>
      </c>
      <c r="BC7" s="19">
        <v>540</v>
      </c>
      <c r="BD7" s="20">
        <f t="shared" si="19"/>
        <v>100</v>
      </c>
      <c r="BE7" s="20">
        <f t="shared" si="20"/>
        <v>100</v>
      </c>
      <c r="BF7" s="20">
        <f t="shared" si="21"/>
        <v>95</v>
      </c>
      <c r="BG7" s="24"/>
      <c r="BH7" s="19">
        <f t="shared" si="22"/>
        <v>2</v>
      </c>
      <c r="BI7" s="19">
        <f t="shared" si="23"/>
        <v>1</v>
      </c>
      <c r="BJ7" s="19">
        <f t="shared" si="24"/>
        <v>1</v>
      </c>
      <c r="BK7" s="19">
        <f t="shared" si="25"/>
        <v>1</v>
      </c>
      <c r="BL7" s="19">
        <f t="shared" si="26"/>
        <v>1</v>
      </c>
      <c r="BM7" s="19">
        <f t="shared" si="27"/>
        <v>1</v>
      </c>
      <c r="BN7" s="19">
        <f t="shared" si="28"/>
        <v>1</v>
      </c>
      <c r="BO7" s="19">
        <f t="shared" si="29"/>
        <v>4</v>
      </c>
      <c r="BP7" s="19">
        <f t="shared" si="30"/>
        <v>2</v>
      </c>
      <c r="BQ7" s="19">
        <f t="shared" si="31"/>
        <v>1</v>
      </c>
      <c r="BR7" s="19">
        <f t="shared" si="32"/>
        <v>1</v>
      </c>
      <c r="BS7" s="19">
        <f t="shared" si="33"/>
        <v>1</v>
      </c>
      <c r="BT7" s="19">
        <f t="shared" si="34"/>
        <v>1</v>
      </c>
      <c r="BU7" s="19">
        <f t="shared" si="35"/>
        <v>1</v>
      </c>
      <c r="BV7" s="19">
        <f t="shared" si="36"/>
        <v>1</v>
      </c>
      <c r="BW7" s="19">
        <f t="shared" si="37"/>
        <v>1</v>
      </c>
      <c r="BX7" s="19">
        <f t="shared" si="38"/>
        <v>1</v>
      </c>
      <c r="BY7" s="19">
        <f t="shared" si="39"/>
        <v>17</v>
      </c>
      <c r="BZ7" s="19">
        <f t="shared" si="40"/>
        <v>1</v>
      </c>
      <c r="CA7" s="19">
        <f t="shared" si="41"/>
        <v>1</v>
      </c>
      <c r="CB7" s="18">
        <f t="shared" si="42"/>
        <v>95</v>
      </c>
      <c r="CC7" s="19">
        <f t="shared" si="43"/>
        <v>2</v>
      </c>
    </row>
    <row r="8" spans="1:81" ht="47.25">
      <c r="A8" s="21">
        <v>4</v>
      </c>
      <c r="B8" s="34">
        <v>6664035001</v>
      </c>
      <c r="C8" s="5" t="s">
        <v>504</v>
      </c>
      <c r="D8" s="5" t="s">
        <v>41</v>
      </c>
      <c r="E8" s="5" t="str">
        <f>VLOOKUP(C8,Реестр!$B$2:$C$74,2,FALSE)</f>
        <v>Город</v>
      </c>
      <c r="F8" s="22">
        <v>10</v>
      </c>
      <c r="G8" s="19">
        <v>34</v>
      </c>
      <c r="H8" s="22">
        <v>11</v>
      </c>
      <c r="I8" s="22">
        <v>38</v>
      </c>
      <c r="J8" s="22">
        <f t="shared" si="1"/>
        <v>90</v>
      </c>
      <c r="K8" s="19">
        <v>30</v>
      </c>
      <c r="L8" s="19">
        <v>4</v>
      </c>
      <c r="M8" s="19">
        <f t="shared" si="2"/>
        <v>100</v>
      </c>
      <c r="N8" s="19">
        <v>129</v>
      </c>
      <c r="O8" s="19">
        <v>135</v>
      </c>
      <c r="P8" s="19">
        <v>134</v>
      </c>
      <c r="Q8" s="19">
        <v>138</v>
      </c>
      <c r="R8" s="19">
        <f t="shared" si="3"/>
        <v>97</v>
      </c>
      <c r="S8" s="19">
        <f t="shared" si="4"/>
        <v>96</v>
      </c>
      <c r="T8" s="19">
        <v>20</v>
      </c>
      <c r="U8" s="22">
        <v>5</v>
      </c>
      <c r="V8" s="19">
        <f t="shared" si="5"/>
        <v>100</v>
      </c>
      <c r="W8" s="19">
        <v>135</v>
      </c>
      <c r="X8" s="23">
        <v>149</v>
      </c>
      <c r="Y8" s="20">
        <f t="shared" si="6"/>
        <v>91</v>
      </c>
      <c r="Z8" s="43">
        <f t="shared" si="7"/>
        <v>96</v>
      </c>
      <c r="AA8" s="20">
        <f t="shared" si="8"/>
        <v>96</v>
      </c>
      <c r="AB8" s="19">
        <v>20</v>
      </c>
      <c r="AC8" s="22">
        <v>2</v>
      </c>
      <c r="AD8" s="19">
        <f t="shared" si="9"/>
        <v>40</v>
      </c>
      <c r="AE8" s="19">
        <v>20</v>
      </c>
      <c r="AF8" s="22">
        <v>5</v>
      </c>
      <c r="AG8" s="19">
        <f t="shared" si="10"/>
        <v>100</v>
      </c>
      <c r="AH8" s="19">
        <v>5</v>
      </c>
      <c r="AI8" s="19">
        <v>5</v>
      </c>
      <c r="AJ8" s="20">
        <f t="shared" si="11"/>
        <v>100</v>
      </c>
      <c r="AK8" s="43">
        <f t="shared" si="12"/>
        <v>82</v>
      </c>
      <c r="AL8" s="19">
        <v>141</v>
      </c>
      <c r="AM8" s="19">
        <v>149</v>
      </c>
      <c r="AN8" s="20">
        <f t="shared" si="13"/>
        <v>95</v>
      </c>
      <c r="AO8" s="19">
        <v>148</v>
      </c>
      <c r="AP8" s="19">
        <v>149</v>
      </c>
      <c r="AQ8" s="20">
        <f t="shared" si="14"/>
        <v>99</v>
      </c>
      <c r="AR8" s="19">
        <v>128</v>
      </c>
      <c r="AS8" s="19">
        <v>130</v>
      </c>
      <c r="AT8" s="20">
        <f t="shared" si="15"/>
        <v>98</v>
      </c>
      <c r="AU8" s="20">
        <f t="shared" si="16"/>
        <v>97</v>
      </c>
      <c r="AV8" s="19">
        <v>145</v>
      </c>
      <c r="AW8" s="19">
        <v>149</v>
      </c>
      <c r="AX8" s="20">
        <f t="shared" si="17"/>
        <v>97</v>
      </c>
      <c r="AY8" s="19">
        <v>144</v>
      </c>
      <c r="AZ8" s="19">
        <v>149</v>
      </c>
      <c r="BA8" s="20">
        <f t="shared" si="18"/>
        <v>97</v>
      </c>
      <c r="BB8" s="19">
        <v>147</v>
      </c>
      <c r="BC8" s="19">
        <v>149</v>
      </c>
      <c r="BD8" s="20">
        <f t="shared" si="19"/>
        <v>99</v>
      </c>
      <c r="BE8" s="20">
        <f t="shared" si="20"/>
        <v>98</v>
      </c>
      <c r="BF8" s="20">
        <f t="shared" si="21"/>
        <v>94</v>
      </c>
      <c r="BG8" s="24"/>
      <c r="BH8" s="19">
        <f t="shared" si="22"/>
        <v>10</v>
      </c>
      <c r="BI8" s="19">
        <f t="shared" si="23"/>
        <v>1</v>
      </c>
      <c r="BJ8" s="19">
        <f t="shared" si="24"/>
        <v>4</v>
      </c>
      <c r="BK8" s="19">
        <f t="shared" si="25"/>
        <v>1</v>
      </c>
      <c r="BL8" s="19">
        <f t="shared" si="26"/>
        <v>5</v>
      </c>
      <c r="BM8" s="19">
        <f t="shared" si="27"/>
        <v>10</v>
      </c>
      <c r="BN8" s="19">
        <f t="shared" si="28"/>
        <v>4</v>
      </c>
      <c r="BO8" s="19">
        <f t="shared" si="29"/>
        <v>1</v>
      </c>
      <c r="BP8" s="19">
        <f t="shared" si="30"/>
        <v>1</v>
      </c>
      <c r="BQ8" s="19">
        <f t="shared" si="31"/>
        <v>6</v>
      </c>
      <c r="BR8" s="19">
        <f t="shared" si="32"/>
        <v>2</v>
      </c>
      <c r="BS8" s="19">
        <f t="shared" si="33"/>
        <v>3</v>
      </c>
      <c r="BT8" s="19">
        <f t="shared" si="34"/>
        <v>4</v>
      </c>
      <c r="BU8" s="19">
        <f t="shared" si="35"/>
        <v>4</v>
      </c>
      <c r="BV8" s="19">
        <f t="shared" si="36"/>
        <v>2</v>
      </c>
      <c r="BW8" s="19">
        <f t="shared" si="37"/>
        <v>5</v>
      </c>
      <c r="BX8" s="19">
        <f t="shared" si="38"/>
        <v>5</v>
      </c>
      <c r="BY8" s="19">
        <f t="shared" si="39"/>
        <v>10</v>
      </c>
      <c r="BZ8" s="19">
        <f t="shared" si="40"/>
        <v>4</v>
      </c>
      <c r="CA8" s="19">
        <f t="shared" si="41"/>
        <v>3</v>
      </c>
      <c r="CB8" s="18">
        <f t="shared" si="42"/>
        <v>94</v>
      </c>
      <c r="CC8" s="19">
        <f t="shared" si="43"/>
        <v>3</v>
      </c>
    </row>
    <row r="9" spans="1:81" ht="31.5">
      <c r="A9" s="21">
        <v>264</v>
      </c>
      <c r="B9" s="34">
        <v>6629012428</v>
      </c>
      <c r="C9" s="6" t="s">
        <v>440</v>
      </c>
      <c r="D9" s="5" t="s">
        <v>276</v>
      </c>
      <c r="E9" s="5" t="str">
        <f>VLOOKUP(C9,Реестр!$B$2:$C$74,2,FALSE)</f>
        <v>Город</v>
      </c>
      <c r="F9" s="19">
        <v>11</v>
      </c>
      <c r="G9" s="19">
        <v>33</v>
      </c>
      <c r="H9" s="22">
        <v>11</v>
      </c>
      <c r="I9" s="22">
        <v>38</v>
      </c>
      <c r="J9" s="22">
        <f t="shared" si="1"/>
        <v>93</v>
      </c>
      <c r="K9" s="19">
        <v>30</v>
      </c>
      <c r="L9" s="19">
        <v>4</v>
      </c>
      <c r="M9" s="19">
        <f t="shared" si="2"/>
        <v>100</v>
      </c>
      <c r="N9" s="19">
        <v>378</v>
      </c>
      <c r="O9" s="19">
        <v>334</v>
      </c>
      <c r="P9" s="19">
        <v>385</v>
      </c>
      <c r="Q9" s="19">
        <v>346</v>
      </c>
      <c r="R9" s="19">
        <f t="shared" si="3"/>
        <v>97</v>
      </c>
      <c r="S9" s="19">
        <f t="shared" si="4"/>
        <v>97</v>
      </c>
      <c r="T9" s="19">
        <v>20</v>
      </c>
      <c r="U9" s="19">
        <v>5</v>
      </c>
      <c r="V9" s="19">
        <f t="shared" si="5"/>
        <v>100</v>
      </c>
      <c r="W9" s="19">
        <v>413</v>
      </c>
      <c r="X9" s="23">
        <v>432</v>
      </c>
      <c r="Y9" s="20">
        <f t="shared" si="6"/>
        <v>96</v>
      </c>
      <c r="Z9" s="43">
        <f t="shared" si="7"/>
        <v>98</v>
      </c>
      <c r="AA9" s="20">
        <f t="shared" si="8"/>
        <v>98</v>
      </c>
      <c r="AB9" s="19">
        <v>20</v>
      </c>
      <c r="AC9" s="19">
        <v>4</v>
      </c>
      <c r="AD9" s="19">
        <f t="shared" si="9"/>
        <v>80</v>
      </c>
      <c r="AE9" s="19">
        <v>20</v>
      </c>
      <c r="AF9" s="19">
        <v>7</v>
      </c>
      <c r="AG9" s="19">
        <f t="shared" si="10"/>
        <v>100</v>
      </c>
      <c r="AH9" s="19">
        <v>38</v>
      </c>
      <c r="AI9" s="19">
        <v>41</v>
      </c>
      <c r="AJ9" s="20">
        <f t="shared" si="11"/>
        <v>93</v>
      </c>
      <c r="AK9" s="43">
        <f t="shared" si="12"/>
        <v>92</v>
      </c>
      <c r="AL9" s="19">
        <v>301</v>
      </c>
      <c r="AM9" s="19">
        <v>432</v>
      </c>
      <c r="AN9" s="20">
        <f t="shared" si="13"/>
        <v>70</v>
      </c>
      <c r="AO9" s="19">
        <v>425</v>
      </c>
      <c r="AP9" s="19">
        <v>432</v>
      </c>
      <c r="AQ9" s="20">
        <f t="shared" si="14"/>
        <v>98</v>
      </c>
      <c r="AR9" s="19">
        <v>347</v>
      </c>
      <c r="AS9" s="19">
        <v>354</v>
      </c>
      <c r="AT9" s="20">
        <f t="shared" si="15"/>
        <v>98</v>
      </c>
      <c r="AU9" s="20">
        <f t="shared" si="16"/>
        <v>87</v>
      </c>
      <c r="AV9" s="19">
        <v>409</v>
      </c>
      <c r="AW9" s="19">
        <v>432</v>
      </c>
      <c r="AX9" s="20">
        <f t="shared" si="17"/>
        <v>95</v>
      </c>
      <c r="AY9" s="19">
        <v>422</v>
      </c>
      <c r="AZ9" s="19">
        <v>432</v>
      </c>
      <c r="BA9" s="20">
        <f t="shared" si="18"/>
        <v>98</v>
      </c>
      <c r="BB9" s="19">
        <v>425</v>
      </c>
      <c r="BC9" s="19">
        <v>432</v>
      </c>
      <c r="BD9" s="20">
        <f t="shared" si="19"/>
        <v>98</v>
      </c>
      <c r="BE9" s="20">
        <f t="shared" si="20"/>
        <v>97</v>
      </c>
      <c r="BF9" s="20">
        <f t="shared" si="21"/>
        <v>94</v>
      </c>
      <c r="BG9" s="24"/>
      <c r="BH9" s="19">
        <f t="shared" si="22"/>
        <v>7</v>
      </c>
      <c r="BI9" s="19">
        <f t="shared" si="23"/>
        <v>1</v>
      </c>
      <c r="BJ9" s="19">
        <f t="shared" si="24"/>
        <v>4</v>
      </c>
      <c r="BK9" s="19">
        <f t="shared" si="25"/>
        <v>1</v>
      </c>
      <c r="BL9" s="19">
        <f t="shared" si="26"/>
        <v>3</v>
      </c>
      <c r="BM9" s="19">
        <f t="shared" si="27"/>
        <v>5</v>
      </c>
      <c r="BN9" s="19">
        <f t="shared" si="28"/>
        <v>2</v>
      </c>
      <c r="BO9" s="19">
        <f t="shared" si="29"/>
        <v>1</v>
      </c>
      <c r="BP9" s="19">
        <f t="shared" si="30"/>
        <v>7</v>
      </c>
      <c r="BQ9" s="19">
        <f t="shared" si="31"/>
        <v>31</v>
      </c>
      <c r="BR9" s="19">
        <f t="shared" si="32"/>
        <v>3</v>
      </c>
      <c r="BS9" s="19">
        <f t="shared" si="33"/>
        <v>3</v>
      </c>
      <c r="BT9" s="19">
        <f t="shared" si="34"/>
        <v>6</v>
      </c>
      <c r="BU9" s="19">
        <f t="shared" si="35"/>
        <v>3</v>
      </c>
      <c r="BV9" s="19">
        <f t="shared" si="36"/>
        <v>3</v>
      </c>
      <c r="BW9" s="19">
        <f t="shared" si="37"/>
        <v>4</v>
      </c>
      <c r="BX9" s="19">
        <f t="shared" si="38"/>
        <v>3</v>
      </c>
      <c r="BY9" s="19">
        <f t="shared" si="39"/>
        <v>3</v>
      </c>
      <c r="BZ9" s="19">
        <f t="shared" si="40"/>
        <v>14</v>
      </c>
      <c r="CA9" s="19">
        <f t="shared" si="41"/>
        <v>4</v>
      </c>
      <c r="CB9" s="18">
        <f t="shared" si="42"/>
        <v>94</v>
      </c>
      <c r="CC9" s="19">
        <f t="shared" si="43"/>
        <v>3</v>
      </c>
    </row>
    <row r="10" spans="1:81" ht="31.5">
      <c r="A10" s="21">
        <v>265</v>
      </c>
      <c r="B10" s="34">
        <v>6629010678</v>
      </c>
      <c r="C10" s="6" t="s">
        <v>440</v>
      </c>
      <c r="D10" s="5" t="s">
        <v>277</v>
      </c>
      <c r="E10" s="5" t="str">
        <f>VLOOKUP(C10,Реестр!$B$2:$C$74,2,FALSE)</f>
        <v>Город</v>
      </c>
      <c r="F10" s="19">
        <v>10</v>
      </c>
      <c r="G10" s="19">
        <v>36</v>
      </c>
      <c r="H10" s="22">
        <v>11</v>
      </c>
      <c r="I10" s="22">
        <v>38</v>
      </c>
      <c r="J10" s="22">
        <f t="shared" si="1"/>
        <v>93</v>
      </c>
      <c r="K10" s="19">
        <v>30</v>
      </c>
      <c r="L10" s="19">
        <v>4</v>
      </c>
      <c r="M10" s="19">
        <f t="shared" si="2"/>
        <v>100</v>
      </c>
      <c r="N10" s="19">
        <v>190</v>
      </c>
      <c r="O10" s="19">
        <v>171</v>
      </c>
      <c r="P10" s="19">
        <v>192</v>
      </c>
      <c r="Q10" s="19">
        <v>174</v>
      </c>
      <c r="R10" s="19">
        <f t="shared" si="3"/>
        <v>99</v>
      </c>
      <c r="S10" s="19">
        <f t="shared" si="4"/>
        <v>98</v>
      </c>
      <c r="T10" s="19">
        <v>20</v>
      </c>
      <c r="U10" s="19">
        <v>5</v>
      </c>
      <c r="V10" s="19">
        <f t="shared" si="5"/>
        <v>100</v>
      </c>
      <c r="W10" s="19">
        <v>200</v>
      </c>
      <c r="X10" s="23">
        <v>218</v>
      </c>
      <c r="Y10" s="20">
        <f t="shared" si="6"/>
        <v>92</v>
      </c>
      <c r="Z10" s="43">
        <f t="shared" si="7"/>
        <v>96</v>
      </c>
      <c r="AA10" s="20">
        <f t="shared" si="8"/>
        <v>96</v>
      </c>
      <c r="AB10" s="19">
        <v>20</v>
      </c>
      <c r="AC10" s="19">
        <v>2</v>
      </c>
      <c r="AD10" s="19">
        <f t="shared" si="9"/>
        <v>40</v>
      </c>
      <c r="AE10" s="19">
        <v>20</v>
      </c>
      <c r="AF10" s="19">
        <v>5</v>
      </c>
      <c r="AG10" s="19">
        <f t="shared" si="10"/>
        <v>100</v>
      </c>
      <c r="AH10" s="19">
        <v>10</v>
      </c>
      <c r="AI10" s="19">
        <v>10</v>
      </c>
      <c r="AJ10" s="20">
        <f t="shared" si="11"/>
        <v>100</v>
      </c>
      <c r="AK10" s="43">
        <f t="shared" si="12"/>
        <v>82</v>
      </c>
      <c r="AL10" s="19">
        <v>210</v>
      </c>
      <c r="AM10" s="19">
        <v>218</v>
      </c>
      <c r="AN10" s="20">
        <f t="shared" si="13"/>
        <v>96</v>
      </c>
      <c r="AO10" s="19">
        <v>213</v>
      </c>
      <c r="AP10" s="19">
        <v>218</v>
      </c>
      <c r="AQ10" s="20">
        <f t="shared" si="14"/>
        <v>98</v>
      </c>
      <c r="AR10" s="19">
        <v>158</v>
      </c>
      <c r="AS10" s="19">
        <v>161</v>
      </c>
      <c r="AT10" s="20">
        <f t="shared" si="15"/>
        <v>98</v>
      </c>
      <c r="AU10" s="20">
        <f t="shared" si="16"/>
        <v>97</v>
      </c>
      <c r="AV10" s="19">
        <v>214</v>
      </c>
      <c r="AW10" s="19">
        <v>218</v>
      </c>
      <c r="AX10" s="20">
        <f t="shared" si="17"/>
        <v>98</v>
      </c>
      <c r="AY10" s="19">
        <v>206</v>
      </c>
      <c r="AZ10" s="19">
        <v>218</v>
      </c>
      <c r="BA10" s="20">
        <f t="shared" si="18"/>
        <v>94</v>
      </c>
      <c r="BB10" s="19">
        <v>214</v>
      </c>
      <c r="BC10" s="19">
        <v>218</v>
      </c>
      <c r="BD10" s="20">
        <f t="shared" si="19"/>
        <v>98</v>
      </c>
      <c r="BE10" s="20">
        <f t="shared" si="20"/>
        <v>97</v>
      </c>
      <c r="BF10" s="20">
        <f t="shared" si="21"/>
        <v>94</v>
      </c>
      <c r="BG10" s="24"/>
      <c r="BH10" s="19">
        <f t="shared" si="22"/>
        <v>7</v>
      </c>
      <c r="BI10" s="19">
        <f t="shared" si="23"/>
        <v>1</v>
      </c>
      <c r="BJ10" s="19">
        <f t="shared" si="24"/>
        <v>2</v>
      </c>
      <c r="BK10" s="19">
        <f t="shared" si="25"/>
        <v>1</v>
      </c>
      <c r="BL10" s="19">
        <f t="shared" si="26"/>
        <v>5</v>
      </c>
      <c r="BM10" s="19">
        <f t="shared" si="27"/>
        <v>9</v>
      </c>
      <c r="BN10" s="19">
        <f t="shared" si="28"/>
        <v>4</v>
      </c>
      <c r="BO10" s="19">
        <f t="shared" si="29"/>
        <v>1</v>
      </c>
      <c r="BP10" s="19">
        <f t="shared" si="30"/>
        <v>1</v>
      </c>
      <c r="BQ10" s="19">
        <f t="shared" si="31"/>
        <v>5</v>
      </c>
      <c r="BR10" s="19">
        <f t="shared" si="32"/>
        <v>3</v>
      </c>
      <c r="BS10" s="19">
        <f t="shared" si="33"/>
        <v>3</v>
      </c>
      <c r="BT10" s="19">
        <f t="shared" si="34"/>
        <v>3</v>
      </c>
      <c r="BU10" s="19">
        <f t="shared" si="35"/>
        <v>7</v>
      </c>
      <c r="BV10" s="19">
        <f t="shared" si="36"/>
        <v>3</v>
      </c>
      <c r="BW10" s="19">
        <f t="shared" si="37"/>
        <v>3</v>
      </c>
      <c r="BX10" s="19">
        <f t="shared" si="38"/>
        <v>5</v>
      </c>
      <c r="BY10" s="19">
        <f t="shared" si="39"/>
        <v>10</v>
      </c>
      <c r="BZ10" s="19">
        <f t="shared" si="40"/>
        <v>4</v>
      </c>
      <c r="CA10" s="19">
        <f t="shared" si="41"/>
        <v>4</v>
      </c>
      <c r="CB10" s="18">
        <f t="shared" si="42"/>
        <v>94</v>
      </c>
      <c r="CC10" s="19">
        <f t="shared" si="43"/>
        <v>3</v>
      </c>
    </row>
    <row r="11" spans="1:81" ht="31.5">
      <c r="A11" s="21">
        <v>267</v>
      </c>
      <c r="B11" s="34">
        <v>6629009665</v>
      </c>
      <c r="C11" s="6" t="s">
        <v>440</v>
      </c>
      <c r="D11" s="5" t="s">
        <v>279</v>
      </c>
      <c r="E11" s="5" t="str">
        <f>VLOOKUP(C11,Реестр!$B$2:$C$74,2,FALSE)</f>
        <v>Город</v>
      </c>
      <c r="F11" s="19">
        <v>11</v>
      </c>
      <c r="G11" s="19">
        <v>36</v>
      </c>
      <c r="H11" s="22">
        <v>11</v>
      </c>
      <c r="I11" s="22">
        <v>38</v>
      </c>
      <c r="J11" s="22">
        <f t="shared" si="1"/>
        <v>97</v>
      </c>
      <c r="K11" s="19">
        <v>30</v>
      </c>
      <c r="L11" s="19">
        <v>4</v>
      </c>
      <c r="M11" s="19">
        <f t="shared" si="2"/>
        <v>100</v>
      </c>
      <c r="N11" s="19">
        <v>247</v>
      </c>
      <c r="O11" s="19">
        <v>251</v>
      </c>
      <c r="P11" s="19">
        <v>249</v>
      </c>
      <c r="Q11" s="19">
        <v>255</v>
      </c>
      <c r="R11" s="19">
        <f t="shared" si="3"/>
        <v>99</v>
      </c>
      <c r="S11" s="19">
        <f t="shared" si="4"/>
        <v>99</v>
      </c>
      <c r="T11" s="19">
        <v>20</v>
      </c>
      <c r="U11" s="19">
        <v>5</v>
      </c>
      <c r="V11" s="19">
        <f t="shared" si="5"/>
        <v>100</v>
      </c>
      <c r="W11" s="19">
        <v>278</v>
      </c>
      <c r="X11" s="23">
        <v>290</v>
      </c>
      <c r="Y11" s="20">
        <f t="shared" si="6"/>
        <v>96</v>
      </c>
      <c r="Z11" s="43">
        <f t="shared" si="7"/>
        <v>98</v>
      </c>
      <c r="AA11" s="20">
        <f t="shared" si="8"/>
        <v>98</v>
      </c>
      <c r="AB11" s="19">
        <v>20</v>
      </c>
      <c r="AC11" s="19">
        <v>3</v>
      </c>
      <c r="AD11" s="19">
        <f t="shared" si="9"/>
        <v>60</v>
      </c>
      <c r="AE11" s="19">
        <v>20</v>
      </c>
      <c r="AF11" s="19">
        <v>5</v>
      </c>
      <c r="AG11" s="19">
        <f t="shared" si="10"/>
        <v>100</v>
      </c>
      <c r="AH11" s="19">
        <v>38</v>
      </c>
      <c r="AI11" s="19">
        <v>70</v>
      </c>
      <c r="AJ11" s="20">
        <f t="shared" si="11"/>
        <v>54</v>
      </c>
      <c r="AK11" s="43">
        <f t="shared" si="12"/>
        <v>74</v>
      </c>
      <c r="AL11" s="19">
        <v>282</v>
      </c>
      <c r="AM11" s="19">
        <v>290</v>
      </c>
      <c r="AN11" s="20">
        <f t="shared" si="13"/>
        <v>97</v>
      </c>
      <c r="AO11" s="19">
        <v>289</v>
      </c>
      <c r="AP11" s="19">
        <v>290</v>
      </c>
      <c r="AQ11" s="20">
        <f t="shared" si="14"/>
        <v>100</v>
      </c>
      <c r="AR11" s="19">
        <v>261</v>
      </c>
      <c r="AS11" s="19">
        <v>261</v>
      </c>
      <c r="AT11" s="20">
        <f t="shared" si="15"/>
        <v>100</v>
      </c>
      <c r="AU11" s="20">
        <f t="shared" si="16"/>
        <v>99</v>
      </c>
      <c r="AV11" s="19">
        <v>288</v>
      </c>
      <c r="AW11" s="19">
        <v>290</v>
      </c>
      <c r="AX11" s="20">
        <f t="shared" si="17"/>
        <v>99</v>
      </c>
      <c r="AY11" s="19">
        <v>282</v>
      </c>
      <c r="AZ11" s="19">
        <v>290</v>
      </c>
      <c r="BA11" s="20">
        <f t="shared" si="18"/>
        <v>97</v>
      </c>
      <c r="BB11" s="19">
        <v>287</v>
      </c>
      <c r="BC11" s="19">
        <v>290</v>
      </c>
      <c r="BD11" s="20">
        <f t="shared" si="19"/>
        <v>99</v>
      </c>
      <c r="BE11" s="20">
        <f t="shared" si="20"/>
        <v>99</v>
      </c>
      <c r="BF11" s="20">
        <f t="shared" si="21"/>
        <v>94</v>
      </c>
      <c r="BG11" s="24"/>
      <c r="BH11" s="19">
        <f t="shared" si="22"/>
        <v>3</v>
      </c>
      <c r="BI11" s="19">
        <f t="shared" si="23"/>
        <v>1</v>
      </c>
      <c r="BJ11" s="19">
        <f t="shared" si="24"/>
        <v>2</v>
      </c>
      <c r="BK11" s="19">
        <f t="shared" si="25"/>
        <v>1</v>
      </c>
      <c r="BL11" s="19">
        <f t="shared" si="26"/>
        <v>3</v>
      </c>
      <c r="BM11" s="19">
        <f t="shared" si="27"/>
        <v>5</v>
      </c>
      <c r="BN11" s="19">
        <f t="shared" si="28"/>
        <v>3</v>
      </c>
      <c r="BO11" s="19">
        <f t="shared" si="29"/>
        <v>1</v>
      </c>
      <c r="BP11" s="19">
        <f t="shared" si="30"/>
        <v>30</v>
      </c>
      <c r="BQ11" s="19">
        <f t="shared" si="31"/>
        <v>4</v>
      </c>
      <c r="BR11" s="19">
        <f t="shared" si="32"/>
        <v>1</v>
      </c>
      <c r="BS11" s="19">
        <f t="shared" si="33"/>
        <v>1</v>
      </c>
      <c r="BT11" s="19">
        <f t="shared" si="34"/>
        <v>2</v>
      </c>
      <c r="BU11" s="19">
        <f t="shared" si="35"/>
        <v>4</v>
      </c>
      <c r="BV11" s="19">
        <f t="shared" si="36"/>
        <v>2</v>
      </c>
      <c r="BW11" s="19">
        <f t="shared" si="37"/>
        <v>2</v>
      </c>
      <c r="BX11" s="19">
        <f t="shared" si="38"/>
        <v>3</v>
      </c>
      <c r="BY11" s="19">
        <f t="shared" si="39"/>
        <v>18</v>
      </c>
      <c r="BZ11" s="19">
        <f t="shared" si="40"/>
        <v>2</v>
      </c>
      <c r="CA11" s="19">
        <f t="shared" si="41"/>
        <v>2</v>
      </c>
      <c r="CB11" s="18">
        <f t="shared" si="42"/>
        <v>94</v>
      </c>
      <c r="CC11" s="19">
        <f t="shared" si="43"/>
        <v>3</v>
      </c>
    </row>
    <row r="12" spans="1:81" ht="31.5">
      <c r="A12" s="21">
        <v>269</v>
      </c>
      <c r="B12" s="34">
        <v>6629012403</v>
      </c>
      <c r="C12" s="6" t="s">
        <v>440</v>
      </c>
      <c r="D12" s="5" t="s">
        <v>281</v>
      </c>
      <c r="E12" s="5" t="str">
        <f>VLOOKUP(C12,Реестр!$B$2:$C$74,2,FALSE)</f>
        <v>Город</v>
      </c>
      <c r="F12" s="19">
        <v>10</v>
      </c>
      <c r="G12" s="19">
        <v>36</v>
      </c>
      <c r="H12" s="22">
        <v>11</v>
      </c>
      <c r="I12" s="22">
        <v>38</v>
      </c>
      <c r="J12" s="22">
        <f t="shared" si="1"/>
        <v>93</v>
      </c>
      <c r="K12" s="19">
        <v>30</v>
      </c>
      <c r="L12" s="19">
        <v>3</v>
      </c>
      <c r="M12" s="19">
        <f t="shared" si="2"/>
        <v>90</v>
      </c>
      <c r="N12" s="19">
        <v>416</v>
      </c>
      <c r="O12" s="19">
        <v>374</v>
      </c>
      <c r="P12" s="19">
        <v>431</v>
      </c>
      <c r="Q12" s="19">
        <v>398</v>
      </c>
      <c r="R12" s="19">
        <f t="shared" si="3"/>
        <v>95</v>
      </c>
      <c r="S12" s="19">
        <f t="shared" si="4"/>
        <v>93</v>
      </c>
      <c r="T12" s="19">
        <v>20</v>
      </c>
      <c r="U12" s="19">
        <v>5</v>
      </c>
      <c r="V12" s="19">
        <f t="shared" si="5"/>
        <v>100</v>
      </c>
      <c r="W12" s="19">
        <v>469</v>
      </c>
      <c r="X12" s="23">
        <v>518</v>
      </c>
      <c r="Y12" s="20">
        <f t="shared" si="6"/>
        <v>91</v>
      </c>
      <c r="Z12" s="43">
        <f t="shared" si="7"/>
        <v>96</v>
      </c>
      <c r="AA12" s="20">
        <f t="shared" si="8"/>
        <v>96</v>
      </c>
      <c r="AB12" s="19">
        <v>20</v>
      </c>
      <c r="AC12" s="19">
        <v>4</v>
      </c>
      <c r="AD12" s="19">
        <f t="shared" si="9"/>
        <v>80</v>
      </c>
      <c r="AE12" s="19">
        <v>20</v>
      </c>
      <c r="AF12" s="19">
        <v>5</v>
      </c>
      <c r="AG12" s="19">
        <f t="shared" si="10"/>
        <v>100</v>
      </c>
      <c r="AH12" s="19">
        <v>45</v>
      </c>
      <c r="AI12" s="19">
        <v>50</v>
      </c>
      <c r="AJ12" s="20">
        <f t="shared" si="11"/>
        <v>90</v>
      </c>
      <c r="AK12" s="43">
        <f t="shared" si="12"/>
        <v>91</v>
      </c>
      <c r="AL12" s="19">
        <v>472</v>
      </c>
      <c r="AM12" s="19">
        <v>518</v>
      </c>
      <c r="AN12" s="20">
        <f t="shared" si="13"/>
        <v>91</v>
      </c>
      <c r="AO12" s="19">
        <v>506</v>
      </c>
      <c r="AP12" s="19">
        <v>518</v>
      </c>
      <c r="AQ12" s="20">
        <f t="shared" si="14"/>
        <v>98</v>
      </c>
      <c r="AR12" s="19">
        <v>335</v>
      </c>
      <c r="AS12" s="19">
        <v>340</v>
      </c>
      <c r="AT12" s="20">
        <f t="shared" si="15"/>
        <v>99</v>
      </c>
      <c r="AU12" s="20">
        <f t="shared" si="16"/>
        <v>95</v>
      </c>
      <c r="AV12" s="19">
        <v>506</v>
      </c>
      <c r="AW12" s="19">
        <v>518</v>
      </c>
      <c r="AX12" s="20">
        <f t="shared" si="17"/>
        <v>98</v>
      </c>
      <c r="AY12" s="19">
        <v>470</v>
      </c>
      <c r="AZ12" s="19">
        <v>518</v>
      </c>
      <c r="BA12" s="20">
        <f t="shared" si="18"/>
        <v>91</v>
      </c>
      <c r="BB12" s="19">
        <v>501</v>
      </c>
      <c r="BC12" s="19">
        <v>518</v>
      </c>
      <c r="BD12" s="20">
        <f t="shared" si="19"/>
        <v>97</v>
      </c>
      <c r="BE12" s="20">
        <f t="shared" si="20"/>
        <v>96</v>
      </c>
      <c r="BF12" s="20">
        <f t="shared" si="21"/>
        <v>94</v>
      </c>
      <c r="BG12" s="24"/>
      <c r="BH12" s="19">
        <f t="shared" si="22"/>
        <v>7</v>
      </c>
      <c r="BI12" s="19">
        <f t="shared" si="23"/>
        <v>2</v>
      </c>
      <c r="BJ12" s="19">
        <f t="shared" si="24"/>
        <v>6</v>
      </c>
      <c r="BK12" s="19">
        <f t="shared" si="25"/>
        <v>1</v>
      </c>
      <c r="BL12" s="19">
        <f t="shared" si="26"/>
        <v>5</v>
      </c>
      <c r="BM12" s="19">
        <f t="shared" si="27"/>
        <v>10</v>
      </c>
      <c r="BN12" s="19">
        <f t="shared" si="28"/>
        <v>2</v>
      </c>
      <c r="BO12" s="19">
        <f t="shared" si="29"/>
        <v>1</v>
      </c>
      <c r="BP12" s="19">
        <f t="shared" si="30"/>
        <v>10</v>
      </c>
      <c r="BQ12" s="19">
        <f t="shared" si="31"/>
        <v>10</v>
      </c>
      <c r="BR12" s="19">
        <f t="shared" si="32"/>
        <v>3</v>
      </c>
      <c r="BS12" s="19">
        <f t="shared" si="33"/>
        <v>2</v>
      </c>
      <c r="BT12" s="19">
        <f t="shared" si="34"/>
        <v>3</v>
      </c>
      <c r="BU12" s="19">
        <f t="shared" si="35"/>
        <v>10</v>
      </c>
      <c r="BV12" s="19">
        <f t="shared" si="36"/>
        <v>4</v>
      </c>
      <c r="BW12" s="19">
        <f t="shared" si="37"/>
        <v>8</v>
      </c>
      <c r="BX12" s="19">
        <f t="shared" si="38"/>
        <v>5</v>
      </c>
      <c r="BY12" s="19">
        <f t="shared" si="39"/>
        <v>4</v>
      </c>
      <c r="BZ12" s="19">
        <f t="shared" si="40"/>
        <v>6</v>
      </c>
      <c r="CA12" s="19">
        <f t="shared" si="41"/>
        <v>5</v>
      </c>
      <c r="CB12" s="18">
        <f t="shared" si="42"/>
        <v>94</v>
      </c>
      <c r="CC12" s="19">
        <f t="shared" si="43"/>
        <v>3</v>
      </c>
    </row>
    <row r="13" spans="1:81" ht="31.5">
      <c r="A13" s="21">
        <v>300</v>
      </c>
      <c r="B13" s="34">
        <v>6609008720</v>
      </c>
      <c r="C13" s="5" t="s">
        <v>446</v>
      </c>
      <c r="D13" s="6" t="s">
        <v>307</v>
      </c>
      <c r="E13" s="5" t="str">
        <f>VLOOKUP(C13,Реестр!$B$2:$C$74,2,FALSE)</f>
        <v>Город</v>
      </c>
      <c r="F13" s="19">
        <v>10</v>
      </c>
      <c r="G13" s="19">
        <v>36</v>
      </c>
      <c r="H13" s="22">
        <v>11</v>
      </c>
      <c r="I13" s="22">
        <v>38</v>
      </c>
      <c r="J13" s="22">
        <f t="shared" si="1"/>
        <v>93</v>
      </c>
      <c r="K13" s="19">
        <v>30</v>
      </c>
      <c r="L13" s="19">
        <v>4</v>
      </c>
      <c r="M13" s="19">
        <f t="shared" si="2"/>
        <v>100</v>
      </c>
      <c r="N13" s="19">
        <v>318</v>
      </c>
      <c r="O13" s="19">
        <v>337</v>
      </c>
      <c r="P13" s="19">
        <v>328</v>
      </c>
      <c r="Q13" s="19">
        <v>354</v>
      </c>
      <c r="R13" s="19">
        <f t="shared" si="3"/>
        <v>96</v>
      </c>
      <c r="S13" s="19">
        <f t="shared" si="4"/>
        <v>96</v>
      </c>
      <c r="T13" s="19">
        <v>20</v>
      </c>
      <c r="U13" s="19">
        <v>5</v>
      </c>
      <c r="V13" s="19">
        <f t="shared" si="5"/>
        <v>100</v>
      </c>
      <c r="W13" s="19">
        <v>375</v>
      </c>
      <c r="X13" s="23">
        <v>432</v>
      </c>
      <c r="Y13" s="20">
        <f t="shared" si="6"/>
        <v>87</v>
      </c>
      <c r="Z13" s="43">
        <f t="shared" si="7"/>
        <v>94</v>
      </c>
      <c r="AA13" s="20">
        <f t="shared" si="8"/>
        <v>94</v>
      </c>
      <c r="AB13" s="19">
        <v>20</v>
      </c>
      <c r="AC13" s="19">
        <v>4</v>
      </c>
      <c r="AD13" s="19">
        <f t="shared" si="9"/>
        <v>80</v>
      </c>
      <c r="AE13" s="19">
        <v>20</v>
      </c>
      <c r="AF13" s="19">
        <v>4</v>
      </c>
      <c r="AG13" s="19">
        <f t="shared" si="10"/>
        <v>80</v>
      </c>
      <c r="AH13" s="19">
        <v>16</v>
      </c>
      <c r="AI13" s="19">
        <v>17</v>
      </c>
      <c r="AJ13" s="20">
        <f t="shared" si="11"/>
        <v>94</v>
      </c>
      <c r="AK13" s="43">
        <f t="shared" si="12"/>
        <v>84</v>
      </c>
      <c r="AL13" s="19">
        <v>396</v>
      </c>
      <c r="AM13" s="19">
        <v>432</v>
      </c>
      <c r="AN13" s="20">
        <f t="shared" si="13"/>
        <v>92</v>
      </c>
      <c r="AO13" s="19">
        <v>428</v>
      </c>
      <c r="AP13" s="19">
        <v>432</v>
      </c>
      <c r="AQ13" s="20">
        <f t="shared" si="14"/>
        <v>99</v>
      </c>
      <c r="AR13" s="19">
        <v>331</v>
      </c>
      <c r="AS13" s="19">
        <v>337</v>
      </c>
      <c r="AT13" s="20">
        <f t="shared" si="15"/>
        <v>98</v>
      </c>
      <c r="AU13" s="20">
        <f t="shared" si="16"/>
        <v>96</v>
      </c>
      <c r="AV13" s="19">
        <v>426</v>
      </c>
      <c r="AW13" s="19">
        <v>432</v>
      </c>
      <c r="AX13" s="20">
        <f t="shared" si="17"/>
        <v>99</v>
      </c>
      <c r="AY13" s="19">
        <v>420</v>
      </c>
      <c r="AZ13" s="19">
        <v>432</v>
      </c>
      <c r="BA13" s="20">
        <f t="shared" si="18"/>
        <v>97</v>
      </c>
      <c r="BB13" s="19">
        <v>427</v>
      </c>
      <c r="BC13" s="19">
        <v>432</v>
      </c>
      <c r="BD13" s="20">
        <f t="shared" si="19"/>
        <v>99</v>
      </c>
      <c r="BE13" s="20">
        <f t="shared" si="20"/>
        <v>99</v>
      </c>
      <c r="BF13" s="20">
        <f t="shared" si="21"/>
        <v>94</v>
      </c>
      <c r="BG13" s="24"/>
      <c r="BH13" s="19">
        <f t="shared" si="22"/>
        <v>7</v>
      </c>
      <c r="BI13" s="19">
        <f t="shared" si="23"/>
        <v>1</v>
      </c>
      <c r="BJ13" s="19">
        <f t="shared" si="24"/>
        <v>5</v>
      </c>
      <c r="BK13" s="19">
        <f t="shared" si="25"/>
        <v>1</v>
      </c>
      <c r="BL13" s="19">
        <f t="shared" si="26"/>
        <v>7</v>
      </c>
      <c r="BM13" s="19">
        <f t="shared" si="27"/>
        <v>14</v>
      </c>
      <c r="BN13" s="19">
        <f t="shared" si="28"/>
        <v>2</v>
      </c>
      <c r="BO13" s="19">
        <f t="shared" si="29"/>
        <v>2</v>
      </c>
      <c r="BP13" s="19">
        <f t="shared" si="30"/>
        <v>6</v>
      </c>
      <c r="BQ13" s="19">
        <f t="shared" si="31"/>
        <v>9</v>
      </c>
      <c r="BR13" s="19">
        <f t="shared" si="32"/>
        <v>2</v>
      </c>
      <c r="BS13" s="19">
        <f t="shared" si="33"/>
        <v>3</v>
      </c>
      <c r="BT13" s="19">
        <f t="shared" si="34"/>
        <v>2</v>
      </c>
      <c r="BU13" s="19">
        <f t="shared" si="35"/>
        <v>4</v>
      </c>
      <c r="BV13" s="19">
        <f t="shared" si="36"/>
        <v>2</v>
      </c>
      <c r="BW13" s="19">
        <f t="shared" si="37"/>
        <v>5</v>
      </c>
      <c r="BX13" s="19">
        <f t="shared" si="38"/>
        <v>7</v>
      </c>
      <c r="BY13" s="19">
        <f t="shared" si="39"/>
        <v>9</v>
      </c>
      <c r="BZ13" s="19">
        <f t="shared" si="40"/>
        <v>5</v>
      </c>
      <c r="CA13" s="19">
        <f t="shared" si="41"/>
        <v>2</v>
      </c>
      <c r="CB13" s="18">
        <f t="shared" si="42"/>
        <v>94</v>
      </c>
      <c r="CC13" s="19">
        <f t="shared" si="43"/>
        <v>3</v>
      </c>
    </row>
    <row r="14" spans="1:81" ht="31.5">
      <c r="A14" s="21">
        <v>171</v>
      </c>
      <c r="B14" s="36">
        <v>6666008290</v>
      </c>
      <c r="C14" s="40" t="s">
        <v>506</v>
      </c>
      <c r="D14" s="5" t="s">
        <v>189</v>
      </c>
      <c r="E14" s="5" t="str">
        <f>VLOOKUP(C14,Реестр!$B$2:$C$74,2,FALSE)</f>
        <v>Город</v>
      </c>
      <c r="F14" s="19">
        <v>11</v>
      </c>
      <c r="G14" s="19">
        <v>35</v>
      </c>
      <c r="H14" s="22">
        <v>11</v>
      </c>
      <c r="I14" s="22">
        <v>38</v>
      </c>
      <c r="J14" s="22">
        <f t="shared" si="1"/>
        <v>96</v>
      </c>
      <c r="K14" s="19">
        <v>30</v>
      </c>
      <c r="L14" s="19">
        <v>3</v>
      </c>
      <c r="M14" s="19">
        <f t="shared" si="2"/>
        <v>90</v>
      </c>
      <c r="N14" s="19">
        <v>111</v>
      </c>
      <c r="O14" s="19">
        <v>100</v>
      </c>
      <c r="P14" s="19">
        <v>111</v>
      </c>
      <c r="Q14" s="19">
        <v>101</v>
      </c>
      <c r="R14" s="19">
        <f t="shared" si="3"/>
        <v>100</v>
      </c>
      <c r="S14" s="19">
        <f t="shared" si="4"/>
        <v>96</v>
      </c>
      <c r="T14" s="19">
        <v>20</v>
      </c>
      <c r="U14" s="19">
        <v>5</v>
      </c>
      <c r="V14" s="19">
        <f t="shared" si="5"/>
        <v>100</v>
      </c>
      <c r="W14" s="19">
        <v>100</v>
      </c>
      <c r="X14" s="23">
        <v>117</v>
      </c>
      <c r="Y14" s="20">
        <f t="shared" si="6"/>
        <v>85</v>
      </c>
      <c r="Z14" s="43">
        <f t="shared" si="7"/>
        <v>93</v>
      </c>
      <c r="AA14" s="20">
        <f t="shared" si="8"/>
        <v>93</v>
      </c>
      <c r="AB14" s="19">
        <v>20</v>
      </c>
      <c r="AC14" s="19">
        <v>2</v>
      </c>
      <c r="AD14" s="19">
        <f t="shared" si="9"/>
        <v>40</v>
      </c>
      <c r="AE14" s="19">
        <v>20</v>
      </c>
      <c r="AF14" s="19">
        <v>6</v>
      </c>
      <c r="AG14" s="19">
        <f t="shared" si="10"/>
        <v>100</v>
      </c>
      <c r="AH14" s="19">
        <v>9</v>
      </c>
      <c r="AI14" s="19">
        <v>10</v>
      </c>
      <c r="AJ14" s="20">
        <f t="shared" si="11"/>
        <v>90</v>
      </c>
      <c r="AK14" s="43">
        <f t="shared" si="12"/>
        <v>79</v>
      </c>
      <c r="AL14" s="19">
        <v>111</v>
      </c>
      <c r="AM14" s="19">
        <v>117</v>
      </c>
      <c r="AN14" s="20">
        <f t="shared" si="13"/>
        <v>95</v>
      </c>
      <c r="AO14" s="19">
        <v>115</v>
      </c>
      <c r="AP14" s="19">
        <v>117</v>
      </c>
      <c r="AQ14" s="20">
        <f t="shared" si="14"/>
        <v>98</v>
      </c>
      <c r="AR14" s="19">
        <v>93</v>
      </c>
      <c r="AS14" s="19">
        <v>93</v>
      </c>
      <c r="AT14" s="20">
        <f t="shared" si="15"/>
        <v>100</v>
      </c>
      <c r="AU14" s="20">
        <f t="shared" si="16"/>
        <v>97</v>
      </c>
      <c r="AV14" s="19">
        <v>116</v>
      </c>
      <c r="AW14" s="19">
        <v>117</v>
      </c>
      <c r="AX14" s="20">
        <f t="shared" si="17"/>
        <v>99</v>
      </c>
      <c r="AY14" s="19">
        <v>116</v>
      </c>
      <c r="AZ14" s="19">
        <v>117</v>
      </c>
      <c r="BA14" s="20">
        <f t="shared" si="18"/>
        <v>99</v>
      </c>
      <c r="BB14" s="19">
        <v>116</v>
      </c>
      <c r="BC14" s="19">
        <v>117</v>
      </c>
      <c r="BD14" s="20">
        <f t="shared" si="19"/>
        <v>99</v>
      </c>
      <c r="BE14" s="20">
        <f t="shared" si="20"/>
        <v>99</v>
      </c>
      <c r="BF14" s="20">
        <f t="shared" si="21"/>
        <v>93</v>
      </c>
      <c r="BG14" s="24"/>
      <c r="BH14" s="19">
        <f t="shared" si="22"/>
        <v>4</v>
      </c>
      <c r="BI14" s="19">
        <f t="shared" si="23"/>
        <v>2</v>
      </c>
      <c r="BJ14" s="19">
        <f t="shared" si="24"/>
        <v>1</v>
      </c>
      <c r="BK14" s="19">
        <f t="shared" si="25"/>
        <v>1</v>
      </c>
      <c r="BL14" s="19">
        <f t="shared" si="26"/>
        <v>8</v>
      </c>
      <c r="BM14" s="19">
        <f t="shared" si="27"/>
        <v>16</v>
      </c>
      <c r="BN14" s="19">
        <f t="shared" si="28"/>
        <v>4</v>
      </c>
      <c r="BO14" s="19">
        <f t="shared" si="29"/>
        <v>1</v>
      </c>
      <c r="BP14" s="19">
        <f t="shared" si="30"/>
        <v>10</v>
      </c>
      <c r="BQ14" s="19">
        <f t="shared" si="31"/>
        <v>6</v>
      </c>
      <c r="BR14" s="19">
        <f t="shared" si="32"/>
        <v>3</v>
      </c>
      <c r="BS14" s="19">
        <f t="shared" si="33"/>
        <v>1</v>
      </c>
      <c r="BT14" s="19">
        <f t="shared" si="34"/>
        <v>2</v>
      </c>
      <c r="BU14" s="19">
        <f t="shared" si="35"/>
        <v>2</v>
      </c>
      <c r="BV14" s="19">
        <f t="shared" si="36"/>
        <v>2</v>
      </c>
      <c r="BW14" s="19">
        <f t="shared" si="37"/>
        <v>5</v>
      </c>
      <c r="BX14" s="19">
        <f t="shared" si="38"/>
        <v>8</v>
      </c>
      <c r="BY14" s="19">
        <f t="shared" si="39"/>
        <v>13</v>
      </c>
      <c r="BZ14" s="19">
        <f t="shared" si="40"/>
        <v>4</v>
      </c>
      <c r="CA14" s="19">
        <f t="shared" si="41"/>
        <v>2</v>
      </c>
      <c r="CB14" s="18">
        <f t="shared" si="42"/>
        <v>93</v>
      </c>
      <c r="CC14" s="19">
        <f t="shared" si="43"/>
        <v>4</v>
      </c>
    </row>
    <row r="15" spans="1:81" ht="31.5">
      <c r="A15" s="21">
        <v>256</v>
      </c>
      <c r="B15" s="34">
        <v>6606012929</v>
      </c>
      <c r="C15" s="40" t="s">
        <v>502</v>
      </c>
      <c r="D15" s="5" t="s">
        <v>270</v>
      </c>
      <c r="E15" s="5" t="str">
        <f>VLOOKUP(C15,Реестр!$B$2:$C$74,2,FALSE)</f>
        <v>Город</v>
      </c>
      <c r="F15" s="19">
        <v>8</v>
      </c>
      <c r="G15" s="19">
        <v>34</v>
      </c>
      <c r="H15" s="22">
        <v>9</v>
      </c>
      <c r="I15" s="22">
        <v>36</v>
      </c>
      <c r="J15" s="22">
        <f t="shared" si="1"/>
        <v>92</v>
      </c>
      <c r="K15" s="19">
        <v>30</v>
      </c>
      <c r="L15" s="19">
        <v>3</v>
      </c>
      <c r="M15" s="19">
        <f t="shared" si="2"/>
        <v>90</v>
      </c>
      <c r="N15" s="19">
        <v>247</v>
      </c>
      <c r="O15" s="19">
        <v>224</v>
      </c>
      <c r="P15" s="19">
        <v>270</v>
      </c>
      <c r="Q15" s="19">
        <v>251</v>
      </c>
      <c r="R15" s="19">
        <f t="shared" si="3"/>
        <v>90</v>
      </c>
      <c r="S15" s="19">
        <f t="shared" si="4"/>
        <v>91</v>
      </c>
      <c r="T15" s="19">
        <v>20</v>
      </c>
      <c r="U15" s="19">
        <v>5</v>
      </c>
      <c r="V15" s="19">
        <f t="shared" si="5"/>
        <v>100</v>
      </c>
      <c r="W15" s="19">
        <v>250</v>
      </c>
      <c r="X15" s="23">
        <v>306</v>
      </c>
      <c r="Y15" s="20">
        <f t="shared" si="6"/>
        <v>82</v>
      </c>
      <c r="Z15" s="43">
        <f t="shared" si="7"/>
        <v>91</v>
      </c>
      <c r="AA15" s="20">
        <f t="shared" si="8"/>
        <v>91</v>
      </c>
      <c r="AB15" s="19">
        <v>20</v>
      </c>
      <c r="AC15" s="19">
        <v>5</v>
      </c>
      <c r="AD15" s="19">
        <f t="shared" si="9"/>
        <v>100</v>
      </c>
      <c r="AE15" s="19">
        <v>20</v>
      </c>
      <c r="AF15" s="19">
        <v>6</v>
      </c>
      <c r="AG15" s="19">
        <f t="shared" si="10"/>
        <v>100</v>
      </c>
      <c r="AH15" s="19">
        <v>10</v>
      </c>
      <c r="AI15" s="19">
        <v>14</v>
      </c>
      <c r="AJ15" s="20">
        <f t="shared" si="11"/>
        <v>71</v>
      </c>
      <c r="AK15" s="43">
        <f t="shared" si="12"/>
        <v>91</v>
      </c>
      <c r="AL15" s="19">
        <v>286</v>
      </c>
      <c r="AM15" s="19">
        <v>306</v>
      </c>
      <c r="AN15" s="20">
        <f t="shared" si="13"/>
        <v>93</v>
      </c>
      <c r="AO15" s="19">
        <v>300</v>
      </c>
      <c r="AP15" s="19">
        <v>306</v>
      </c>
      <c r="AQ15" s="20">
        <f t="shared" si="14"/>
        <v>98</v>
      </c>
      <c r="AR15" s="19">
        <v>187</v>
      </c>
      <c r="AS15" s="19">
        <v>194</v>
      </c>
      <c r="AT15" s="20">
        <f t="shared" si="15"/>
        <v>96</v>
      </c>
      <c r="AU15" s="20">
        <f t="shared" si="16"/>
        <v>96</v>
      </c>
      <c r="AV15" s="19">
        <v>301</v>
      </c>
      <c r="AW15" s="19">
        <v>306</v>
      </c>
      <c r="AX15" s="20">
        <f t="shared" si="17"/>
        <v>98</v>
      </c>
      <c r="AY15" s="19">
        <v>292</v>
      </c>
      <c r="AZ15" s="19">
        <v>306</v>
      </c>
      <c r="BA15" s="20">
        <f t="shared" si="18"/>
        <v>95</v>
      </c>
      <c r="BB15" s="19">
        <v>301</v>
      </c>
      <c r="BC15" s="19">
        <v>306</v>
      </c>
      <c r="BD15" s="20">
        <f t="shared" si="19"/>
        <v>98</v>
      </c>
      <c r="BE15" s="20">
        <f t="shared" si="20"/>
        <v>97</v>
      </c>
      <c r="BF15" s="20">
        <f t="shared" si="21"/>
        <v>93</v>
      </c>
      <c r="BG15" s="24"/>
      <c r="BH15" s="19">
        <f t="shared" si="22"/>
        <v>8</v>
      </c>
      <c r="BI15" s="19">
        <f t="shared" si="23"/>
        <v>2</v>
      </c>
      <c r="BJ15" s="19">
        <f t="shared" si="24"/>
        <v>11</v>
      </c>
      <c r="BK15" s="19">
        <f t="shared" si="25"/>
        <v>1</v>
      </c>
      <c r="BL15" s="19">
        <f t="shared" si="26"/>
        <v>10</v>
      </c>
      <c r="BM15" s="19">
        <f t="shared" si="27"/>
        <v>19</v>
      </c>
      <c r="BN15" s="19">
        <f t="shared" si="28"/>
        <v>1</v>
      </c>
      <c r="BO15" s="19">
        <f t="shared" si="29"/>
        <v>1</v>
      </c>
      <c r="BP15" s="19">
        <f t="shared" si="30"/>
        <v>25</v>
      </c>
      <c r="BQ15" s="19">
        <f t="shared" si="31"/>
        <v>8</v>
      </c>
      <c r="BR15" s="19">
        <f t="shared" si="32"/>
        <v>3</v>
      </c>
      <c r="BS15" s="19">
        <f t="shared" si="33"/>
        <v>5</v>
      </c>
      <c r="BT15" s="19">
        <f t="shared" si="34"/>
        <v>3</v>
      </c>
      <c r="BU15" s="19">
        <f t="shared" si="35"/>
        <v>6</v>
      </c>
      <c r="BV15" s="19">
        <f t="shared" si="36"/>
        <v>3</v>
      </c>
      <c r="BW15" s="19">
        <f t="shared" si="37"/>
        <v>10</v>
      </c>
      <c r="BX15" s="19">
        <f t="shared" si="38"/>
        <v>10</v>
      </c>
      <c r="BY15" s="19">
        <f t="shared" si="39"/>
        <v>4</v>
      </c>
      <c r="BZ15" s="19">
        <f t="shared" si="40"/>
        <v>5</v>
      </c>
      <c r="CA15" s="19">
        <f t="shared" si="41"/>
        <v>4</v>
      </c>
      <c r="CB15" s="18">
        <f t="shared" si="42"/>
        <v>93</v>
      </c>
      <c r="CC15" s="19">
        <f t="shared" si="43"/>
        <v>4</v>
      </c>
    </row>
    <row r="16" spans="1:81" ht="47.25">
      <c r="A16" s="21">
        <v>305</v>
      </c>
      <c r="B16" s="34">
        <v>6603009692</v>
      </c>
      <c r="C16" s="40" t="s">
        <v>500</v>
      </c>
      <c r="D16" s="5" t="s">
        <v>312</v>
      </c>
      <c r="E16" s="5" t="str">
        <f>VLOOKUP(C16,Реестр!$B$2:$C$74,2,FALSE)</f>
        <v>Город</v>
      </c>
      <c r="F16" s="19">
        <v>10</v>
      </c>
      <c r="G16" s="19">
        <v>34</v>
      </c>
      <c r="H16" s="22">
        <v>11</v>
      </c>
      <c r="I16" s="22">
        <v>38</v>
      </c>
      <c r="J16" s="22">
        <f t="shared" si="1"/>
        <v>90</v>
      </c>
      <c r="K16" s="19">
        <v>30</v>
      </c>
      <c r="L16" s="19">
        <v>4</v>
      </c>
      <c r="M16" s="19">
        <f t="shared" si="2"/>
        <v>100</v>
      </c>
      <c r="N16" s="19">
        <v>252</v>
      </c>
      <c r="O16" s="19">
        <v>249</v>
      </c>
      <c r="P16" s="19">
        <v>268</v>
      </c>
      <c r="Q16" s="19">
        <v>278</v>
      </c>
      <c r="R16" s="19">
        <f t="shared" si="3"/>
        <v>92</v>
      </c>
      <c r="S16" s="19">
        <f t="shared" si="4"/>
        <v>94</v>
      </c>
      <c r="T16" s="19">
        <v>20</v>
      </c>
      <c r="U16" s="19">
        <v>5</v>
      </c>
      <c r="V16" s="19">
        <f t="shared" si="5"/>
        <v>100</v>
      </c>
      <c r="W16" s="19">
        <v>286</v>
      </c>
      <c r="X16" s="23">
        <v>346</v>
      </c>
      <c r="Y16" s="20">
        <f t="shared" si="6"/>
        <v>83</v>
      </c>
      <c r="Z16" s="43">
        <f t="shared" si="7"/>
        <v>92</v>
      </c>
      <c r="AA16" s="20">
        <f t="shared" si="8"/>
        <v>92</v>
      </c>
      <c r="AB16" s="19">
        <v>20</v>
      </c>
      <c r="AC16" s="19">
        <v>3</v>
      </c>
      <c r="AD16" s="19">
        <f t="shared" si="9"/>
        <v>60</v>
      </c>
      <c r="AE16" s="19">
        <v>20</v>
      </c>
      <c r="AF16" s="19">
        <v>5</v>
      </c>
      <c r="AG16" s="19">
        <f t="shared" si="10"/>
        <v>100</v>
      </c>
      <c r="AH16" s="19">
        <v>11</v>
      </c>
      <c r="AI16" s="19">
        <v>12</v>
      </c>
      <c r="AJ16" s="20">
        <f t="shared" si="11"/>
        <v>92</v>
      </c>
      <c r="AK16" s="43">
        <f t="shared" si="12"/>
        <v>86</v>
      </c>
      <c r="AL16" s="19">
        <v>325</v>
      </c>
      <c r="AM16" s="19">
        <v>346</v>
      </c>
      <c r="AN16" s="20">
        <f t="shared" si="13"/>
        <v>94</v>
      </c>
      <c r="AO16" s="19">
        <v>340</v>
      </c>
      <c r="AP16" s="19">
        <v>346</v>
      </c>
      <c r="AQ16" s="20">
        <f t="shared" si="14"/>
        <v>98</v>
      </c>
      <c r="AR16" s="19">
        <v>212</v>
      </c>
      <c r="AS16" s="19">
        <v>221</v>
      </c>
      <c r="AT16" s="20">
        <f t="shared" si="15"/>
        <v>96</v>
      </c>
      <c r="AU16" s="20">
        <f t="shared" si="16"/>
        <v>96</v>
      </c>
      <c r="AV16" s="19">
        <v>334</v>
      </c>
      <c r="AW16" s="19">
        <v>346</v>
      </c>
      <c r="AX16" s="20">
        <f t="shared" si="17"/>
        <v>97</v>
      </c>
      <c r="AY16" s="19">
        <v>326</v>
      </c>
      <c r="AZ16" s="19">
        <v>346</v>
      </c>
      <c r="BA16" s="20">
        <f t="shared" si="18"/>
        <v>94</v>
      </c>
      <c r="BB16" s="19">
        <v>340</v>
      </c>
      <c r="BC16" s="19">
        <v>346</v>
      </c>
      <c r="BD16" s="20">
        <f t="shared" si="19"/>
        <v>98</v>
      </c>
      <c r="BE16" s="20">
        <f t="shared" si="20"/>
        <v>97</v>
      </c>
      <c r="BF16" s="20">
        <f t="shared" si="21"/>
        <v>93</v>
      </c>
      <c r="BG16" s="24"/>
      <c r="BH16" s="19">
        <f t="shared" si="22"/>
        <v>10</v>
      </c>
      <c r="BI16" s="19">
        <f t="shared" si="23"/>
        <v>1</v>
      </c>
      <c r="BJ16" s="19">
        <f t="shared" si="24"/>
        <v>9</v>
      </c>
      <c r="BK16" s="19">
        <f t="shared" si="25"/>
        <v>1</v>
      </c>
      <c r="BL16" s="19">
        <f t="shared" si="26"/>
        <v>9</v>
      </c>
      <c r="BM16" s="19">
        <f t="shared" si="27"/>
        <v>18</v>
      </c>
      <c r="BN16" s="19">
        <f t="shared" si="28"/>
        <v>3</v>
      </c>
      <c r="BO16" s="19">
        <f t="shared" si="29"/>
        <v>1</v>
      </c>
      <c r="BP16" s="19">
        <f t="shared" si="30"/>
        <v>8</v>
      </c>
      <c r="BQ16" s="19">
        <f t="shared" si="31"/>
        <v>7</v>
      </c>
      <c r="BR16" s="19">
        <f t="shared" si="32"/>
        <v>3</v>
      </c>
      <c r="BS16" s="19">
        <f t="shared" si="33"/>
        <v>5</v>
      </c>
      <c r="BT16" s="19">
        <f t="shared" si="34"/>
        <v>4</v>
      </c>
      <c r="BU16" s="19">
        <f t="shared" si="35"/>
        <v>7</v>
      </c>
      <c r="BV16" s="19">
        <f t="shared" si="36"/>
        <v>3</v>
      </c>
      <c r="BW16" s="19">
        <f t="shared" si="37"/>
        <v>7</v>
      </c>
      <c r="BX16" s="19">
        <f t="shared" si="38"/>
        <v>9</v>
      </c>
      <c r="BY16" s="19">
        <f t="shared" si="39"/>
        <v>7</v>
      </c>
      <c r="BZ16" s="19">
        <f t="shared" si="40"/>
        <v>5</v>
      </c>
      <c r="CA16" s="19">
        <f t="shared" si="41"/>
        <v>4</v>
      </c>
      <c r="CB16" s="18">
        <f t="shared" si="42"/>
        <v>93</v>
      </c>
      <c r="CC16" s="19">
        <f t="shared" si="43"/>
        <v>4</v>
      </c>
    </row>
    <row r="17" spans="1:81" ht="31.5">
      <c r="A17" s="21">
        <v>370</v>
      </c>
      <c r="B17" s="34">
        <v>6633007678</v>
      </c>
      <c r="C17" s="40" t="s">
        <v>511</v>
      </c>
      <c r="D17" s="5" t="s">
        <v>366</v>
      </c>
      <c r="E17" s="5" t="str">
        <f>VLOOKUP(C17,Реестр!$B$2:$C$74,2,FALSE)</f>
        <v>Город</v>
      </c>
      <c r="F17" s="19">
        <v>10</v>
      </c>
      <c r="G17" s="19">
        <v>38</v>
      </c>
      <c r="H17" s="22">
        <v>11</v>
      </c>
      <c r="I17" s="22">
        <v>38</v>
      </c>
      <c r="J17" s="22">
        <f t="shared" si="1"/>
        <v>95</v>
      </c>
      <c r="K17" s="19">
        <v>30</v>
      </c>
      <c r="L17" s="19">
        <v>4</v>
      </c>
      <c r="M17" s="19">
        <f t="shared" si="2"/>
        <v>100</v>
      </c>
      <c r="N17" s="19">
        <v>107</v>
      </c>
      <c r="O17" s="19">
        <v>107</v>
      </c>
      <c r="P17" s="19">
        <v>107</v>
      </c>
      <c r="Q17" s="19">
        <v>107</v>
      </c>
      <c r="R17" s="19">
        <f t="shared" si="3"/>
        <v>100</v>
      </c>
      <c r="S17" s="19">
        <f t="shared" si="4"/>
        <v>99</v>
      </c>
      <c r="T17" s="19">
        <v>20</v>
      </c>
      <c r="U17" s="19">
        <v>5</v>
      </c>
      <c r="V17" s="19">
        <f t="shared" si="5"/>
        <v>100</v>
      </c>
      <c r="W17" s="19">
        <v>107</v>
      </c>
      <c r="X17" s="23">
        <v>107</v>
      </c>
      <c r="Y17" s="20">
        <f t="shared" si="6"/>
        <v>100</v>
      </c>
      <c r="Z17" s="43">
        <f t="shared" si="7"/>
        <v>100</v>
      </c>
      <c r="AA17" s="20">
        <f t="shared" si="8"/>
        <v>100</v>
      </c>
      <c r="AB17" s="19">
        <v>20</v>
      </c>
      <c r="AC17" s="19">
        <v>2</v>
      </c>
      <c r="AD17" s="19">
        <f t="shared" si="9"/>
        <v>40</v>
      </c>
      <c r="AE17" s="19">
        <v>20</v>
      </c>
      <c r="AF17" s="19">
        <v>3</v>
      </c>
      <c r="AG17" s="19">
        <f t="shared" si="10"/>
        <v>60</v>
      </c>
      <c r="AH17" s="19">
        <v>1</v>
      </c>
      <c r="AI17" s="19">
        <v>1</v>
      </c>
      <c r="AJ17" s="20">
        <f t="shared" si="11"/>
        <v>100</v>
      </c>
      <c r="AK17" s="43">
        <f t="shared" si="12"/>
        <v>66</v>
      </c>
      <c r="AL17" s="19">
        <v>107</v>
      </c>
      <c r="AM17" s="19">
        <v>107</v>
      </c>
      <c r="AN17" s="20">
        <f t="shared" si="13"/>
        <v>100</v>
      </c>
      <c r="AO17" s="19">
        <v>107</v>
      </c>
      <c r="AP17" s="19">
        <v>107</v>
      </c>
      <c r="AQ17" s="20">
        <f t="shared" si="14"/>
        <v>100</v>
      </c>
      <c r="AR17" s="19">
        <v>107</v>
      </c>
      <c r="AS17" s="19">
        <v>107</v>
      </c>
      <c r="AT17" s="20">
        <f t="shared" si="15"/>
        <v>100</v>
      </c>
      <c r="AU17" s="20">
        <f t="shared" si="16"/>
        <v>100</v>
      </c>
      <c r="AV17" s="19">
        <v>107</v>
      </c>
      <c r="AW17" s="19">
        <v>107</v>
      </c>
      <c r="AX17" s="20">
        <f t="shared" si="17"/>
        <v>100</v>
      </c>
      <c r="AY17" s="19">
        <v>107</v>
      </c>
      <c r="AZ17" s="19">
        <v>107</v>
      </c>
      <c r="BA17" s="20">
        <f t="shared" si="18"/>
        <v>100</v>
      </c>
      <c r="BB17" s="19">
        <v>107</v>
      </c>
      <c r="BC17" s="19">
        <v>107</v>
      </c>
      <c r="BD17" s="20">
        <f t="shared" si="19"/>
        <v>100</v>
      </c>
      <c r="BE17" s="20">
        <f t="shared" si="20"/>
        <v>100</v>
      </c>
      <c r="BF17" s="20">
        <f t="shared" si="21"/>
        <v>93</v>
      </c>
      <c r="BG17" s="24"/>
      <c r="BH17" s="19">
        <f t="shared" si="22"/>
        <v>5</v>
      </c>
      <c r="BI17" s="19">
        <f t="shared" si="23"/>
        <v>1</v>
      </c>
      <c r="BJ17" s="19">
        <f t="shared" si="24"/>
        <v>1</v>
      </c>
      <c r="BK17" s="19">
        <f t="shared" si="25"/>
        <v>1</v>
      </c>
      <c r="BL17" s="19">
        <f t="shared" si="26"/>
        <v>1</v>
      </c>
      <c r="BM17" s="19">
        <f t="shared" si="27"/>
        <v>1</v>
      </c>
      <c r="BN17" s="19">
        <f t="shared" si="28"/>
        <v>4</v>
      </c>
      <c r="BO17" s="19">
        <f t="shared" si="29"/>
        <v>3</v>
      </c>
      <c r="BP17" s="19">
        <f t="shared" si="30"/>
        <v>1</v>
      </c>
      <c r="BQ17" s="19">
        <f t="shared" si="31"/>
        <v>1</v>
      </c>
      <c r="BR17" s="19">
        <f t="shared" si="32"/>
        <v>1</v>
      </c>
      <c r="BS17" s="19">
        <f t="shared" si="33"/>
        <v>1</v>
      </c>
      <c r="BT17" s="19">
        <f t="shared" si="34"/>
        <v>1</v>
      </c>
      <c r="BU17" s="19">
        <f t="shared" si="35"/>
        <v>1</v>
      </c>
      <c r="BV17" s="19">
        <f t="shared" si="36"/>
        <v>1</v>
      </c>
      <c r="BW17" s="19">
        <f t="shared" si="37"/>
        <v>2</v>
      </c>
      <c r="BX17" s="19">
        <f t="shared" si="38"/>
        <v>1</v>
      </c>
      <c r="BY17" s="19">
        <f t="shared" si="39"/>
        <v>23</v>
      </c>
      <c r="BZ17" s="19">
        <f t="shared" si="40"/>
        <v>1</v>
      </c>
      <c r="CA17" s="19">
        <f t="shared" si="41"/>
        <v>1</v>
      </c>
      <c r="CB17" s="18">
        <f t="shared" si="42"/>
        <v>93</v>
      </c>
      <c r="CC17" s="19">
        <f t="shared" si="43"/>
        <v>4</v>
      </c>
    </row>
    <row r="18" spans="1:81" ht="47.25">
      <c r="A18" s="21">
        <v>393</v>
      </c>
      <c r="B18" s="34">
        <v>6632012033</v>
      </c>
      <c r="C18" s="6" t="s">
        <v>460</v>
      </c>
      <c r="D18" s="30" t="s">
        <v>386</v>
      </c>
      <c r="E18" s="5" t="str">
        <f>VLOOKUP(C18,Реестр!$B$2:$C$74,2,FALSE)</f>
        <v>Город</v>
      </c>
      <c r="F18" s="19">
        <v>8</v>
      </c>
      <c r="G18" s="19">
        <v>35</v>
      </c>
      <c r="H18" s="22">
        <v>9</v>
      </c>
      <c r="I18" s="22">
        <v>36</v>
      </c>
      <c r="J18" s="22">
        <f t="shared" si="1"/>
        <v>93</v>
      </c>
      <c r="K18" s="19">
        <v>30</v>
      </c>
      <c r="L18" s="19">
        <v>4</v>
      </c>
      <c r="M18" s="19">
        <f t="shared" si="2"/>
        <v>100</v>
      </c>
      <c r="N18" s="19">
        <v>63</v>
      </c>
      <c r="O18" s="19">
        <v>77</v>
      </c>
      <c r="P18" s="19">
        <v>64</v>
      </c>
      <c r="Q18" s="19">
        <v>81</v>
      </c>
      <c r="R18" s="19">
        <f t="shared" si="3"/>
        <v>97</v>
      </c>
      <c r="S18" s="19">
        <f t="shared" si="4"/>
        <v>97</v>
      </c>
      <c r="T18" s="19">
        <v>20</v>
      </c>
      <c r="U18" s="19">
        <v>5</v>
      </c>
      <c r="V18" s="19">
        <f t="shared" si="5"/>
        <v>100</v>
      </c>
      <c r="W18" s="19">
        <v>91</v>
      </c>
      <c r="X18" s="23">
        <v>94</v>
      </c>
      <c r="Y18" s="20">
        <f t="shared" si="6"/>
        <v>97</v>
      </c>
      <c r="Z18" s="43">
        <f t="shared" si="7"/>
        <v>99</v>
      </c>
      <c r="AA18" s="20">
        <f t="shared" si="8"/>
        <v>99</v>
      </c>
      <c r="AB18" s="19">
        <v>20</v>
      </c>
      <c r="AC18" s="19">
        <v>4</v>
      </c>
      <c r="AD18" s="19">
        <f t="shared" si="9"/>
        <v>80</v>
      </c>
      <c r="AE18" s="19">
        <v>20</v>
      </c>
      <c r="AF18" s="19">
        <v>3</v>
      </c>
      <c r="AG18" s="19">
        <f t="shared" si="10"/>
        <v>60</v>
      </c>
      <c r="AH18" s="19">
        <v>5</v>
      </c>
      <c r="AI18" s="19">
        <v>6</v>
      </c>
      <c r="AJ18" s="20">
        <f t="shared" si="11"/>
        <v>83</v>
      </c>
      <c r="AK18" s="43">
        <f t="shared" si="12"/>
        <v>73</v>
      </c>
      <c r="AL18" s="19">
        <v>93</v>
      </c>
      <c r="AM18" s="19">
        <v>94</v>
      </c>
      <c r="AN18" s="20">
        <f t="shared" si="13"/>
        <v>99</v>
      </c>
      <c r="AO18" s="19">
        <v>93</v>
      </c>
      <c r="AP18" s="19">
        <v>94</v>
      </c>
      <c r="AQ18" s="20">
        <f t="shared" si="14"/>
        <v>99</v>
      </c>
      <c r="AR18" s="19">
        <v>69</v>
      </c>
      <c r="AS18" s="19">
        <v>71</v>
      </c>
      <c r="AT18" s="20">
        <f t="shared" si="15"/>
        <v>97</v>
      </c>
      <c r="AU18" s="20">
        <f t="shared" si="16"/>
        <v>99</v>
      </c>
      <c r="AV18" s="19">
        <v>93</v>
      </c>
      <c r="AW18" s="19">
        <v>94</v>
      </c>
      <c r="AX18" s="20">
        <f t="shared" si="17"/>
        <v>99</v>
      </c>
      <c r="AY18" s="19">
        <v>94</v>
      </c>
      <c r="AZ18" s="19">
        <v>94</v>
      </c>
      <c r="BA18" s="20">
        <f t="shared" si="18"/>
        <v>100</v>
      </c>
      <c r="BB18" s="19">
        <v>93</v>
      </c>
      <c r="BC18" s="19">
        <v>94</v>
      </c>
      <c r="BD18" s="20">
        <f t="shared" si="19"/>
        <v>99</v>
      </c>
      <c r="BE18" s="20">
        <f t="shared" si="20"/>
        <v>99</v>
      </c>
      <c r="BF18" s="20">
        <f t="shared" si="21"/>
        <v>93</v>
      </c>
      <c r="BG18" s="24"/>
      <c r="BH18" s="19">
        <f t="shared" si="22"/>
        <v>7</v>
      </c>
      <c r="BI18" s="19">
        <f t="shared" si="23"/>
        <v>1</v>
      </c>
      <c r="BJ18" s="19">
        <f t="shared" si="24"/>
        <v>4</v>
      </c>
      <c r="BK18" s="19">
        <f t="shared" si="25"/>
        <v>1</v>
      </c>
      <c r="BL18" s="19">
        <f t="shared" si="26"/>
        <v>2</v>
      </c>
      <c r="BM18" s="19">
        <f t="shared" si="27"/>
        <v>4</v>
      </c>
      <c r="BN18" s="19">
        <f t="shared" si="28"/>
        <v>2</v>
      </c>
      <c r="BO18" s="19">
        <f t="shared" si="29"/>
        <v>3</v>
      </c>
      <c r="BP18" s="19">
        <f t="shared" si="30"/>
        <v>17</v>
      </c>
      <c r="BQ18" s="19">
        <f t="shared" si="31"/>
        <v>2</v>
      </c>
      <c r="BR18" s="19">
        <f t="shared" si="32"/>
        <v>2</v>
      </c>
      <c r="BS18" s="19">
        <f t="shared" si="33"/>
        <v>4</v>
      </c>
      <c r="BT18" s="19">
        <f t="shared" si="34"/>
        <v>2</v>
      </c>
      <c r="BU18" s="19">
        <f t="shared" si="35"/>
        <v>1</v>
      </c>
      <c r="BV18" s="19">
        <f t="shared" si="36"/>
        <v>2</v>
      </c>
      <c r="BW18" s="19">
        <f t="shared" si="37"/>
        <v>4</v>
      </c>
      <c r="BX18" s="19">
        <f t="shared" si="38"/>
        <v>2</v>
      </c>
      <c r="BY18" s="19">
        <f t="shared" si="39"/>
        <v>19</v>
      </c>
      <c r="BZ18" s="19">
        <f t="shared" si="40"/>
        <v>2</v>
      </c>
      <c r="CA18" s="19">
        <f t="shared" si="41"/>
        <v>2</v>
      </c>
      <c r="CB18" s="18">
        <f t="shared" si="42"/>
        <v>93</v>
      </c>
      <c r="CC18" s="19">
        <f t="shared" si="43"/>
        <v>4</v>
      </c>
    </row>
    <row r="19" spans="1:81" ht="47.25">
      <c r="A19" s="21">
        <v>78</v>
      </c>
      <c r="B19" s="34">
        <v>6660128907</v>
      </c>
      <c r="C19" s="5" t="s">
        <v>504</v>
      </c>
      <c r="D19" s="5" t="s">
        <v>100</v>
      </c>
      <c r="E19" s="5" t="str">
        <f>VLOOKUP(C19,Реестр!$B$2:$C$74,2,FALSE)</f>
        <v>Город</v>
      </c>
      <c r="F19" s="19">
        <v>10</v>
      </c>
      <c r="G19" s="19">
        <v>38</v>
      </c>
      <c r="H19" s="22">
        <v>11</v>
      </c>
      <c r="I19" s="22">
        <v>38</v>
      </c>
      <c r="J19" s="22">
        <f t="shared" si="1"/>
        <v>95</v>
      </c>
      <c r="K19" s="19">
        <v>30</v>
      </c>
      <c r="L19" s="19">
        <v>4</v>
      </c>
      <c r="M19" s="19">
        <f t="shared" si="2"/>
        <v>100</v>
      </c>
      <c r="N19" s="19">
        <v>135</v>
      </c>
      <c r="O19" s="19">
        <v>129</v>
      </c>
      <c r="P19" s="19">
        <v>138</v>
      </c>
      <c r="Q19" s="19">
        <v>141</v>
      </c>
      <c r="R19" s="19">
        <f t="shared" si="3"/>
        <v>95</v>
      </c>
      <c r="S19" s="19">
        <f t="shared" si="4"/>
        <v>97</v>
      </c>
      <c r="T19" s="19">
        <v>20</v>
      </c>
      <c r="U19" s="19">
        <v>5</v>
      </c>
      <c r="V19" s="19">
        <f t="shared" si="5"/>
        <v>100</v>
      </c>
      <c r="W19" s="19">
        <v>132</v>
      </c>
      <c r="X19" s="23">
        <v>157</v>
      </c>
      <c r="Y19" s="20">
        <f t="shared" si="6"/>
        <v>84</v>
      </c>
      <c r="Z19" s="43">
        <f t="shared" si="7"/>
        <v>92</v>
      </c>
      <c r="AA19" s="20">
        <f t="shared" si="8"/>
        <v>92</v>
      </c>
      <c r="AB19" s="19">
        <v>20</v>
      </c>
      <c r="AC19" s="19">
        <v>4</v>
      </c>
      <c r="AD19" s="19">
        <f t="shared" si="9"/>
        <v>80</v>
      </c>
      <c r="AE19" s="19">
        <v>20</v>
      </c>
      <c r="AF19" s="19">
        <v>3</v>
      </c>
      <c r="AG19" s="19">
        <f t="shared" si="10"/>
        <v>60</v>
      </c>
      <c r="AH19" s="19">
        <v>2</v>
      </c>
      <c r="AI19" s="19">
        <v>2</v>
      </c>
      <c r="AJ19" s="20">
        <f t="shared" si="11"/>
        <v>100</v>
      </c>
      <c r="AK19" s="43">
        <f t="shared" si="12"/>
        <v>78</v>
      </c>
      <c r="AL19" s="19">
        <v>153</v>
      </c>
      <c r="AM19" s="19">
        <v>157</v>
      </c>
      <c r="AN19" s="20">
        <f t="shared" si="13"/>
        <v>97</v>
      </c>
      <c r="AO19" s="19">
        <v>155</v>
      </c>
      <c r="AP19" s="19">
        <v>157</v>
      </c>
      <c r="AQ19" s="20">
        <f t="shared" si="14"/>
        <v>99</v>
      </c>
      <c r="AR19" s="19">
        <v>107</v>
      </c>
      <c r="AS19" s="19">
        <v>113</v>
      </c>
      <c r="AT19" s="20">
        <f t="shared" si="15"/>
        <v>95</v>
      </c>
      <c r="AU19" s="20">
        <f t="shared" si="16"/>
        <v>97</v>
      </c>
      <c r="AV19" s="19">
        <v>152</v>
      </c>
      <c r="AW19" s="19">
        <v>157</v>
      </c>
      <c r="AX19" s="20">
        <f t="shared" si="17"/>
        <v>97</v>
      </c>
      <c r="AY19" s="19">
        <v>146</v>
      </c>
      <c r="AZ19" s="19">
        <v>157</v>
      </c>
      <c r="BA19" s="20">
        <f t="shared" si="18"/>
        <v>93</v>
      </c>
      <c r="BB19" s="19">
        <v>152</v>
      </c>
      <c r="BC19" s="19">
        <v>157</v>
      </c>
      <c r="BD19" s="20">
        <f t="shared" si="19"/>
        <v>97</v>
      </c>
      <c r="BE19" s="20">
        <f t="shared" si="20"/>
        <v>96</v>
      </c>
      <c r="BF19" s="20">
        <f t="shared" si="21"/>
        <v>92</v>
      </c>
      <c r="BG19" s="24"/>
      <c r="BH19" s="19">
        <f t="shared" si="22"/>
        <v>5</v>
      </c>
      <c r="BI19" s="19">
        <f t="shared" si="23"/>
        <v>1</v>
      </c>
      <c r="BJ19" s="19">
        <f t="shared" si="24"/>
        <v>6</v>
      </c>
      <c r="BK19" s="19">
        <f t="shared" si="25"/>
        <v>1</v>
      </c>
      <c r="BL19" s="19">
        <f t="shared" si="26"/>
        <v>9</v>
      </c>
      <c r="BM19" s="19">
        <f t="shared" si="27"/>
        <v>17</v>
      </c>
      <c r="BN19" s="19">
        <f t="shared" si="28"/>
        <v>2</v>
      </c>
      <c r="BO19" s="19">
        <f t="shared" si="29"/>
        <v>3</v>
      </c>
      <c r="BP19" s="19">
        <f t="shared" si="30"/>
        <v>1</v>
      </c>
      <c r="BQ19" s="19">
        <f t="shared" si="31"/>
        <v>4</v>
      </c>
      <c r="BR19" s="19">
        <f t="shared" si="32"/>
        <v>2</v>
      </c>
      <c r="BS19" s="19">
        <f t="shared" si="33"/>
        <v>6</v>
      </c>
      <c r="BT19" s="19">
        <f t="shared" si="34"/>
        <v>4</v>
      </c>
      <c r="BU19" s="19">
        <f t="shared" si="35"/>
        <v>8</v>
      </c>
      <c r="BV19" s="19">
        <f t="shared" si="36"/>
        <v>4</v>
      </c>
      <c r="BW19" s="19">
        <f t="shared" si="37"/>
        <v>4</v>
      </c>
      <c r="BX19" s="19">
        <f t="shared" si="38"/>
        <v>9</v>
      </c>
      <c r="BY19" s="19">
        <f t="shared" si="39"/>
        <v>14</v>
      </c>
      <c r="BZ19" s="19">
        <f t="shared" si="40"/>
        <v>4</v>
      </c>
      <c r="CA19" s="19">
        <f t="shared" si="41"/>
        <v>5</v>
      </c>
      <c r="CB19" s="18">
        <f t="shared" si="42"/>
        <v>92</v>
      </c>
      <c r="CC19" s="19">
        <f t="shared" si="43"/>
        <v>5</v>
      </c>
    </row>
    <row r="20" spans="1:81" ht="31.5">
      <c r="A20" s="21">
        <v>135</v>
      </c>
      <c r="B20" s="34">
        <v>6625028875</v>
      </c>
      <c r="C20" s="5" t="s">
        <v>422</v>
      </c>
      <c r="D20" s="5" t="s">
        <v>155</v>
      </c>
      <c r="E20" s="5" t="str">
        <f>VLOOKUP(C20,Реестр!$B$2:$C$74,2,FALSE)</f>
        <v>Город</v>
      </c>
      <c r="F20" s="19">
        <v>10</v>
      </c>
      <c r="G20" s="19">
        <v>36</v>
      </c>
      <c r="H20" s="22">
        <v>11</v>
      </c>
      <c r="I20" s="22">
        <v>38</v>
      </c>
      <c r="J20" s="22">
        <f t="shared" si="1"/>
        <v>93</v>
      </c>
      <c r="K20" s="19">
        <v>30</v>
      </c>
      <c r="L20" s="19">
        <v>3</v>
      </c>
      <c r="M20" s="19">
        <f t="shared" si="2"/>
        <v>90</v>
      </c>
      <c r="N20" s="19">
        <v>63</v>
      </c>
      <c r="O20" s="19">
        <v>59</v>
      </c>
      <c r="P20" s="19">
        <v>63</v>
      </c>
      <c r="Q20" s="19">
        <v>62</v>
      </c>
      <c r="R20" s="19">
        <f t="shared" si="3"/>
        <v>98</v>
      </c>
      <c r="S20" s="19">
        <f t="shared" si="4"/>
        <v>94</v>
      </c>
      <c r="T20" s="19">
        <v>20</v>
      </c>
      <c r="U20" s="19">
        <v>5</v>
      </c>
      <c r="V20" s="19">
        <f t="shared" si="5"/>
        <v>100</v>
      </c>
      <c r="W20" s="19">
        <v>70</v>
      </c>
      <c r="X20" s="23">
        <v>76</v>
      </c>
      <c r="Y20" s="20">
        <f t="shared" si="6"/>
        <v>92</v>
      </c>
      <c r="Z20" s="43">
        <f t="shared" si="7"/>
        <v>96</v>
      </c>
      <c r="AA20" s="20">
        <f t="shared" si="8"/>
        <v>96</v>
      </c>
      <c r="AB20" s="19">
        <v>20</v>
      </c>
      <c r="AC20" s="19">
        <v>3</v>
      </c>
      <c r="AD20" s="19">
        <f t="shared" si="9"/>
        <v>60</v>
      </c>
      <c r="AE20" s="19">
        <v>20</v>
      </c>
      <c r="AF20" s="19">
        <v>4</v>
      </c>
      <c r="AG20" s="19">
        <f t="shared" si="10"/>
        <v>80</v>
      </c>
      <c r="AH20" s="19">
        <v>10</v>
      </c>
      <c r="AI20" s="19">
        <v>10</v>
      </c>
      <c r="AJ20" s="20">
        <f t="shared" si="11"/>
        <v>100</v>
      </c>
      <c r="AK20" s="43">
        <f t="shared" si="12"/>
        <v>80</v>
      </c>
      <c r="AL20" s="19">
        <v>72</v>
      </c>
      <c r="AM20" s="19">
        <v>76</v>
      </c>
      <c r="AN20" s="20">
        <f t="shared" si="13"/>
        <v>95</v>
      </c>
      <c r="AO20" s="19">
        <v>74</v>
      </c>
      <c r="AP20" s="19">
        <v>76</v>
      </c>
      <c r="AQ20" s="20">
        <f t="shared" si="14"/>
        <v>97</v>
      </c>
      <c r="AR20" s="19">
        <v>54</v>
      </c>
      <c r="AS20" s="19">
        <v>56</v>
      </c>
      <c r="AT20" s="20">
        <f t="shared" si="15"/>
        <v>96</v>
      </c>
      <c r="AU20" s="20">
        <f t="shared" si="16"/>
        <v>96</v>
      </c>
      <c r="AV20" s="19">
        <v>73</v>
      </c>
      <c r="AW20" s="19">
        <v>76</v>
      </c>
      <c r="AX20" s="20">
        <f t="shared" si="17"/>
        <v>96</v>
      </c>
      <c r="AY20" s="19">
        <v>72</v>
      </c>
      <c r="AZ20" s="19">
        <v>76</v>
      </c>
      <c r="BA20" s="20">
        <f t="shared" si="18"/>
        <v>95</v>
      </c>
      <c r="BB20" s="19">
        <v>70</v>
      </c>
      <c r="BC20" s="19">
        <v>76</v>
      </c>
      <c r="BD20" s="20">
        <f t="shared" si="19"/>
        <v>92</v>
      </c>
      <c r="BE20" s="20">
        <f t="shared" si="20"/>
        <v>94</v>
      </c>
      <c r="BF20" s="20">
        <f t="shared" si="21"/>
        <v>92</v>
      </c>
      <c r="BG20" s="24"/>
      <c r="BH20" s="19">
        <f t="shared" si="22"/>
        <v>7</v>
      </c>
      <c r="BI20" s="19">
        <f t="shared" si="23"/>
        <v>2</v>
      </c>
      <c r="BJ20" s="19">
        <f t="shared" si="24"/>
        <v>3</v>
      </c>
      <c r="BK20" s="19">
        <f t="shared" si="25"/>
        <v>1</v>
      </c>
      <c r="BL20" s="19">
        <f t="shared" si="26"/>
        <v>5</v>
      </c>
      <c r="BM20" s="19">
        <f t="shared" si="27"/>
        <v>9</v>
      </c>
      <c r="BN20" s="19">
        <f t="shared" si="28"/>
        <v>3</v>
      </c>
      <c r="BO20" s="19">
        <f t="shared" si="29"/>
        <v>2</v>
      </c>
      <c r="BP20" s="19">
        <f t="shared" si="30"/>
        <v>1</v>
      </c>
      <c r="BQ20" s="19">
        <f t="shared" si="31"/>
        <v>6</v>
      </c>
      <c r="BR20" s="19">
        <f t="shared" si="32"/>
        <v>4</v>
      </c>
      <c r="BS20" s="19">
        <f t="shared" si="33"/>
        <v>5</v>
      </c>
      <c r="BT20" s="19">
        <f t="shared" si="34"/>
        <v>5</v>
      </c>
      <c r="BU20" s="19">
        <f t="shared" si="35"/>
        <v>6</v>
      </c>
      <c r="BV20" s="19">
        <f t="shared" si="36"/>
        <v>9</v>
      </c>
      <c r="BW20" s="19">
        <f t="shared" si="37"/>
        <v>7</v>
      </c>
      <c r="BX20" s="19">
        <f t="shared" si="38"/>
        <v>5</v>
      </c>
      <c r="BY20" s="19">
        <f t="shared" si="39"/>
        <v>12</v>
      </c>
      <c r="BZ20" s="19">
        <f t="shared" si="40"/>
        <v>5</v>
      </c>
      <c r="CA20" s="19">
        <f t="shared" si="41"/>
        <v>7</v>
      </c>
      <c r="CB20" s="18">
        <f t="shared" si="42"/>
        <v>92</v>
      </c>
      <c r="CC20" s="19">
        <f t="shared" si="43"/>
        <v>5</v>
      </c>
    </row>
    <row r="21" spans="1:81" ht="31.5">
      <c r="A21" s="21">
        <v>168</v>
      </c>
      <c r="B21" s="34">
        <v>6612046877</v>
      </c>
      <c r="C21" s="40" t="s">
        <v>506</v>
      </c>
      <c r="D21" s="6" t="s">
        <v>186</v>
      </c>
      <c r="E21" s="5" t="str">
        <f>VLOOKUP(C21,Реестр!$B$2:$C$74,2,FALSE)</f>
        <v>Город</v>
      </c>
      <c r="F21" s="19">
        <v>10</v>
      </c>
      <c r="G21" s="19">
        <v>38</v>
      </c>
      <c r="H21" s="22">
        <v>11</v>
      </c>
      <c r="I21" s="22">
        <v>38</v>
      </c>
      <c r="J21" s="22">
        <f t="shared" si="1"/>
        <v>95</v>
      </c>
      <c r="K21" s="19">
        <v>30</v>
      </c>
      <c r="L21" s="19">
        <v>4</v>
      </c>
      <c r="M21" s="19">
        <f t="shared" si="2"/>
        <v>100</v>
      </c>
      <c r="N21" s="19">
        <v>376</v>
      </c>
      <c r="O21" s="19">
        <v>401</v>
      </c>
      <c r="P21" s="19">
        <v>385</v>
      </c>
      <c r="Q21" s="19">
        <v>408</v>
      </c>
      <c r="R21" s="19">
        <f t="shared" si="3"/>
        <v>98</v>
      </c>
      <c r="S21" s="19">
        <f t="shared" si="4"/>
        <v>98</v>
      </c>
      <c r="T21" s="19">
        <v>20</v>
      </c>
      <c r="U21" s="19">
        <v>5</v>
      </c>
      <c r="V21" s="19">
        <f t="shared" si="5"/>
        <v>100</v>
      </c>
      <c r="W21" s="19">
        <v>429</v>
      </c>
      <c r="X21" s="23">
        <v>454</v>
      </c>
      <c r="Y21" s="20">
        <f t="shared" si="6"/>
        <v>94</v>
      </c>
      <c r="Z21" s="43">
        <f t="shared" si="7"/>
        <v>97</v>
      </c>
      <c r="AA21" s="20">
        <f t="shared" si="8"/>
        <v>97</v>
      </c>
      <c r="AB21" s="19">
        <v>20</v>
      </c>
      <c r="AC21" s="19">
        <v>3</v>
      </c>
      <c r="AD21" s="19">
        <f t="shared" si="9"/>
        <v>60</v>
      </c>
      <c r="AE21" s="19">
        <v>20</v>
      </c>
      <c r="AF21" s="19">
        <v>3</v>
      </c>
      <c r="AG21" s="19">
        <f t="shared" si="10"/>
        <v>60</v>
      </c>
      <c r="AH21" s="19">
        <v>31</v>
      </c>
      <c r="AI21" s="19">
        <v>34</v>
      </c>
      <c r="AJ21" s="20">
        <f t="shared" si="11"/>
        <v>91</v>
      </c>
      <c r="AK21" s="43">
        <f t="shared" si="12"/>
        <v>69</v>
      </c>
      <c r="AL21" s="19">
        <v>446</v>
      </c>
      <c r="AM21" s="19">
        <v>454</v>
      </c>
      <c r="AN21" s="20">
        <f t="shared" si="13"/>
        <v>98</v>
      </c>
      <c r="AO21" s="19">
        <v>450</v>
      </c>
      <c r="AP21" s="19">
        <v>454</v>
      </c>
      <c r="AQ21" s="20">
        <f t="shared" si="14"/>
        <v>99</v>
      </c>
      <c r="AR21" s="19">
        <v>395</v>
      </c>
      <c r="AS21" s="19">
        <v>398</v>
      </c>
      <c r="AT21" s="20">
        <f t="shared" si="15"/>
        <v>99</v>
      </c>
      <c r="AU21" s="20">
        <f t="shared" si="16"/>
        <v>99</v>
      </c>
      <c r="AV21" s="19">
        <v>451</v>
      </c>
      <c r="AW21" s="19">
        <v>454</v>
      </c>
      <c r="AX21" s="20">
        <f t="shared" si="17"/>
        <v>99</v>
      </c>
      <c r="AY21" s="19">
        <v>446</v>
      </c>
      <c r="AZ21" s="19">
        <v>454</v>
      </c>
      <c r="BA21" s="20">
        <f t="shared" si="18"/>
        <v>98</v>
      </c>
      <c r="BB21" s="19">
        <v>452</v>
      </c>
      <c r="BC21" s="19">
        <v>454</v>
      </c>
      <c r="BD21" s="20">
        <f t="shared" si="19"/>
        <v>100</v>
      </c>
      <c r="BE21" s="20">
        <f t="shared" si="20"/>
        <v>99</v>
      </c>
      <c r="BF21" s="20">
        <f t="shared" si="21"/>
        <v>92</v>
      </c>
      <c r="BG21" s="24"/>
      <c r="BH21" s="19">
        <f t="shared" si="22"/>
        <v>5</v>
      </c>
      <c r="BI21" s="19">
        <f t="shared" si="23"/>
        <v>1</v>
      </c>
      <c r="BJ21" s="19">
        <f t="shared" si="24"/>
        <v>3</v>
      </c>
      <c r="BK21" s="19">
        <f t="shared" si="25"/>
        <v>1</v>
      </c>
      <c r="BL21" s="19">
        <f t="shared" si="26"/>
        <v>4</v>
      </c>
      <c r="BM21" s="19">
        <f t="shared" si="27"/>
        <v>7</v>
      </c>
      <c r="BN21" s="19">
        <f t="shared" si="28"/>
        <v>3</v>
      </c>
      <c r="BO21" s="19">
        <f t="shared" si="29"/>
        <v>3</v>
      </c>
      <c r="BP21" s="19">
        <f t="shared" si="30"/>
        <v>9</v>
      </c>
      <c r="BQ21" s="19">
        <f t="shared" si="31"/>
        <v>3</v>
      </c>
      <c r="BR21" s="19">
        <f t="shared" si="32"/>
        <v>2</v>
      </c>
      <c r="BS21" s="19">
        <f t="shared" si="33"/>
        <v>2</v>
      </c>
      <c r="BT21" s="19">
        <f t="shared" si="34"/>
        <v>2</v>
      </c>
      <c r="BU21" s="19">
        <f t="shared" si="35"/>
        <v>3</v>
      </c>
      <c r="BV21" s="19">
        <f t="shared" si="36"/>
        <v>1</v>
      </c>
      <c r="BW21" s="19">
        <f t="shared" si="37"/>
        <v>3</v>
      </c>
      <c r="BX21" s="19">
        <f t="shared" si="38"/>
        <v>4</v>
      </c>
      <c r="BY21" s="19">
        <f t="shared" si="39"/>
        <v>20</v>
      </c>
      <c r="BZ21" s="19">
        <f t="shared" si="40"/>
        <v>2</v>
      </c>
      <c r="CA21" s="19">
        <f t="shared" si="41"/>
        <v>2</v>
      </c>
      <c r="CB21" s="18">
        <f t="shared" si="42"/>
        <v>92</v>
      </c>
      <c r="CC21" s="19">
        <f t="shared" si="43"/>
        <v>5</v>
      </c>
    </row>
    <row r="22" spans="1:81" ht="31.5">
      <c r="A22" s="21">
        <v>303</v>
      </c>
      <c r="B22" s="34">
        <v>6603009050</v>
      </c>
      <c r="C22" s="40" t="s">
        <v>500</v>
      </c>
      <c r="D22" s="5" t="s">
        <v>310</v>
      </c>
      <c r="E22" s="5" t="str">
        <f>VLOOKUP(C22,Реестр!$B$2:$C$74,2,FALSE)</f>
        <v>Город</v>
      </c>
      <c r="F22" s="19">
        <v>11</v>
      </c>
      <c r="G22" s="19">
        <v>36</v>
      </c>
      <c r="H22" s="22">
        <v>11</v>
      </c>
      <c r="I22" s="22">
        <v>38</v>
      </c>
      <c r="J22" s="22">
        <f t="shared" si="1"/>
        <v>97</v>
      </c>
      <c r="K22" s="19">
        <v>30</v>
      </c>
      <c r="L22" s="19">
        <v>4</v>
      </c>
      <c r="M22" s="19">
        <f t="shared" si="2"/>
        <v>100</v>
      </c>
      <c r="N22" s="19">
        <v>108</v>
      </c>
      <c r="O22" s="19">
        <v>113</v>
      </c>
      <c r="P22" s="19">
        <v>110</v>
      </c>
      <c r="Q22" s="19">
        <v>115</v>
      </c>
      <c r="R22" s="19">
        <f t="shared" si="3"/>
        <v>98</v>
      </c>
      <c r="S22" s="19">
        <f t="shared" si="4"/>
        <v>98</v>
      </c>
      <c r="T22" s="19">
        <v>20</v>
      </c>
      <c r="U22" s="19">
        <v>4</v>
      </c>
      <c r="V22" s="19">
        <f t="shared" si="5"/>
        <v>80</v>
      </c>
      <c r="W22" s="19">
        <v>116</v>
      </c>
      <c r="X22" s="23">
        <v>122</v>
      </c>
      <c r="Y22" s="20">
        <f t="shared" si="6"/>
        <v>95</v>
      </c>
      <c r="Z22" s="43">
        <f t="shared" si="7"/>
        <v>88</v>
      </c>
      <c r="AA22" s="20">
        <f t="shared" si="8"/>
        <v>88</v>
      </c>
      <c r="AB22" s="19">
        <v>20</v>
      </c>
      <c r="AC22" s="19">
        <v>2</v>
      </c>
      <c r="AD22" s="19">
        <f t="shared" si="9"/>
        <v>40</v>
      </c>
      <c r="AE22" s="19">
        <v>20</v>
      </c>
      <c r="AF22" s="19">
        <v>4</v>
      </c>
      <c r="AG22" s="19">
        <f t="shared" si="10"/>
        <v>80</v>
      </c>
      <c r="AH22" s="19">
        <v>1</v>
      </c>
      <c r="AI22" s="19">
        <v>1</v>
      </c>
      <c r="AJ22" s="20">
        <f t="shared" si="11"/>
        <v>100</v>
      </c>
      <c r="AK22" s="43">
        <f t="shared" si="12"/>
        <v>74</v>
      </c>
      <c r="AL22" s="19">
        <v>122</v>
      </c>
      <c r="AM22" s="19">
        <v>122</v>
      </c>
      <c r="AN22" s="20">
        <f t="shared" si="13"/>
        <v>100</v>
      </c>
      <c r="AO22" s="19">
        <v>122</v>
      </c>
      <c r="AP22" s="19">
        <v>122</v>
      </c>
      <c r="AQ22" s="20">
        <f t="shared" si="14"/>
        <v>100</v>
      </c>
      <c r="AR22" s="19">
        <v>102</v>
      </c>
      <c r="AS22" s="19">
        <v>102</v>
      </c>
      <c r="AT22" s="20">
        <f t="shared" si="15"/>
        <v>100</v>
      </c>
      <c r="AU22" s="20">
        <f t="shared" si="16"/>
        <v>100</v>
      </c>
      <c r="AV22" s="19">
        <v>122</v>
      </c>
      <c r="AW22" s="19">
        <v>122</v>
      </c>
      <c r="AX22" s="20">
        <f t="shared" si="17"/>
        <v>100</v>
      </c>
      <c r="AY22" s="19">
        <v>118</v>
      </c>
      <c r="AZ22" s="19">
        <v>122</v>
      </c>
      <c r="BA22" s="20">
        <f t="shared" si="18"/>
        <v>97</v>
      </c>
      <c r="BB22" s="19">
        <v>122</v>
      </c>
      <c r="BC22" s="19">
        <v>122</v>
      </c>
      <c r="BD22" s="20">
        <f t="shared" si="19"/>
        <v>100</v>
      </c>
      <c r="BE22" s="20">
        <f t="shared" si="20"/>
        <v>99</v>
      </c>
      <c r="BF22" s="20">
        <f t="shared" si="21"/>
        <v>92</v>
      </c>
      <c r="BG22" s="24"/>
      <c r="BH22" s="19">
        <f t="shared" si="22"/>
        <v>3</v>
      </c>
      <c r="BI22" s="19">
        <f t="shared" si="23"/>
        <v>1</v>
      </c>
      <c r="BJ22" s="19">
        <f t="shared" si="24"/>
        <v>3</v>
      </c>
      <c r="BK22" s="19">
        <f t="shared" si="25"/>
        <v>2</v>
      </c>
      <c r="BL22" s="19">
        <f t="shared" si="26"/>
        <v>13</v>
      </c>
      <c r="BM22" s="19">
        <f t="shared" si="27"/>
        <v>6</v>
      </c>
      <c r="BN22" s="19">
        <f t="shared" si="28"/>
        <v>4</v>
      </c>
      <c r="BO22" s="19">
        <f t="shared" si="29"/>
        <v>2</v>
      </c>
      <c r="BP22" s="19">
        <f t="shared" si="30"/>
        <v>1</v>
      </c>
      <c r="BQ22" s="19">
        <f t="shared" si="31"/>
        <v>1</v>
      </c>
      <c r="BR22" s="19">
        <f t="shared" si="32"/>
        <v>1</v>
      </c>
      <c r="BS22" s="19">
        <f t="shared" si="33"/>
        <v>1</v>
      </c>
      <c r="BT22" s="19">
        <f t="shared" si="34"/>
        <v>1</v>
      </c>
      <c r="BU22" s="19">
        <f t="shared" si="35"/>
        <v>4</v>
      </c>
      <c r="BV22" s="19">
        <f t="shared" si="36"/>
        <v>1</v>
      </c>
      <c r="BW22" s="19">
        <f t="shared" si="37"/>
        <v>3</v>
      </c>
      <c r="BX22" s="19">
        <f t="shared" si="38"/>
        <v>13</v>
      </c>
      <c r="BY22" s="19">
        <f t="shared" si="39"/>
        <v>18</v>
      </c>
      <c r="BZ22" s="19">
        <f t="shared" si="40"/>
        <v>1</v>
      </c>
      <c r="CA22" s="19">
        <f t="shared" si="41"/>
        <v>2</v>
      </c>
      <c r="CB22" s="18">
        <f t="shared" si="42"/>
        <v>92</v>
      </c>
      <c r="CC22" s="19">
        <f t="shared" si="43"/>
        <v>5</v>
      </c>
    </row>
    <row r="23" spans="1:81" ht="31.5">
      <c r="A23" s="21">
        <v>342</v>
      </c>
      <c r="B23" s="34">
        <v>6617020311</v>
      </c>
      <c r="C23" s="40" t="s">
        <v>510</v>
      </c>
      <c r="D23" s="6" t="s">
        <v>343</v>
      </c>
      <c r="E23" s="5" t="str">
        <f>VLOOKUP(C23,Реестр!$B$2:$C$74,2,FALSE)</f>
        <v>Город</v>
      </c>
      <c r="F23" s="19">
        <v>10</v>
      </c>
      <c r="G23" s="19">
        <v>36</v>
      </c>
      <c r="H23" s="22">
        <v>11</v>
      </c>
      <c r="I23" s="22">
        <v>38</v>
      </c>
      <c r="J23" s="22">
        <f t="shared" si="1"/>
        <v>93</v>
      </c>
      <c r="K23" s="19">
        <v>30</v>
      </c>
      <c r="L23" s="19">
        <v>3</v>
      </c>
      <c r="M23" s="19">
        <f t="shared" si="2"/>
        <v>90</v>
      </c>
      <c r="N23" s="19">
        <v>240</v>
      </c>
      <c r="O23" s="19">
        <v>211</v>
      </c>
      <c r="P23" s="19">
        <v>256</v>
      </c>
      <c r="Q23" s="19">
        <v>233</v>
      </c>
      <c r="R23" s="19">
        <f t="shared" si="3"/>
        <v>92</v>
      </c>
      <c r="S23" s="19">
        <f t="shared" si="4"/>
        <v>92</v>
      </c>
      <c r="T23" s="19">
        <v>20</v>
      </c>
      <c r="U23" s="19">
        <v>5</v>
      </c>
      <c r="V23" s="19">
        <f t="shared" si="5"/>
        <v>100</v>
      </c>
      <c r="W23" s="19">
        <v>290</v>
      </c>
      <c r="X23" s="23">
        <v>312</v>
      </c>
      <c r="Y23" s="20">
        <f t="shared" si="6"/>
        <v>93</v>
      </c>
      <c r="Z23" s="43">
        <f t="shared" si="7"/>
        <v>97</v>
      </c>
      <c r="AA23" s="20">
        <f t="shared" si="8"/>
        <v>97</v>
      </c>
      <c r="AB23" s="19">
        <v>20</v>
      </c>
      <c r="AC23" s="19">
        <v>3</v>
      </c>
      <c r="AD23" s="19">
        <f t="shared" si="9"/>
        <v>60</v>
      </c>
      <c r="AE23" s="19">
        <v>20</v>
      </c>
      <c r="AF23" s="19">
        <v>5</v>
      </c>
      <c r="AG23" s="19">
        <f t="shared" si="10"/>
        <v>100</v>
      </c>
      <c r="AH23" s="19">
        <v>80</v>
      </c>
      <c r="AI23" s="19">
        <v>88</v>
      </c>
      <c r="AJ23" s="20">
        <f t="shared" si="11"/>
        <v>91</v>
      </c>
      <c r="AK23" s="43">
        <f t="shared" si="12"/>
        <v>85</v>
      </c>
      <c r="AL23" s="19">
        <v>277</v>
      </c>
      <c r="AM23" s="19">
        <v>312</v>
      </c>
      <c r="AN23" s="20">
        <f t="shared" si="13"/>
        <v>89</v>
      </c>
      <c r="AO23" s="19">
        <v>305</v>
      </c>
      <c r="AP23" s="19">
        <v>312</v>
      </c>
      <c r="AQ23" s="20">
        <f t="shared" si="14"/>
        <v>98</v>
      </c>
      <c r="AR23" s="19">
        <v>203</v>
      </c>
      <c r="AS23" s="19">
        <v>210</v>
      </c>
      <c r="AT23" s="20">
        <f t="shared" si="15"/>
        <v>97</v>
      </c>
      <c r="AU23" s="20">
        <f t="shared" si="16"/>
        <v>94</v>
      </c>
      <c r="AV23" s="19">
        <v>277</v>
      </c>
      <c r="AW23" s="19">
        <v>312</v>
      </c>
      <c r="AX23" s="20">
        <f t="shared" si="17"/>
        <v>89</v>
      </c>
      <c r="AY23" s="19">
        <v>293</v>
      </c>
      <c r="AZ23" s="19">
        <v>312</v>
      </c>
      <c r="BA23" s="20">
        <f t="shared" si="18"/>
        <v>94</v>
      </c>
      <c r="BB23" s="19">
        <v>301</v>
      </c>
      <c r="BC23" s="19">
        <v>312</v>
      </c>
      <c r="BD23" s="20">
        <f t="shared" si="19"/>
        <v>96</v>
      </c>
      <c r="BE23" s="20">
        <f t="shared" si="20"/>
        <v>94</v>
      </c>
      <c r="BF23" s="20">
        <f t="shared" si="21"/>
        <v>92</v>
      </c>
      <c r="BG23" s="24"/>
      <c r="BH23" s="19">
        <f t="shared" si="22"/>
        <v>7</v>
      </c>
      <c r="BI23" s="19">
        <f t="shared" si="23"/>
        <v>2</v>
      </c>
      <c r="BJ23" s="19">
        <f t="shared" si="24"/>
        <v>9</v>
      </c>
      <c r="BK23" s="19">
        <f t="shared" si="25"/>
        <v>1</v>
      </c>
      <c r="BL23" s="19">
        <f t="shared" si="26"/>
        <v>4</v>
      </c>
      <c r="BM23" s="19">
        <f t="shared" si="27"/>
        <v>8</v>
      </c>
      <c r="BN23" s="19">
        <f t="shared" si="28"/>
        <v>3</v>
      </c>
      <c r="BO23" s="19">
        <f t="shared" si="29"/>
        <v>1</v>
      </c>
      <c r="BP23" s="19">
        <f t="shared" si="30"/>
        <v>9</v>
      </c>
      <c r="BQ23" s="19">
        <f t="shared" si="31"/>
        <v>12</v>
      </c>
      <c r="BR23" s="19">
        <f t="shared" si="32"/>
        <v>3</v>
      </c>
      <c r="BS23" s="19">
        <f t="shared" si="33"/>
        <v>4</v>
      </c>
      <c r="BT23" s="19">
        <f t="shared" si="34"/>
        <v>12</v>
      </c>
      <c r="BU23" s="19">
        <f t="shared" si="35"/>
        <v>7</v>
      </c>
      <c r="BV23" s="19">
        <f t="shared" si="36"/>
        <v>5</v>
      </c>
      <c r="BW23" s="19">
        <f t="shared" si="37"/>
        <v>9</v>
      </c>
      <c r="BX23" s="19">
        <f t="shared" si="38"/>
        <v>4</v>
      </c>
      <c r="BY23" s="19">
        <f t="shared" si="39"/>
        <v>8</v>
      </c>
      <c r="BZ23" s="19">
        <f t="shared" si="40"/>
        <v>7</v>
      </c>
      <c r="CA23" s="19">
        <f t="shared" si="41"/>
        <v>7</v>
      </c>
      <c r="CB23" s="18">
        <f t="shared" si="42"/>
        <v>92</v>
      </c>
      <c r="CC23" s="19">
        <f t="shared" si="43"/>
        <v>5</v>
      </c>
    </row>
    <row r="24" spans="1:81" ht="31.5">
      <c r="A24" s="21">
        <v>369</v>
      </c>
      <c r="B24" s="34">
        <v>6633003345</v>
      </c>
      <c r="C24" s="40" t="s">
        <v>511</v>
      </c>
      <c r="D24" s="5" t="s">
        <v>365</v>
      </c>
      <c r="E24" s="5" t="str">
        <f>VLOOKUP(C24,Реестр!$B$2:$C$74,2,FALSE)</f>
        <v>Город</v>
      </c>
      <c r="F24" s="19">
        <v>11</v>
      </c>
      <c r="G24" s="19">
        <v>36</v>
      </c>
      <c r="H24" s="22">
        <v>11</v>
      </c>
      <c r="I24" s="22">
        <v>38</v>
      </c>
      <c r="J24" s="22">
        <f t="shared" si="1"/>
        <v>97</v>
      </c>
      <c r="K24" s="19">
        <v>30</v>
      </c>
      <c r="L24" s="19">
        <v>4</v>
      </c>
      <c r="M24" s="19">
        <f t="shared" si="2"/>
        <v>100</v>
      </c>
      <c r="N24" s="19">
        <v>244</v>
      </c>
      <c r="O24" s="19">
        <v>209</v>
      </c>
      <c r="P24" s="19">
        <v>253</v>
      </c>
      <c r="Q24" s="19">
        <v>221</v>
      </c>
      <c r="R24" s="19">
        <f t="shared" si="3"/>
        <v>96</v>
      </c>
      <c r="S24" s="19">
        <f t="shared" si="4"/>
        <v>98</v>
      </c>
      <c r="T24" s="19">
        <v>20</v>
      </c>
      <c r="U24" s="19">
        <v>5</v>
      </c>
      <c r="V24" s="19">
        <f t="shared" si="5"/>
        <v>100</v>
      </c>
      <c r="W24" s="19">
        <v>253</v>
      </c>
      <c r="X24" s="23">
        <v>297</v>
      </c>
      <c r="Y24" s="20">
        <f t="shared" si="6"/>
        <v>85</v>
      </c>
      <c r="Z24" s="43">
        <f t="shared" si="7"/>
        <v>93</v>
      </c>
      <c r="AA24" s="20">
        <f t="shared" si="8"/>
        <v>93</v>
      </c>
      <c r="AB24" s="19">
        <v>20</v>
      </c>
      <c r="AC24" s="19">
        <v>2</v>
      </c>
      <c r="AD24" s="19">
        <f t="shared" si="9"/>
        <v>40</v>
      </c>
      <c r="AE24" s="19">
        <v>20</v>
      </c>
      <c r="AF24" s="19">
        <v>6</v>
      </c>
      <c r="AG24" s="19">
        <f t="shared" si="10"/>
        <v>100</v>
      </c>
      <c r="AH24" s="19">
        <v>29</v>
      </c>
      <c r="AI24" s="19">
        <v>31</v>
      </c>
      <c r="AJ24" s="20">
        <f t="shared" si="11"/>
        <v>94</v>
      </c>
      <c r="AK24" s="43">
        <f t="shared" si="12"/>
        <v>80</v>
      </c>
      <c r="AL24" s="19">
        <v>248</v>
      </c>
      <c r="AM24" s="19">
        <v>297</v>
      </c>
      <c r="AN24" s="20">
        <f t="shared" si="13"/>
        <v>84</v>
      </c>
      <c r="AO24" s="19">
        <v>294</v>
      </c>
      <c r="AP24" s="19">
        <v>297</v>
      </c>
      <c r="AQ24" s="20">
        <f t="shared" si="14"/>
        <v>99</v>
      </c>
      <c r="AR24" s="19">
        <v>196</v>
      </c>
      <c r="AS24" s="19">
        <v>197</v>
      </c>
      <c r="AT24" s="20">
        <f t="shared" si="15"/>
        <v>99</v>
      </c>
      <c r="AU24" s="20">
        <f t="shared" si="16"/>
        <v>93</v>
      </c>
      <c r="AV24" s="19">
        <v>293</v>
      </c>
      <c r="AW24" s="19">
        <v>297</v>
      </c>
      <c r="AX24" s="20">
        <f t="shared" si="17"/>
        <v>99</v>
      </c>
      <c r="AY24" s="19">
        <v>289</v>
      </c>
      <c r="AZ24" s="19">
        <v>297</v>
      </c>
      <c r="BA24" s="20">
        <f t="shared" si="18"/>
        <v>97</v>
      </c>
      <c r="BB24" s="19">
        <v>291</v>
      </c>
      <c r="BC24" s="19">
        <v>297</v>
      </c>
      <c r="BD24" s="20">
        <f t="shared" si="19"/>
        <v>98</v>
      </c>
      <c r="BE24" s="20">
        <f t="shared" si="20"/>
        <v>98</v>
      </c>
      <c r="BF24" s="20">
        <f t="shared" si="21"/>
        <v>92</v>
      </c>
      <c r="BG24" s="24"/>
      <c r="BH24" s="19">
        <f t="shared" si="22"/>
        <v>3</v>
      </c>
      <c r="BI24" s="19">
        <f t="shared" si="23"/>
        <v>1</v>
      </c>
      <c r="BJ24" s="19">
        <f t="shared" si="24"/>
        <v>5</v>
      </c>
      <c r="BK24" s="19">
        <f t="shared" si="25"/>
        <v>1</v>
      </c>
      <c r="BL24" s="19">
        <f t="shared" si="26"/>
        <v>8</v>
      </c>
      <c r="BM24" s="19">
        <f t="shared" si="27"/>
        <v>16</v>
      </c>
      <c r="BN24" s="19">
        <f t="shared" si="28"/>
        <v>4</v>
      </c>
      <c r="BO24" s="19">
        <f t="shared" si="29"/>
        <v>1</v>
      </c>
      <c r="BP24" s="19">
        <f t="shared" si="30"/>
        <v>6</v>
      </c>
      <c r="BQ24" s="19">
        <f t="shared" si="31"/>
        <v>17</v>
      </c>
      <c r="BR24" s="19">
        <f t="shared" si="32"/>
        <v>2</v>
      </c>
      <c r="BS24" s="19">
        <f t="shared" si="33"/>
        <v>2</v>
      </c>
      <c r="BT24" s="19">
        <f t="shared" si="34"/>
        <v>2</v>
      </c>
      <c r="BU24" s="19">
        <f t="shared" si="35"/>
        <v>4</v>
      </c>
      <c r="BV24" s="19">
        <f t="shared" si="36"/>
        <v>3</v>
      </c>
      <c r="BW24" s="19">
        <f t="shared" si="37"/>
        <v>3</v>
      </c>
      <c r="BX24" s="19">
        <f t="shared" si="38"/>
        <v>8</v>
      </c>
      <c r="BY24" s="19">
        <f t="shared" si="39"/>
        <v>12</v>
      </c>
      <c r="BZ24" s="19">
        <f t="shared" si="40"/>
        <v>8</v>
      </c>
      <c r="CA24" s="19">
        <f t="shared" si="41"/>
        <v>3</v>
      </c>
      <c r="CB24" s="18">
        <f t="shared" si="42"/>
        <v>92</v>
      </c>
      <c r="CC24" s="19">
        <f t="shared" si="43"/>
        <v>5</v>
      </c>
    </row>
    <row r="25" spans="1:81" ht="31.5">
      <c r="A25" s="21">
        <v>386</v>
      </c>
      <c r="B25" s="34">
        <v>6614004640</v>
      </c>
      <c r="C25" s="5" t="s">
        <v>458</v>
      </c>
      <c r="D25" s="5" t="s">
        <v>381</v>
      </c>
      <c r="E25" s="5" t="str">
        <f>VLOOKUP(C25,Реестр!$B$2:$C$74,2,FALSE)</f>
        <v>Город</v>
      </c>
      <c r="F25" s="19">
        <v>10</v>
      </c>
      <c r="G25" s="19">
        <v>36</v>
      </c>
      <c r="H25" s="22">
        <v>11</v>
      </c>
      <c r="I25" s="22">
        <v>38</v>
      </c>
      <c r="J25" s="22">
        <f t="shared" si="1"/>
        <v>93</v>
      </c>
      <c r="K25" s="19">
        <v>30</v>
      </c>
      <c r="L25" s="19">
        <v>3</v>
      </c>
      <c r="M25" s="19">
        <f t="shared" si="2"/>
        <v>90</v>
      </c>
      <c r="N25" s="19">
        <v>76</v>
      </c>
      <c r="O25" s="19">
        <v>67</v>
      </c>
      <c r="P25" s="19">
        <v>76</v>
      </c>
      <c r="Q25" s="19">
        <v>67</v>
      </c>
      <c r="R25" s="19">
        <f t="shared" si="3"/>
        <v>100</v>
      </c>
      <c r="S25" s="19">
        <f t="shared" si="4"/>
        <v>95</v>
      </c>
      <c r="T25" s="19">
        <v>20</v>
      </c>
      <c r="U25" s="19">
        <v>5</v>
      </c>
      <c r="V25" s="19">
        <f t="shared" si="5"/>
        <v>100</v>
      </c>
      <c r="W25" s="19">
        <v>76</v>
      </c>
      <c r="X25" s="23">
        <v>79</v>
      </c>
      <c r="Y25" s="20">
        <f t="shared" si="6"/>
        <v>96</v>
      </c>
      <c r="Z25" s="43">
        <f t="shared" si="7"/>
        <v>98</v>
      </c>
      <c r="AA25" s="20">
        <f t="shared" si="8"/>
        <v>98</v>
      </c>
      <c r="AB25" s="19">
        <v>20</v>
      </c>
      <c r="AC25" s="19">
        <v>1</v>
      </c>
      <c r="AD25" s="19">
        <f t="shared" si="9"/>
        <v>20</v>
      </c>
      <c r="AE25" s="19">
        <v>20</v>
      </c>
      <c r="AF25" s="19">
        <v>4</v>
      </c>
      <c r="AG25" s="19">
        <f t="shared" si="10"/>
        <v>80</v>
      </c>
      <c r="AH25" s="19">
        <v>8</v>
      </c>
      <c r="AI25" s="19">
        <v>8</v>
      </c>
      <c r="AJ25" s="20">
        <f t="shared" si="11"/>
        <v>100</v>
      </c>
      <c r="AK25" s="43">
        <f t="shared" si="12"/>
        <v>68</v>
      </c>
      <c r="AL25" s="19">
        <v>78</v>
      </c>
      <c r="AM25" s="19">
        <v>79</v>
      </c>
      <c r="AN25" s="20">
        <f t="shared" si="13"/>
        <v>99</v>
      </c>
      <c r="AO25" s="19">
        <v>79</v>
      </c>
      <c r="AP25" s="19">
        <v>79</v>
      </c>
      <c r="AQ25" s="20">
        <f t="shared" si="14"/>
        <v>100</v>
      </c>
      <c r="AR25" s="19">
        <v>63</v>
      </c>
      <c r="AS25" s="19">
        <v>64</v>
      </c>
      <c r="AT25" s="20">
        <f t="shared" si="15"/>
        <v>98</v>
      </c>
      <c r="AU25" s="20">
        <f t="shared" si="16"/>
        <v>99</v>
      </c>
      <c r="AV25" s="19">
        <v>78</v>
      </c>
      <c r="AW25" s="19">
        <v>79</v>
      </c>
      <c r="AX25" s="20">
        <f t="shared" si="17"/>
        <v>99</v>
      </c>
      <c r="AY25" s="19">
        <v>77</v>
      </c>
      <c r="AZ25" s="19">
        <v>79</v>
      </c>
      <c r="BA25" s="20">
        <f t="shared" si="18"/>
        <v>97</v>
      </c>
      <c r="BB25" s="19">
        <v>79</v>
      </c>
      <c r="BC25" s="19">
        <v>79</v>
      </c>
      <c r="BD25" s="20">
        <f t="shared" si="19"/>
        <v>100</v>
      </c>
      <c r="BE25" s="20">
        <f t="shared" si="20"/>
        <v>99</v>
      </c>
      <c r="BF25" s="20">
        <f t="shared" si="21"/>
        <v>92</v>
      </c>
      <c r="BG25" s="24"/>
      <c r="BH25" s="19">
        <f t="shared" si="22"/>
        <v>7</v>
      </c>
      <c r="BI25" s="19">
        <f t="shared" si="23"/>
        <v>2</v>
      </c>
      <c r="BJ25" s="19">
        <f t="shared" si="24"/>
        <v>1</v>
      </c>
      <c r="BK25" s="19">
        <f t="shared" si="25"/>
        <v>1</v>
      </c>
      <c r="BL25" s="19">
        <f t="shared" si="26"/>
        <v>3</v>
      </c>
      <c r="BM25" s="19">
        <f t="shared" si="27"/>
        <v>5</v>
      </c>
      <c r="BN25" s="19">
        <f t="shared" si="28"/>
        <v>5</v>
      </c>
      <c r="BO25" s="19">
        <f t="shared" si="29"/>
        <v>2</v>
      </c>
      <c r="BP25" s="19">
        <f t="shared" si="30"/>
        <v>1</v>
      </c>
      <c r="BQ25" s="19">
        <f t="shared" si="31"/>
        <v>2</v>
      </c>
      <c r="BR25" s="19">
        <f t="shared" si="32"/>
        <v>1</v>
      </c>
      <c r="BS25" s="19">
        <f t="shared" si="33"/>
        <v>3</v>
      </c>
      <c r="BT25" s="19">
        <f t="shared" si="34"/>
        <v>2</v>
      </c>
      <c r="BU25" s="19">
        <f t="shared" si="35"/>
        <v>4</v>
      </c>
      <c r="BV25" s="19">
        <f t="shared" si="36"/>
        <v>1</v>
      </c>
      <c r="BW25" s="19">
        <f t="shared" si="37"/>
        <v>6</v>
      </c>
      <c r="BX25" s="19">
        <f t="shared" si="38"/>
        <v>3</v>
      </c>
      <c r="BY25" s="19">
        <f t="shared" si="39"/>
        <v>21</v>
      </c>
      <c r="BZ25" s="19">
        <f t="shared" si="40"/>
        <v>2</v>
      </c>
      <c r="CA25" s="19">
        <f t="shared" si="41"/>
        <v>2</v>
      </c>
      <c r="CB25" s="18">
        <f t="shared" si="42"/>
        <v>92</v>
      </c>
      <c r="CC25" s="19">
        <f t="shared" si="43"/>
        <v>5</v>
      </c>
    </row>
    <row r="26" spans="1:81" ht="31.5">
      <c r="A26" s="21">
        <v>387</v>
      </c>
      <c r="B26" s="34">
        <v>6614004632</v>
      </c>
      <c r="C26" s="5" t="s">
        <v>458</v>
      </c>
      <c r="D26" s="5" t="s">
        <v>262</v>
      </c>
      <c r="E26" s="5" t="str">
        <f>VLOOKUP(C26,Реестр!$B$2:$C$74,2,FALSE)</f>
        <v>Город</v>
      </c>
      <c r="F26" s="19">
        <v>10</v>
      </c>
      <c r="G26" s="19">
        <v>36</v>
      </c>
      <c r="H26" s="22">
        <v>11</v>
      </c>
      <c r="I26" s="22">
        <v>38</v>
      </c>
      <c r="J26" s="22">
        <f t="shared" si="1"/>
        <v>93</v>
      </c>
      <c r="K26" s="19">
        <v>30</v>
      </c>
      <c r="L26" s="19">
        <v>4</v>
      </c>
      <c r="M26" s="19">
        <f t="shared" si="2"/>
        <v>100</v>
      </c>
      <c r="N26" s="19">
        <v>54</v>
      </c>
      <c r="O26" s="19">
        <v>48</v>
      </c>
      <c r="P26" s="19">
        <v>57</v>
      </c>
      <c r="Q26" s="19">
        <v>51</v>
      </c>
      <c r="R26" s="19">
        <f t="shared" si="3"/>
        <v>94</v>
      </c>
      <c r="S26" s="19">
        <f t="shared" si="4"/>
        <v>96</v>
      </c>
      <c r="T26" s="19">
        <v>20</v>
      </c>
      <c r="U26" s="19">
        <v>5</v>
      </c>
      <c r="V26" s="19">
        <f t="shared" si="5"/>
        <v>100</v>
      </c>
      <c r="W26" s="19">
        <v>68</v>
      </c>
      <c r="X26" s="23">
        <v>71</v>
      </c>
      <c r="Y26" s="20">
        <f t="shared" si="6"/>
        <v>96</v>
      </c>
      <c r="Z26" s="43">
        <f t="shared" si="7"/>
        <v>98</v>
      </c>
      <c r="AA26" s="20">
        <f t="shared" si="8"/>
        <v>98</v>
      </c>
      <c r="AB26" s="19">
        <v>20</v>
      </c>
      <c r="AC26" s="19">
        <v>4</v>
      </c>
      <c r="AD26" s="19">
        <f t="shared" si="9"/>
        <v>80</v>
      </c>
      <c r="AE26" s="19">
        <v>20</v>
      </c>
      <c r="AF26" s="19">
        <v>4</v>
      </c>
      <c r="AG26" s="19">
        <f t="shared" si="10"/>
        <v>80</v>
      </c>
      <c r="AH26" s="19">
        <v>4</v>
      </c>
      <c r="AI26" s="19">
        <v>7</v>
      </c>
      <c r="AJ26" s="20">
        <f t="shared" si="11"/>
        <v>57</v>
      </c>
      <c r="AK26" s="43">
        <f t="shared" si="12"/>
        <v>73</v>
      </c>
      <c r="AL26" s="19">
        <v>66</v>
      </c>
      <c r="AM26" s="19">
        <v>71</v>
      </c>
      <c r="AN26" s="20">
        <f t="shared" si="13"/>
        <v>93</v>
      </c>
      <c r="AO26" s="19">
        <v>71</v>
      </c>
      <c r="AP26" s="19">
        <v>71</v>
      </c>
      <c r="AQ26" s="20">
        <f t="shared" si="14"/>
        <v>100</v>
      </c>
      <c r="AR26" s="19">
        <v>51</v>
      </c>
      <c r="AS26" s="19">
        <v>54</v>
      </c>
      <c r="AT26" s="20">
        <f t="shared" si="15"/>
        <v>94</v>
      </c>
      <c r="AU26" s="20">
        <f t="shared" si="16"/>
        <v>96</v>
      </c>
      <c r="AV26" s="19">
        <v>68</v>
      </c>
      <c r="AW26" s="19">
        <v>71</v>
      </c>
      <c r="AX26" s="20">
        <f t="shared" si="17"/>
        <v>96</v>
      </c>
      <c r="AY26" s="19">
        <v>68</v>
      </c>
      <c r="AZ26" s="19">
        <v>71</v>
      </c>
      <c r="BA26" s="20">
        <f t="shared" si="18"/>
        <v>96</v>
      </c>
      <c r="BB26" s="19">
        <v>71</v>
      </c>
      <c r="BC26" s="19">
        <v>71</v>
      </c>
      <c r="BD26" s="20">
        <f t="shared" si="19"/>
        <v>100</v>
      </c>
      <c r="BE26" s="20">
        <f t="shared" si="20"/>
        <v>98</v>
      </c>
      <c r="BF26" s="20">
        <f t="shared" si="21"/>
        <v>92</v>
      </c>
      <c r="BG26" s="24"/>
      <c r="BH26" s="19">
        <f t="shared" si="22"/>
        <v>7</v>
      </c>
      <c r="BI26" s="19">
        <f t="shared" si="23"/>
        <v>1</v>
      </c>
      <c r="BJ26" s="19">
        <f t="shared" si="24"/>
        <v>7</v>
      </c>
      <c r="BK26" s="19">
        <f t="shared" si="25"/>
        <v>1</v>
      </c>
      <c r="BL26" s="19">
        <f t="shared" si="26"/>
        <v>3</v>
      </c>
      <c r="BM26" s="19">
        <f t="shared" si="27"/>
        <v>5</v>
      </c>
      <c r="BN26" s="19">
        <f t="shared" si="28"/>
        <v>2</v>
      </c>
      <c r="BO26" s="19">
        <f t="shared" si="29"/>
        <v>2</v>
      </c>
      <c r="BP26" s="19">
        <f t="shared" si="30"/>
        <v>29</v>
      </c>
      <c r="BQ26" s="19">
        <f t="shared" si="31"/>
        <v>8</v>
      </c>
      <c r="BR26" s="19">
        <f t="shared" si="32"/>
        <v>1</v>
      </c>
      <c r="BS26" s="19">
        <f t="shared" si="33"/>
        <v>7</v>
      </c>
      <c r="BT26" s="19">
        <f t="shared" si="34"/>
        <v>5</v>
      </c>
      <c r="BU26" s="19">
        <f t="shared" si="35"/>
        <v>5</v>
      </c>
      <c r="BV26" s="19">
        <f t="shared" si="36"/>
        <v>1</v>
      </c>
      <c r="BW26" s="19">
        <f t="shared" si="37"/>
        <v>5</v>
      </c>
      <c r="BX26" s="19">
        <f t="shared" si="38"/>
        <v>3</v>
      </c>
      <c r="BY26" s="19">
        <f t="shared" si="39"/>
        <v>19</v>
      </c>
      <c r="BZ26" s="19">
        <f t="shared" si="40"/>
        <v>5</v>
      </c>
      <c r="CA26" s="19">
        <f t="shared" si="41"/>
        <v>3</v>
      </c>
      <c r="CB26" s="18">
        <f t="shared" si="42"/>
        <v>92</v>
      </c>
      <c r="CC26" s="19">
        <f t="shared" si="43"/>
        <v>5</v>
      </c>
    </row>
    <row r="27" spans="1:81" ht="47.25">
      <c r="A27" s="21">
        <v>88</v>
      </c>
      <c r="B27" s="34">
        <v>6661085188</v>
      </c>
      <c r="C27" s="5" t="s">
        <v>504</v>
      </c>
      <c r="D27" s="5" t="s">
        <v>109</v>
      </c>
      <c r="E27" s="5" t="str">
        <f>VLOOKUP(C27,Реестр!$B$2:$C$74,2,FALSE)</f>
        <v>Город</v>
      </c>
      <c r="F27" s="19">
        <v>8</v>
      </c>
      <c r="G27" s="19">
        <v>36</v>
      </c>
      <c r="H27" s="22">
        <v>9</v>
      </c>
      <c r="I27" s="22">
        <v>36</v>
      </c>
      <c r="J27" s="22">
        <f t="shared" si="1"/>
        <v>94</v>
      </c>
      <c r="K27" s="19">
        <v>30</v>
      </c>
      <c r="L27" s="19">
        <v>4</v>
      </c>
      <c r="M27" s="19">
        <f t="shared" si="2"/>
        <v>100</v>
      </c>
      <c r="N27" s="19">
        <v>198</v>
      </c>
      <c r="O27" s="19">
        <v>191</v>
      </c>
      <c r="P27" s="19">
        <v>207</v>
      </c>
      <c r="Q27" s="19">
        <v>202</v>
      </c>
      <c r="R27" s="19">
        <f t="shared" si="3"/>
        <v>95</v>
      </c>
      <c r="S27" s="19">
        <f t="shared" si="4"/>
        <v>96</v>
      </c>
      <c r="T27" s="19">
        <v>20</v>
      </c>
      <c r="U27" s="19">
        <v>5</v>
      </c>
      <c r="V27" s="19">
        <f t="shared" si="5"/>
        <v>100</v>
      </c>
      <c r="W27" s="19">
        <v>204</v>
      </c>
      <c r="X27" s="23">
        <v>216</v>
      </c>
      <c r="Y27" s="20">
        <f t="shared" si="6"/>
        <v>94</v>
      </c>
      <c r="Z27" s="43">
        <f t="shared" si="7"/>
        <v>97</v>
      </c>
      <c r="AA27" s="20">
        <f t="shared" si="8"/>
        <v>97</v>
      </c>
      <c r="AB27" s="19">
        <v>20</v>
      </c>
      <c r="AC27" s="19">
        <v>2</v>
      </c>
      <c r="AD27" s="19">
        <f t="shared" si="9"/>
        <v>40</v>
      </c>
      <c r="AE27" s="19">
        <v>20</v>
      </c>
      <c r="AF27" s="19">
        <v>3</v>
      </c>
      <c r="AG27" s="19">
        <f t="shared" si="10"/>
        <v>60</v>
      </c>
      <c r="AH27" s="19">
        <v>28</v>
      </c>
      <c r="AI27" s="19">
        <v>29</v>
      </c>
      <c r="AJ27" s="20">
        <f t="shared" si="11"/>
        <v>97</v>
      </c>
      <c r="AK27" s="43">
        <f t="shared" si="12"/>
        <v>65</v>
      </c>
      <c r="AL27" s="19">
        <v>212</v>
      </c>
      <c r="AM27" s="19">
        <v>216</v>
      </c>
      <c r="AN27" s="20">
        <f t="shared" si="13"/>
        <v>98</v>
      </c>
      <c r="AO27" s="19">
        <v>214</v>
      </c>
      <c r="AP27" s="19">
        <v>216</v>
      </c>
      <c r="AQ27" s="20">
        <f t="shared" si="14"/>
        <v>99</v>
      </c>
      <c r="AR27" s="19">
        <v>192</v>
      </c>
      <c r="AS27" s="19">
        <v>192</v>
      </c>
      <c r="AT27" s="20">
        <f t="shared" si="15"/>
        <v>100</v>
      </c>
      <c r="AU27" s="20">
        <f t="shared" si="16"/>
        <v>99</v>
      </c>
      <c r="AV27" s="19">
        <v>214</v>
      </c>
      <c r="AW27" s="19">
        <v>216</v>
      </c>
      <c r="AX27" s="20">
        <f t="shared" si="17"/>
        <v>99</v>
      </c>
      <c r="AY27" s="19">
        <v>213</v>
      </c>
      <c r="AZ27" s="19">
        <v>216</v>
      </c>
      <c r="BA27" s="20">
        <f t="shared" si="18"/>
        <v>99</v>
      </c>
      <c r="BB27" s="19">
        <v>212</v>
      </c>
      <c r="BC27" s="19">
        <v>216</v>
      </c>
      <c r="BD27" s="20">
        <f t="shared" si="19"/>
        <v>98</v>
      </c>
      <c r="BE27" s="20">
        <f t="shared" si="20"/>
        <v>99</v>
      </c>
      <c r="BF27" s="20">
        <f t="shared" si="21"/>
        <v>91</v>
      </c>
      <c r="BG27" s="24"/>
      <c r="BH27" s="19">
        <f t="shared" si="22"/>
        <v>6</v>
      </c>
      <c r="BI27" s="19">
        <f t="shared" si="23"/>
        <v>1</v>
      </c>
      <c r="BJ27" s="19">
        <f t="shared" si="24"/>
        <v>6</v>
      </c>
      <c r="BK27" s="19">
        <f t="shared" si="25"/>
        <v>1</v>
      </c>
      <c r="BL27" s="19">
        <f t="shared" si="26"/>
        <v>4</v>
      </c>
      <c r="BM27" s="19">
        <f t="shared" si="27"/>
        <v>7</v>
      </c>
      <c r="BN27" s="19">
        <f t="shared" si="28"/>
        <v>4</v>
      </c>
      <c r="BO27" s="19">
        <f t="shared" si="29"/>
        <v>3</v>
      </c>
      <c r="BP27" s="19">
        <f t="shared" si="30"/>
        <v>3</v>
      </c>
      <c r="BQ27" s="19">
        <f t="shared" si="31"/>
        <v>3</v>
      </c>
      <c r="BR27" s="19">
        <f t="shared" si="32"/>
        <v>2</v>
      </c>
      <c r="BS27" s="19">
        <f t="shared" si="33"/>
        <v>1</v>
      </c>
      <c r="BT27" s="19">
        <f t="shared" si="34"/>
        <v>2</v>
      </c>
      <c r="BU27" s="19">
        <f t="shared" si="35"/>
        <v>2</v>
      </c>
      <c r="BV27" s="19">
        <f t="shared" si="36"/>
        <v>3</v>
      </c>
      <c r="BW27" s="19">
        <f t="shared" si="37"/>
        <v>5</v>
      </c>
      <c r="BX27" s="19">
        <f t="shared" si="38"/>
        <v>4</v>
      </c>
      <c r="BY27" s="19">
        <f t="shared" si="39"/>
        <v>24</v>
      </c>
      <c r="BZ27" s="19">
        <f t="shared" si="40"/>
        <v>2</v>
      </c>
      <c r="CA27" s="19">
        <f t="shared" si="41"/>
        <v>2</v>
      </c>
      <c r="CB27" s="18">
        <f t="shared" si="42"/>
        <v>91</v>
      </c>
      <c r="CC27" s="19">
        <f t="shared" si="43"/>
        <v>6</v>
      </c>
    </row>
    <row r="28" spans="1:81" ht="31.5">
      <c r="A28" s="21">
        <v>136</v>
      </c>
      <c r="B28" s="34">
        <v>6625007970</v>
      </c>
      <c r="C28" s="5" t="s">
        <v>422</v>
      </c>
      <c r="D28" s="5" t="s">
        <v>156</v>
      </c>
      <c r="E28" s="5" t="str">
        <f>VLOOKUP(C28,Реестр!$B$2:$C$74,2,FALSE)</f>
        <v>Город</v>
      </c>
      <c r="F28" s="19">
        <v>9</v>
      </c>
      <c r="G28" s="19">
        <v>33</v>
      </c>
      <c r="H28" s="22">
        <v>11</v>
      </c>
      <c r="I28" s="22">
        <v>38</v>
      </c>
      <c r="J28" s="22">
        <f t="shared" si="1"/>
        <v>84</v>
      </c>
      <c r="K28" s="19">
        <v>30</v>
      </c>
      <c r="L28" s="19">
        <v>3</v>
      </c>
      <c r="M28" s="19">
        <f t="shared" si="2"/>
        <v>90</v>
      </c>
      <c r="N28" s="19">
        <v>187</v>
      </c>
      <c r="O28" s="19">
        <v>178</v>
      </c>
      <c r="P28" s="19">
        <v>188</v>
      </c>
      <c r="Q28" s="19">
        <v>183</v>
      </c>
      <c r="R28" s="19">
        <f t="shared" si="3"/>
        <v>98</v>
      </c>
      <c r="S28" s="19">
        <f t="shared" si="4"/>
        <v>91</v>
      </c>
      <c r="T28" s="19">
        <v>20</v>
      </c>
      <c r="U28" s="19">
        <v>4</v>
      </c>
      <c r="V28" s="19">
        <f t="shared" si="5"/>
        <v>80</v>
      </c>
      <c r="W28" s="19">
        <v>189</v>
      </c>
      <c r="X28" s="23">
        <v>203</v>
      </c>
      <c r="Y28" s="20">
        <f t="shared" si="6"/>
        <v>93</v>
      </c>
      <c r="Z28" s="43">
        <f t="shared" si="7"/>
        <v>87</v>
      </c>
      <c r="AA28" s="20">
        <f t="shared" si="8"/>
        <v>87</v>
      </c>
      <c r="AB28" s="19">
        <v>20</v>
      </c>
      <c r="AC28" s="19">
        <v>3</v>
      </c>
      <c r="AD28" s="19">
        <f t="shared" si="9"/>
        <v>60</v>
      </c>
      <c r="AE28" s="19">
        <v>20</v>
      </c>
      <c r="AF28" s="19">
        <v>4</v>
      </c>
      <c r="AG28" s="19">
        <f t="shared" si="10"/>
        <v>80</v>
      </c>
      <c r="AH28" s="19">
        <v>15</v>
      </c>
      <c r="AI28" s="19">
        <v>15</v>
      </c>
      <c r="AJ28" s="20">
        <f t="shared" si="11"/>
        <v>100</v>
      </c>
      <c r="AK28" s="43">
        <f t="shared" si="12"/>
        <v>80</v>
      </c>
      <c r="AL28" s="19">
        <v>201</v>
      </c>
      <c r="AM28" s="19">
        <v>203</v>
      </c>
      <c r="AN28" s="20">
        <f t="shared" si="13"/>
        <v>99</v>
      </c>
      <c r="AO28" s="19">
        <v>202</v>
      </c>
      <c r="AP28" s="19">
        <v>203</v>
      </c>
      <c r="AQ28" s="20">
        <f t="shared" si="14"/>
        <v>100</v>
      </c>
      <c r="AR28" s="19">
        <v>181</v>
      </c>
      <c r="AS28" s="19">
        <v>185</v>
      </c>
      <c r="AT28" s="20">
        <f t="shared" si="15"/>
        <v>98</v>
      </c>
      <c r="AU28" s="20">
        <f t="shared" si="16"/>
        <v>99</v>
      </c>
      <c r="AV28" s="19">
        <v>202</v>
      </c>
      <c r="AW28" s="19">
        <v>203</v>
      </c>
      <c r="AX28" s="20">
        <f t="shared" si="17"/>
        <v>100</v>
      </c>
      <c r="AY28" s="19">
        <v>201</v>
      </c>
      <c r="AZ28" s="19">
        <v>203</v>
      </c>
      <c r="BA28" s="20">
        <f t="shared" si="18"/>
        <v>99</v>
      </c>
      <c r="BB28" s="19">
        <v>200</v>
      </c>
      <c r="BC28" s="19">
        <v>203</v>
      </c>
      <c r="BD28" s="20">
        <f t="shared" si="19"/>
        <v>99</v>
      </c>
      <c r="BE28" s="20">
        <f t="shared" si="20"/>
        <v>99</v>
      </c>
      <c r="BF28" s="20">
        <f t="shared" si="21"/>
        <v>91</v>
      </c>
      <c r="BG28" s="24"/>
      <c r="BH28" s="19">
        <f t="shared" si="22"/>
        <v>16</v>
      </c>
      <c r="BI28" s="19">
        <f t="shared" si="23"/>
        <v>2</v>
      </c>
      <c r="BJ28" s="19">
        <f t="shared" si="24"/>
        <v>3</v>
      </c>
      <c r="BK28" s="19">
        <f t="shared" si="25"/>
        <v>2</v>
      </c>
      <c r="BL28" s="19">
        <f t="shared" si="26"/>
        <v>14</v>
      </c>
      <c r="BM28" s="19">
        <f t="shared" si="27"/>
        <v>8</v>
      </c>
      <c r="BN28" s="19">
        <f t="shared" si="28"/>
        <v>3</v>
      </c>
      <c r="BO28" s="19">
        <f t="shared" si="29"/>
        <v>2</v>
      </c>
      <c r="BP28" s="19">
        <f t="shared" si="30"/>
        <v>1</v>
      </c>
      <c r="BQ28" s="19">
        <f t="shared" si="31"/>
        <v>2</v>
      </c>
      <c r="BR28" s="19">
        <f t="shared" si="32"/>
        <v>1</v>
      </c>
      <c r="BS28" s="19">
        <f t="shared" si="33"/>
        <v>3</v>
      </c>
      <c r="BT28" s="19">
        <f t="shared" si="34"/>
        <v>1</v>
      </c>
      <c r="BU28" s="19">
        <f t="shared" si="35"/>
        <v>2</v>
      </c>
      <c r="BV28" s="19">
        <f t="shared" si="36"/>
        <v>2</v>
      </c>
      <c r="BW28" s="19">
        <f t="shared" si="37"/>
        <v>10</v>
      </c>
      <c r="BX28" s="19">
        <f t="shared" si="38"/>
        <v>14</v>
      </c>
      <c r="BY28" s="19">
        <f t="shared" si="39"/>
        <v>12</v>
      </c>
      <c r="BZ28" s="19">
        <f t="shared" si="40"/>
        <v>2</v>
      </c>
      <c r="CA28" s="19">
        <f t="shared" si="41"/>
        <v>2</v>
      </c>
      <c r="CB28" s="18">
        <f t="shared" si="42"/>
        <v>91</v>
      </c>
      <c r="CC28" s="19">
        <f t="shared" si="43"/>
        <v>6</v>
      </c>
    </row>
    <row r="29" spans="1:81" ht="31.5">
      <c r="A29" s="21">
        <v>164</v>
      </c>
      <c r="B29" s="36">
        <v>6666008187</v>
      </c>
      <c r="C29" s="40" t="s">
        <v>506</v>
      </c>
      <c r="D29" s="6" t="s">
        <v>184</v>
      </c>
      <c r="E29" s="5" t="str">
        <f>VLOOKUP(C29,Реестр!$B$2:$C$74,2,FALSE)</f>
        <v>Город</v>
      </c>
      <c r="F29" s="19">
        <v>10</v>
      </c>
      <c r="G29" s="19">
        <v>38</v>
      </c>
      <c r="H29" s="22">
        <v>11</v>
      </c>
      <c r="I29" s="22">
        <v>38</v>
      </c>
      <c r="J29" s="22">
        <f t="shared" si="1"/>
        <v>95</v>
      </c>
      <c r="K29" s="19">
        <v>30</v>
      </c>
      <c r="L29" s="19">
        <v>4</v>
      </c>
      <c r="M29" s="19">
        <f t="shared" si="2"/>
        <v>100</v>
      </c>
      <c r="N29" s="19">
        <v>83</v>
      </c>
      <c r="O29" s="19">
        <v>84</v>
      </c>
      <c r="P29" s="19">
        <v>88</v>
      </c>
      <c r="Q29" s="19">
        <v>89</v>
      </c>
      <c r="R29" s="19">
        <f t="shared" si="3"/>
        <v>94</v>
      </c>
      <c r="S29" s="19">
        <f t="shared" si="4"/>
        <v>96</v>
      </c>
      <c r="T29" s="19">
        <v>20</v>
      </c>
      <c r="U29" s="19">
        <v>5</v>
      </c>
      <c r="V29" s="19">
        <f t="shared" si="5"/>
        <v>100</v>
      </c>
      <c r="W29" s="19">
        <v>87</v>
      </c>
      <c r="X29" s="23">
        <v>95</v>
      </c>
      <c r="Y29" s="20">
        <f t="shared" si="6"/>
        <v>92</v>
      </c>
      <c r="Z29" s="43">
        <f t="shared" si="7"/>
        <v>96</v>
      </c>
      <c r="AA29" s="20">
        <f t="shared" si="8"/>
        <v>96</v>
      </c>
      <c r="AB29" s="19">
        <v>20</v>
      </c>
      <c r="AC29" s="19">
        <v>2</v>
      </c>
      <c r="AD29" s="19">
        <f t="shared" si="9"/>
        <v>40</v>
      </c>
      <c r="AE29" s="19">
        <v>20</v>
      </c>
      <c r="AF29" s="19">
        <v>4</v>
      </c>
      <c r="AG29" s="19">
        <f t="shared" si="10"/>
        <v>80</v>
      </c>
      <c r="AH29" s="19">
        <v>4</v>
      </c>
      <c r="AI29" s="19">
        <v>4</v>
      </c>
      <c r="AJ29" s="20">
        <f t="shared" si="11"/>
        <v>100</v>
      </c>
      <c r="AK29" s="43">
        <f t="shared" si="12"/>
        <v>74</v>
      </c>
      <c r="AL29" s="19">
        <v>73</v>
      </c>
      <c r="AM29" s="19">
        <v>95</v>
      </c>
      <c r="AN29" s="20">
        <f t="shared" si="13"/>
        <v>77</v>
      </c>
      <c r="AO29" s="19">
        <v>94</v>
      </c>
      <c r="AP29" s="19">
        <v>95</v>
      </c>
      <c r="AQ29" s="20">
        <f t="shared" si="14"/>
        <v>99</v>
      </c>
      <c r="AR29" s="19">
        <v>75</v>
      </c>
      <c r="AS29" s="19">
        <v>76</v>
      </c>
      <c r="AT29" s="20">
        <f t="shared" si="15"/>
        <v>99</v>
      </c>
      <c r="AU29" s="20">
        <f t="shared" si="16"/>
        <v>90</v>
      </c>
      <c r="AV29" s="19">
        <v>95</v>
      </c>
      <c r="AW29" s="19">
        <v>95</v>
      </c>
      <c r="AX29" s="20">
        <f t="shared" si="17"/>
        <v>100</v>
      </c>
      <c r="AY29" s="19">
        <v>90</v>
      </c>
      <c r="AZ29" s="19">
        <v>95</v>
      </c>
      <c r="BA29" s="20">
        <f t="shared" si="18"/>
        <v>95</v>
      </c>
      <c r="BB29" s="19">
        <v>94</v>
      </c>
      <c r="BC29" s="19">
        <v>95</v>
      </c>
      <c r="BD29" s="20">
        <f t="shared" si="19"/>
        <v>99</v>
      </c>
      <c r="BE29" s="20">
        <f t="shared" si="20"/>
        <v>99</v>
      </c>
      <c r="BF29" s="20">
        <f t="shared" si="21"/>
        <v>91</v>
      </c>
      <c r="BG29" s="24"/>
      <c r="BH29" s="19">
        <f t="shared" si="22"/>
        <v>5</v>
      </c>
      <c r="BI29" s="19">
        <f t="shared" si="23"/>
        <v>1</v>
      </c>
      <c r="BJ29" s="19">
        <f t="shared" si="24"/>
        <v>7</v>
      </c>
      <c r="BK29" s="19">
        <f t="shared" si="25"/>
        <v>1</v>
      </c>
      <c r="BL29" s="19">
        <f t="shared" si="26"/>
        <v>5</v>
      </c>
      <c r="BM29" s="19">
        <f t="shared" si="27"/>
        <v>9</v>
      </c>
      <c r="BN29" s="19">
        <f t="shared" si="28"/>
        <v>4</v>
      </c>
      <c r="BO29" s="19">
        <f t="shared" si="29"/>
        <v>2</v>
      </c>
      <c r="BP29" s="19">
        <f t="shared" si="30"/>
        <v>1</v>
      </c>
      <c r="BQ29" s="19">
        <f t="shared" si="31"/>
        <v>24</v>
      </c>
      <c r="BR29" s="19">
        <f t="shared" si="32"/>
        <v>2</v>
      </c>
      <c r="BS29" s="19">
        <f t="shared" si="33"/>
        <v>2</v>
      </c>
      <c r="BT29" s="19">
        <f t="shared" si="34"/>
        <v>1</v>
      </c>
      <c r="BU29" s="19">
        <f t="shared" si="35"/>
        <v>6</v>
      </c>
      <c r="BV29" s="19">
        <f t="shared" si="36"/>
        <v>2</v>
      </c>
      <c r="BW29" s="19">
        <f t="shared" si="37"/>
        <v>5</v>
      </c>
      <c r="BX29" s="19">
        <f t="shared" si="38"/>
        <v>5</v>
      </c>
      <c r="BY29" s="19">
        <f t="shared" si="39"/>
        <v>18</v>
      </c>
      <c r="BZ29" s="19">
        <f t="shared" si="40"/>
        <v>11</v>
      </c>
      <c r="CA29" s="19">
        <f t="shared" si="41"/>
        <v>2</v>
      </c>
      <c r="CB29" s="18">
        <f t="shared" si="42"/>
        <v>91</v>
      </c>
      <c r="CC29" s="19">
        <f t="shared" si="43"/>
        <v>6</v>
      </c>
    </row>
    <row r="30" spans="1:81" ht="31.5">
      <c r="A30" s="21">
        <v>320</v>
      </c>
      <c r="B30" s="34">
        <v>6618003566</v>
      </c>
      <c r="C30" s="7" t="s">
        <v>449</v>
      </c>
      <c r="D30" s="7" t="s">
        <v>326</v>
      </c>
      <c r="E30" s="5" t="str">
        <f>VLOOKUP(C30,Реестр!$B$2:$C$74,2,FALSE)</f>
        <v>Город</v>
      </c>
      <c r="F30" s="19">
        <v>10</v>
      </c>
      <c r="G30" s="19">
        <v>37</v>
      </c>
      <c r="H30" s="22">
        <v>11</v>
      </c>
      <c r="I30" s="22">
        <v>38</v>
      </c>
      <c r="J30" s="22">
        <f t="shared" si="1"/>
        <v>94</v>
      </c>
      <c r="K30" s="19">
        <v>30</v>
      </c>
      <c r="L30" s="19">
        <v>2</v>
      </c>
      <c r="M30" s="19">
        <f t="shared" si="2"/>
        <v>60</v>
      </c>
      <c r="N30" s="19">
        <v>96</v>
      </c>
      <c r="O30" s="19">
        <v>80</v>
      </c>
      <c r="P30" s="19">
        <v>96</v>
      </c>
      <c r="Q30" s="19">
        <v>82</v>
      </c>
      <c r="R30" s="19">
        <f t="shared" si="3"/>
        <v>99</v>
      </c>
      <c r="S30" s="19">
        <f t="shared" si="4"/>
        <v>86</v>
      </c>
      <c r="T30" s="19">
        <v>20</v>
      </c>
      <c r="U30" s="19">
        <v>5</v>
      </c>
      <c r="V30" s="19">
        <f t="shared" si="5"/>
        <v>100</v>
      </c>
      <c r="W30" s="19">
        <v>101</v>
      </c>
      <c r="X30" s="23">
        <v>105</v>
      </c>
      <c r="Y30" s="20">
        <f t="shared" si="6"/>
        <v>96</v>
      </c>
      <c r="Z30" s="43">
        <f t="shared" si="7"/>
        <v>98</v>
      </c>
      <c r="AA30" s="20">
        <f t="shared" si="8"/>
        <v>98</v>
      </c>
      <c r="AB30" s="19">
        <v>20</v>
      </c>
      <c r="AC30" s="19">
        <v>1</v>
      </c>
      <c r="AD30" s="19">
        <f t="shared" si="9"/>
        <v>20</v>
      </c>
      <c r="AE30" s="19">
        <v>20</v>
      </c>
      <c r="AF30" s="19">
        <v>5</v>
      </c>
      <c r="AG30" s="19">
        <f t="shared" si="10"/>
        <v>100</v>
      </c>
      <c r="AH30" s="19">
        <v>19</v>
      </c>
      <c r="AI30" s="19">
        <v>20</v>
      </c>
      <c r="AJ30" s="20">
        <f t="shared" si="11"/>
        <v>95</v>
      </c>
      <c r="AK30" s="43">
        <f t="shared" si="12"/>
        <v>75</v>
      </c>
      <c r="AL30" s="19">
        <v>105</v>
      </c>
      <c r="AM30" s="19">
        <v>105</v>
      </c>
      <c r="AN30" s="20">
        <f t="shared" si="13"/>
        <v>100</v>
      </c>
      <c r="AO30" s="19">
        <v>104</v>
      </c>
      <c r="AP30" s="19">
        <v>105</v>
      </c>
      <c r="AQ30" s="20">
        <f t="shared" si="14"/>
        <v>99</v>
      </c>
      <c r="AR30" s="19">
        <v>81</v>
      </c>
      <c r="AS30" s="19">
        <v>84</v>
      </c>
      <c r="AT30" s="20">
        <f t="shared" si="15"/>
        <v>96</v>
      </c>
      <c r="AU30" s="20">
        <f t="shared" si="16"/>
        <v>99</v>
      </c>
      <c r="AV30" s="19">
        <v>102</v>
      </c>
      <c r="AW30" s="19">
        <v>105</v>
      </c>
      <c r="AX30" s="20">
        <f t="shared" si="17"/>
        <v>97</v>
      </c>
      <c r="AY30" s="19">
        <v>101</v>
      </c>
      <c r="AZ30" s="19">
        <v>105</v>
      </c>
      <c r="BA30" s="20">
        <f t="shared" si="18"/>
        <v>96</v>
      </c>
      <c r="BB30" s="19">
        <v>104</v>
      </c>
      <c r="BC30" s="19">
        <v>105</v>
      </c>
      <c r="BD30" s="20">
        <f t="shared" si="19"/>
        <v>99</v>
      </c>
      <c r="BE30" s="20">
        <f t="shared" si="20"/>
        <v>98</v>
      </c>
      <c r="BF30" s="20">
        <f t="shared" si="21"/>
        <v>91</v>
      </c>
      <c r="BG30" s="24"/>
      <c r="BH30" s="19">
        <f t="shared" si="22"/>
        <v>6</v>
      </c>
      <c r="BI30" s="19">
        <f t="shared" si="23"/>
        <v>3</v>
      </c>
      <c r="BJ30" s="19">
        <f t="shared" si="24"/>
        <v>2</v>
      </c>
      <c r="BK30" s="19">
        <f t="shared" si="25"/>
        <v>1</v>
      </c>
      <c r="BL30" s="19">
        <f t="shared" si="26"/>
        <v>3</v>
      </c>
      <c r="BM30" s="19">
        <f t="shared" si="27"/>
        <v>5</v>
      </c>
      <c r="BN30" s="19">
        <f t="shared" si="28"/>
        <v>5</v>
      </c>
      <c r="BO30" s="19">
        <f t="shared" si="29"/>
        <v>1</v>
      </c>
      <c r="BP30" s="19">
        <f t="shared" si="30"/>
        <v>5</v>
      </c>
      <c r="BQ30" s="19">
        <f t="shared" si="31"/>
        <v>1</v>
      </c>
      <c r="BR30" s="19">
        <f t="shared" si="32"/>
        <v>2</v>
      </c>
      <c r="BS30" s="19">
        <f t="shared" si="33"/>
        <v>5</v>
      </c>
      <c r="BT30" s="19">
        <f t="shared" si="34"/>
        <v>4</v>
      </c>
      <c r="BU30" s="19">
        <f t="shared" si="35"/>
        <v>5</v>
      </c>
      <c r="BV30" s="19">
        <f t="shared" si="36"/>
        <v>2</v>
      </c>
      <c r="BW30" s="19">
        <f t="shared" si="37"/>
        <v>15</v>
      </c>
      <c r="BX30" s="19">
        <f t="shared" si="38"/>
        <v>3</v>
      </c>
      <c r="BY30" s="19">
        <f t="shared" si="39"/>
        <v>17</v>
      </c>
      <c r="BZ30" s="19">
        <f t="shared" si="40"/>
        <v>2</v>
      </c>
      <c r="CA30" s="19">
        <f t="shared" si="41"/>
        <v>3</v>
      </c>
      <c r="CB30" s="18">
        <f t="shared" si="42"/>
        <v>91</v>
      </c>
      <c r="CC30" s="19">
        <f t="shared" si="43"/>
        <v>6</v>
      </c>
    </row>
    <row r="31" spans="1:81" ht="31.5">
      <c r="A31" s="21">
        <v>397</v>
      </c>
      <c r="B31" s="34">
        <v>6632010043</v>
      </c>
      <c r="C31" s="6" t="s">
        <v>460</v>
      </c>
      <c r="D31" s="5" t="s">
        <v>389</v>
      </c>
      <c r="E31" s="5" t="str">
        <f>VLOOKUP(C31,Реестр!$B$2:$C$74,2,FALSE)</f>
        <v>Город</v>
      </c>
      <c r="F31" s="19">
        <v>11</v>
      </c>
      <c r="G31" s="19">
        <v>38</v>
      </c>
      <c r="H31" s="22">
        <v>11</v>
      </c>
      <c r="I31" s="22">
        <v>38</v>
      </c>
      <c r="J31" s="22">
        <f t="shared" si="1"/>
        <v>100</v>
      </c>
      <c r="K31" s="19">
        <v>30</v>
      </c>
      <c r="L31" s="19">
        <v>4</v>
      </c>
      <c r="M31" s="19">
        <f t="shared" si="2"/>
        <v>100</v>
      </c>
      <c r="N31" s="19">
        <v>108</v>
      </c>
      <c r="O31" s="19">
        <v>103</v>
      </c>
      <c r="P31" s="19">
        <v>110</v>
      </c>
      <c r="Q31" s="19">
        <v>106</v>
      </c>
      <c r="R31" s="19">
        <f t="shared" si="3"/>
        <v>98</v>
      </c>
      <c r="S31" s="19">
        <f t="shared" si="4"/>
        <v>99</v>
      </c>
      <c r="T31" s="19">
        <v>20</v>
      </c>
      <c r="U31" s="19">
        <v>5</v>
      </c>
      <c r="V31" s="19">
        <f t="shared" si="5"/>
        <v>100</v>
      </c>
      <c r="W31" s="19">
        <v>111</v>
      </c>
      <c r="X31" s="23">
        <v>120</v>
      </c>
      <c r="Y31" s="20">
        <f t="shared" si="6"/>
        <v>93</v>
      </c>
      <c r="Z31" s="43">
        <f t="shared" si="7"/>
        <v>97</v>
      </c>
      <c r="AA31" s="20">
        <f t="shared" si="8"/>
        <v>97</v>
      </c>
      <c r="AB31" s="19">
        <v>20</v>
      </c>
      <c r="AC31" s="19">
        <v>1</v>
      </c>
      <c r="AD31" s="19">
        <f t="shared" si="9"/>
        <v>20</v>
      </c>
      <c r="AE31" s="19">
        <v>20</v>
      </c>
      <c r="AF31" s="19">
        <v>4</v>
      </c>
      <c r="AG31" s="19">
        <f t="shared" si="10"/>
        <v>80</v>
      </c>
      <c r="AH31" s="19">
        <v>7</v>
      </c>
      <c r="AI31" s="19">
        <v>7</v>
      </c>
      <c r="AJ31" s="20">
        <f t="shared" si="11"/>
        <v>100</v>
      </c>
      <c r="AK31" s="43">
        <f t="shared" si="12"/>
        <v>68</v>
      </c>
      <c r="AL31" s="19">
        <v>109</v>
      </c>
      <c r="AM31" s="19">
        <v>120</v>
      </c>
      <c r="AN31" s="20">
        <f t="shared" si="13"/>
        <v>91</v>
      </c>
      <c r="AO31" s="19">
        <v>119</v>
      </c>
      <c r="AP31" s="19">
        <v>120</v>
      </c>
      <c r="AQ31" s="20">
        <f t="shared" si="14"/>
        <v>99</v>
      </c>
      <c r="AR31" s="19">
        <v>98</v>
      </c>
      <c r="AS31" s="19">
        <v>102</v>
      </c>
      <c r="AT31" s="20">
        <f t="shared" si="15"/>
        <v>96</v>
      </c>
      <c r="AU31" s="20">
        <f t="shared" si="16"/>
        <v>95</v>
      </c>
      <c r="AV31" s="19">
        <v>116</v>
      </c>
      <c r="AW31" s="19">
        <v>120</v>
      </c>
      <c r="AX31" s="20">
        <f t="shared" si="17"/>
        <v>97</v>
      </c>
      <c r="AY31" s="19">
        <v>117</v>
      </c>
      <c r="AZ31" s="19">
        <v>120</v>
      </c>
      <c r="BA31" s="20">
        <f t="shared" si="18"/>
        <v>98</v>
      </c>
      <c r="BB31" s="19">
        <v>118</v>
      </c>
      <c r="BC31" s="19">
        <v>120</v>
      </c>
      <c r="BD31" s="20">
        <f t="shared" si="19"/>
        <v>98</v>
      </c>
      <c r="BE31" s="20">
        <f t="shared" si="20"/>
        <v>98</v>
      </c>
      <c r="BF31" s="20">
        <f t="shared" si="21"/>
        <v>91</v>
      </c>
      <c r="BG31" s="24"/>
      <c r="BH31" s="19">
        <f t="shared" si="22"/>
        <v>1</v>
      </c>
      <c r="BI31" s="19">
        <f t="shared" si="23"/>
        <v>1</v>
      </c>
      <c r="BJ31" s="19">
        <f t="shared" si="24"/>
        <v>3</v>
      </c>
      <c r="BK31" s="19">
        <f t="shared" si="25"/>
        <v>1</v>
      </c>
      <c r="BL31" s="19">
        <f t="shared" si="26"/>
        <v>4</v>
      </c>
      <c r="BM31" s="19">
        <f t="shared" si="27"/>
        <v>8</v>
      </c>
      <c r="BN31" s="19">
        <f t="shared" si="28"/>
        <v>5</v>
      </c>
      <c r="BO31" s="19">
        <f t="shared" si="29"/>
        <v>2</v>
      </c>
      <c r="BP31" s="19">
        <f t="shared" si="30"/>
        <v>1</v>
      </c>
      <c r="BQ31" s="19">
        <f t="shared" si="31"/>
        <v>10</v>
      </c>
      <c r="BR31" s="19">
        <f t="shared" si="32"/>
        <v>2</v>
      </c>
      <c r="BS31" s="19">
        <f t="shared" si="33"/>
        <v>5</v>
      </c>
      <c r="BT31" s="19">
        <f t="shared" si="34"/>
        <v>4</v>
      </c>
      <c r="BU31" s="19">
        <f t="shared" si="35"/>
        <v>3</v>
      </c>
      <c r="BV31" s="19">
        <f t="shared" si="36"/>
        <v>3</v>
      </c>
      <c r="BW31" s="19">
        <f t="shared" si="37"/>
        <v>2</v>
      </c>
      <c r="BX31" s="19">
        <f t="shared" si="38"/>
        <v>4</v>
      </c>
      <c r="BY31" s="19">
        <f t="shared" si="39"/>
        <v>21</v>
      </c>
      <c r="BZ31" s="19">
        <f t="shared" si="40"/>
        <v>6</v>
      </c>
      <c r="CA31" s="19">
        <f t="shared" si="41"/>
        <v>3</v>
      </c>
      <c r="CB31" s="18">
        <f t="shared" si="42"/>
        <v>91</v>
      </c>
      <c r="CC31" s="19">
        <f t="shared" si="43"/>
        <v>6</v>
      </c>
    </row>
    <row r="32" spans="1:81" ht="47.25">
      <c r="A32" s="21">
        <v>3</v>
      </c>
      <c r="B32" s="34">
        <v>6664030934</v>
      </c>
      <c r="C32" s="5" t="s">
        <v>504</v>
      </c>
      <c r="D32" s="5" t="s">
        <v>40</v>
      </c>
      <c r="E32" s="5" t="str">
        <f>VLOOKUP(C32,Реестр!$B$2:$C$74,2,FALSE)</f>
        <v>Город</v>
      </c>
      <c r="F32" s="22">
        <v>10</v>
      </c>
      <c r="G32" s="19">
        <v>38</v>
      </c>
      <c r="H32" s="22">
        <v>11</v>
      </c>
      <c r="I32" s="22">
        <v>38</v>
      </c>
      <c r="J32" s="22">
        <f t="shared" si="1"/>
        <v>95</v>
      </c>
      <c r="K32" s="19">
        <v>30</v>
      </c>
      <c r="L32" s="19">
        <v>3</v>
      </c>
      <c r="M32" s="19">
        <f t="shared" si="2"/>
        <v>90</v>
      </c>
      <c r="N32" s="19">
        <v>268</v>
      </c>
      <c r="O32" s="19">
        <v>243</v>
      </c>
      <c r="P32" s="19">
        <v>279</v>
      </c>
      <c r="Q32" s="19">
        <v>253</v>
      </c>
      <c r="R32" s="19">
        <f t="shared" si="3"/>
        <v>96</v>
      </c>
      <c r="S32" s="19">
        <f t="shared" si="4"/>
        <v>94</v>
      </c>
      <c r="T32" s="19">
        <v>20</v>
      </c>
      <c r="U32" s="22">
        <v>5</v>
      </c>
      <c r="V32" s="19">
        <f t="shared" si="5"/>
        <v>100</v>
      </c>
      <c r="W32" s="19">
        <v>269</v>
      </c>
      <c r="X32" s="23">
        <v>287</v>
      </c>
      <c r="Y32" s="20">
        <f t="shared" si="6"/>
        <v>94</v>
      </c>
      <c r="Z32" s="43">
        <f t="shared" si="7"/>
        <v>97</v>
      </c>
      <c r="AA32" s="20">
        <f t="shared" si="8"/>
        <v>97</v>
      </c>
      <c r="AB32" s="19">
        <v>20</v>
      </c>
      <c r="AC32" s="22">
        <v>2</v>
      </c>
      <c r="AD32" s="19">
        <f t="shared" si="9"/>
        <v>40</v>
      </c>
      <c r="AE32" s="19">
        <v>20</v>
      </c>
      <c r="AF32" s="22">
        <v>3</v>
      </c>
      <c r="AG32" s="19">
        <f t="shared" si="10"/>
        <v>60</v>
      </c>
      <c r="AH32" s="19">
        <v>9</v>
      </c>
      <c r="AI32" s="19">
        <v>10</v>
      </c>
      <c r="AJ32" s="20">
        <f t="shared" si="11"/>
        <v>90</v>
      </c>
      <c r="AK32" s="43">
        <f t="shared" si="12"/>
        <v>63</v>
      </c>
      <c r="AL32" s="19">
        <v>272</v>
      </c>
      <c r="AM32" s="19">
        <v>287</v>
      </c>
      <c r="AN32" s="20">
        <f t="shared" si="13"/>
        <v>95</v>
      </c>
      <c r="AO32" s="19">
        <v>286</v>
      </c>
      <c r="AP32" s="19">
        <v>287</v>
      </c>
      <c r="AQ32" s="20">
        <f t="shared" si="14"/>
        <v>100</v>
      </c>
      <c r="AR32" s="19">
        <v>227</v>
      </c>
      <c r="AS32" s="19">
        <v>235</v>
      </c>
      <c r="AT32" s="20">
        <f t="shared" si="15"/>
        <v>97</v>
      </c>
      <c r="AU32" s="20">
        <f t="shared" si="16"/>
        <v>97</v>
      </c>
      <c r="AV32" s="19">
        <v>285</v>
      </c>
      <c r="AW32" s="19">
        <v>287</v>
      </c>
      <c r="AX32" s="20">
        <f t="shared" si="17"/>
        <v>99</v>
      </c>
      <c r="AY32" s="19">
        <v>285</v>
      </c>
      <c r="AZ32" s="19">
        <v>287</v>
      </c>
      <c r="BA32" s="20">
        <f t="shared" si="18"/>
        <v>99</v>
      </c>
      <c r="BB32" s="19">
        <v>285</v>
      </c>
      <c r="BC32" s="19">
        <v>287</v>
      </c>
      <c r="BD32" s="20">
        <f t="shared" si="19"/>
        <v>99</v>
      </c>
      <c r="BE32" s="20">
        <f t="shared" si="20"/>
        <v>99</v>
      </c>
      <c r="BF32" s="20">
        <f t="shared" si="21"/>
        <v>90</v>
      </c>
      <c r="BG32" s="24"/>
      <c r="BH32" s="19">
        <f t="shared" si="22"/>
        <v>5</v>
      </c>
      <c r="BI32" s="19">
        <f t="shared" si="23"/>
        <v>2</v>
      </c>
      <c r="BJ32" s="19">
        <f t="shared" si="24"/>
        <v>5</v>
      </c>
      <c r="BK32" s="19">
        <f t="shared" si="25"/>
        <v>1</v>
      </c>
      <c r="BL32" s="19">
        <f t="shared" si="26"/>
        <v>4</v>
      </c>
      <c r="BM32" s="19">
        <f t="shared" si="27"/>
        <v>7</v>
      </c>
      <c r="BN32" s="19">
        <f t="shared" si="28"/>
        <v>4</v>
      </c>
      <c r="BO32" s="19">
        <f t="shared" si="29"/>
        <v>3</v>
      </c>
      <c r="BP32" s="19">
        <f t="shared" si="30"/>
        <v>10</v>
      </c>
      <c r="BQ32" s="19">
        <f t="shared" si="31"/>
        <v>6</v>
      </c>
      <c r="BR32" s="19">
        <f t="shared" si="32"/>
        <v>1</v>
      </c>
      <c r="BS32" s="19">
        <f t="shared" si="33"/>
        <v>4</v>
      </c>
      <c r="BT32" s="19">
        <f t="shared" si="34"/>
        <v>2</v>
      </c>
      <c r="BU32" s="19">
        <f t="shared" si="35"/>
        <v>2</v>
      </c>
      <c r="BV32" s="19">
        <f t="shared" si="36"/>
        <v>2</v>
      </c>
      <c r="BW32" s="19">
        <f t="shared" si="37"/>
        <v>7</v>
      </c>
      <c r="BX32" s="19">
        <f t="shared" si="38"/>
        <v>4</v>
      </c>
      <c r="BY32" s="19">
        <f t="shared" si="39"/>
        <v>26</v>
      </c>
      <c r="BZ32" s="19">
        <f t="shared" si="40"/>
        <v>4</v>
      </c>
      <c r="CA32" s="19">
        <f t="shared" si="41"/>
        <v>2</v>
      </c>
      <c r="CB32" s="18">
        <f t="shared" si="42"/>
        <v>90</v>
      </c>
      <c r="CC32" s="19">
        <f t="shared" si="43"/>
        <v>7</v>
      </c>
    </row>
    <row r="33" spans="1:81" ht="63">
      <c r="A33" s="21">
        <v>35</v>
      </c>
      <c r="B33" s="34">
        <v>6659071170</v>
      </c>
      <c r="C33" s="5" t="s">
        <v>504</v>
      </c>
      <c r="D33" s="6" t="s">
        <v>64</v>
      </c>
      <c r="E33" s="5" t="str">
        <f>VLOOKUP(C33,Реестр!$B$2:$C$74,2,FALSE)</f>
        <v>Город</v>
      </c>
      <c r="F33" s="19">
        <v>10</v>
      </c>
      <c r="G33" s="19">
        <v>38</v>
      </c>
      <c r="H33" s="22">
        <v>11</v>
      </c>
      <c r="I33" s="22">
        <v>38</v>
      </c>
      <c r="J33" s="22">
        <f t="shared" si="1"/>
        <v>95</v>
      </c>
      <c r="K33" s="19">
        <v>30</v>
      </c>
      <c r="L33" s="19">
        <v>4</v>
      </c>
      <c r="M33" s="19">
        <f t="shared" si="2"/>
        <v>100</v>
      </c>
      <c r="N33" s="19">
        <v>108</v>
      </c>
      <c r="O33" s="19">
        <v>106</v>
      </c>
      <c r="P33" s="19">
        <v>108</v>
      </c>
      <c r="Q33" s="19">
        <v>106</v>
      </c>
      <c r="R33" s="19">
        <f t="shared" si="3"/>
        <v>100</v>
      </c>
      <c r="S33" s="19">
        <f t="shared" si="4"/>
        <v>99</v>
      </c>
      <c r="T33" s="19">
        <v>20</v>
      </c>
      <c r="U33" s="19">
        <v>5</v>
      </c>
      <c r="V33" s="19">
        <f t="shared" si="5"/>
        <v>100</v>
      </c>
      <c r="W33" s="19">
        <v>112</v>
      </c>
      <c r="X33" s="23">
        <v>114</v>
      </c>
      <c r="Y33" s="20">
        <f t="shared" si="6"/>
        <v>98</v>
      </c>
      <c r="Z33" s="43">
        <f t="shared" si="7"/>
        <v>99</v>
      </c>
      <c r="AA33" s="20">
        <f t="shared" si="8"/>
        <v>99</v>
      </c>
      <c r="AB33" s="19">
        <v>20</v>
      </c>
      <c r="AC33" s="19">
        <v>2</v>
      </c>
      <c r="AD33" s="19">
        <f t="shared" si="9"/>
        <v>40</v>
      </c>
      <c r="AE33" s="19">
        <v>20</v>
      </c>
      <c r="AF33" s="19">
        <v>3</v>
      </c>
      <c r="AG33" s="19">
        <f t="shared" si="10"/>
        <v>60</v>
      </c>
      <c r="AH33" s="19">
        <v>5</v>
      </c>
      <c r="AI33" s="19">
        <v>5</v>
      </c>
      <c r="AJ33" s="20">
        <f t="shared" si="11"/>
        <v>100</v>
      </c>
      <c r="AK33" s="43">
        <f t="shared" si="12"/>
        <v>66</v>
      </c>
      <c r="AL33" s="19">
        <v>85</v>
      </c>
      <c r="AM33" s="19">
        <v>114</v>
      </c>
      <c r="AN33" s="20">
        <f t="shared" si="13"/>
        <v>75</v>
      </c>
      <c r="AO33" s="19">
        <v>111</v>
      </c>
      <c r="AP33" s="19">
        <v>114</v>
      </c>
      <c r="AQ33" s="20">
        <f t="shared" si="14"/>
        <v>97</v>
      </c>
      <c r="AR33" s="19">
        <v>96</v>
      </c>
      <c r="AS33" s="19">
        <v>98</v>
      </c>
      <c r="AT33" s="20">
        <f t="shared" si="15"/>
        <v>98</v>
      </c>
      <c r="AU33" s="20">
        <f t="shared" si="16"/>
        <v>88</v>
      </c>
      <c r="AV33" s="19">
        <v>108</v>
      </c>
      <c r="AW33" s="19">
        <v>114</v>
      </c>
      <c r="AX33" s="20">
        <f t="shared" si="17"/>
        <v>95</v>
      </c>
      <c r="AY33" s="19">
        <v>113</v>
      </c>
      <c r="AZ33" s="19">
        <v>114</v>
      </c>
      <c r="BA33" s="20">
        <f t="shared" si="18"/>
        <v>99</v>
      </c>
      <c r="BB33" s="19">
        <v>114</v>
      </c>
      <c r="BC33" s="19">
        <v>114</v>
      </c>
      <c r="BD33" s="20">
        <f t="shared" si="19"/>
        <v>100</v>
      </c>
      <c r="BE33" s="20">
        <f t="shared" si="20"/>
        <v>98</v>
      </c>
      <c r="BF33" s="20">
        <f t="shared" si="21"/>
        <v>90</v>
      </c>
      <c r="BG33" s="24"/>
      <c r="BH33" s="19">
        <f t="shared" si="22"/>
        <v>5</v>
      </c>
      <c r="BI33" s="19">
        <f t="shared" si="23"/>
        <v>1</v>
      </c>
      <c r="BJ33" s="19">
        <f t="shared" si="24"/>
        <v>1</v>
      </c>
      <c r="BK33" s="19">
        <f t="shared" si="25"/>
        <v>1</v>
      </c>
      <c r="BL33" s="19">
        <f t="shared" si="26"/>
        <v>2</v>
      </c>
      <c r="BM33" s="19">
        <f t="shared" si="27"/>
        <v>3</v>
      </c>
      <c r="BN33" s="19">
        <f t="shared" si="28"/>
        <v>4</v>
      </c>
      <c r="BO33" s="19">
        <f t="shared" si="29"/>
        <v>3</v>
      </c>
      <c r="BP33" s="19">
        <f t="shared" si="30"/>
        <v>1</v>
      </c>
      <c r="BQ33" s="19">
        <f t="shared" si="31"/>
        <v>26</v>
      </c>
      <c r="BR33" s="19">
        <f t="shared" si="32"/>
        <v>4</v>
      </c>
      <c r="BS33" s="19">
        <f t="shared" si="33"/>
        <v>3</v>
      </c>
      <c r="BT33" s="19">
        <f t="shared" si="34"/>
        <v>6</v>
      </c>
      <c r="BU33" s="19">
        <f t="shared" si="35"/>
        <v>2</v>
      </c>
      <c r="BV33" s="19">
        <f t="shared" si="36"/>
        <v>1</v>
      </c>
      <c r="BW33" s="19">
        <f t="shared" si="37"/>
        <v>2</v>
      </c>
      <c r="BX33" s="19">
        <f t="shared" si="38"/>
        <v>2</v>
      </c>
      <c r="BY33" s="19">
        <f t="shared" si="39"/>
        <v>23</v>
      </c>
      <c r="BZ33" s="19">
        <f t="shared" si="40"/>
        <v>13</v>
      </c>
      <c r="CA33" s="19">
        <f t="shared" si="41"/>
        <v>3</v>
      </c>
      <c r="CB33" s="18">
        <f t="shared" si="42"/>
        <v>90</v>
      </c>
      <c r="CC33" s="19">
        <f t="shared" si="43"/>
        <v>7</v>
      </c>
    </row>
    <row r="34" spans="1:81" ht="47.25">
      <c r="A34" s="21">
        <v>73</v>
      </c>
      <c r="B34" s="34">
        <v>6658068344</v>
      </c>
      <c r="C34" s="5" t="s">
        <v>504</v>
      </c>
      <c r="D34" s="6" t="s">
        <v>95</v>
      </c>
      <c r="E34" s="5" t="str">
        <f>VLOOKUP(C34,Реестр!$B$2:$C$74,2,FALSE)</f>
        <v>Город</v>
      </c>
      <c r="F34" s="19">
        <v>11</v>
      </c>
      <c r="G34" s="19">
        <v>38</v>
      </c>
      <c r="H34" s="22">
        <v>11</v>
      </c>
      <c r="I34" s="22">
        <v>38</v>
      </c>
      <c r="J34" s="22">
        <f t="shared" si="1"/>
        <v>100</v>
      </c>
      <c r="K34" s="19">
        <v>30</v>
      </c>
      <c r="L34" s="19">
        <v>3</v>
      </c>
      <c r="M34" s="19">
        <f t="shared" si="2"/>
        <v>90</v>
      </c>
      <c r="N34" s="19">
        <v>79</v>
      </c>
      <c r="O34" s="19">
        <v>78</v>
      </c>
      <c r="P34" s="19">
        <v>81</v>
      </c>
      <c r="Q34" s="19">
        <v>79</v>
      </c>
      <c r="R34" s="19">
        <f t="shared" si="3"/>
        <v>98</v>
      </c>
      <c r="S34" s="19">
        <f t="shared" si="4"/>
        <v>96</v>
      </c>
      <c r="T34" s="19">
        <v>20</v>
      </c>
      <c r="U34" s="19">
        <v>5</v>
      </c>
      <c r="V34" s="19">
        <f t="shared" si="5"/>
        <v>100</v>
      </c>
      <c r="W34" s="19">
        <v>74</v>
      </c>
      <c r="X34" s="23">
        <v>92</v>
      </c>
      <c r="Y34" s="20">
        <f t="shared" si="6"/>
        <v>80</v>
      </c>
      <c r="Z34" s="43">
        <f t="shared" si="7"/>
        <v>90</v>
      </c>
      <c r="AA34" s="20">
        <f t="shared" si="8"/>
        <v>90</v>
      </c>
      <c r="AB34" s="19">
        <v>20</v>
      </c>
      <c r="AC34" s="19">
        <v>1</v>
      </c>
      <c r="AD34" s="19">
        <f t="shared" si="9"/>
        <v>20</v>
      </c>
      <c r="AE34" s="19">
        <v>20</v>
      </c>
      <c r="AF34" s="19">
        <v>4</v>
      </c>
      <c r="AG34" s="19">
        <f t="shared" si="10"/>
        <v>80</v>
      </c>
      <c r="AH34" s="19">
        <v>7</v>
      </c>
      <c r="AI34" s="19">
        <v>7</v>
      </c>
      <c r="AJ34" s="20">
        <f t="shared" si="11"/>
        <v>100</v>
      </c>
      <c r="AK34" s="43">
        <f t="shared" si="12"/>
        <v>68</v>
      </c>
      <c r="AL34" s="19">
        <v>84</v>
      </c>
      <c r="AM34" s="19">
        <v>92</v>
      </c>
      <c r="AN34" s="20">
        <f t="shared" si="13"/>
        <v>91</v>
      </c>
      <c r="AO34" s="19">
        <v>90</v>
      </c>
      <c r="AP34" s="19">
        <v>92</v>
      </c>
      <c r="AQ34" s="20">
        <f t="shared" si="14"/>
        <v>98</v>
      </c>
      <c r="AR34" s="19">
        <v>79</v>
      </c>
      <c r="AS34" s="19">
        <v>81</v>
      </c>
      <c r="AT34" s="20">
        <f t="shared" si="15"/>
        <v>98</v>
      </c>
      <c r="AU34" s="20">
        <f t="shared" si="16"/>
        <v>95</v>
      </c>
      <c r="AV34" s="19">
        <v>92</v>
      </c>
      <c r="AW34" s="19">
        <v>92</v>
      </c>
      <c r="AX34" s="20">
        <f t="shared" si="17"/>
        <v>100</v>
      </c>
      <c r="AY34" s="19">
        <v>88</v>
      </c>
      <c r="AZ34" s="19">
        <v>92</v>
      </c>
      <c r="BA34" s="20">
        <f t="shared" si="18"/>
        <v>96</v>
      </c>
      <c r="BB34" s="19">
        <v>91</v>
      </c>
      <c r="BC34" s="19">
        <v>92</v>
      </c>
      <c r="BD34" s="20">
        <f t="shared" si="19"/>
        <v>99</v>
      </c>
      <c r="BE34" s="20">
        <f t="shared" si="20"/>
        <v>99</v>
      </c>
      <c r="BF34" s="20">
        <f t="shared" si="21"/>
        <v>90</v>
      </c>
      <c r="BG34" s="24"/>
      <c r="BH34" s="19">
        <f t="shared" si="22"/>
        <v>1</v>
      </c>
      <c r="BI34" s="19">
        <f t="shared" si="23"/>
        <v>2</v>
      </c>
      <c r="BJ34" s="19">
        <f t="shared" si="24"/>
        <v>3</v>
      </c>
      <c r="BK34" s="19">
        <f t="shared" si="25"/>
        <v>1</v>
      </c>
      <c r="BL34" s="19">
        <f t="shared" si="26"/>
        <v>11</v>
      </c>
      <c r="BM34" s="19">
        <f t="shared" si="27"/>
        <v>21</v>
      </c>
      <c r="BN34" s="19">
        <f t="shared" si="28"/>
        <v>5</v>
      </c>
      <c r="BO34" s="19">
        <f t="shared" si="29"/>
        <v>2</v>
      </c>
      <c r="BP34" s="19">
        <f t="shared" si="30"/>
        <v>1</v>
      </c>
      <c r="BQ34" s="19">
        <f t="shared" si="31"/>
        <v>10</v>
      </c>
      <c r="BR34" s="19">
        <f t="shared" si="32"/>
        <v>3</v>
      </c>
      <c r="BS34" s="19">
        <f t="shared" si="33"/>
        <v>3</v>
      </c>
      <c r="BT34" s="19">
        <f t="shared" si="34"/>
        <v>1</v>
      </c>
      <c r="BU34" s="19">
        <f t="shared" si="35"/>
        <v>5</v>
      </c>
      <c r="BV34" s="19">
        <f t="shared" si="36"/>
        <v>2</v>
      </c>
      <c r="BW34" s="19">
        <f t="shared" si="37"/>
        <v>5</v>
      </c>
      <c r="BX34" s="19">
        <f t="shared" si="38"/>
        <v>11</v>
      </c>
      <c r="BY34" s="19">
        <f t="shared" si="39"/>
        <v>21</v>
      </c>
      <c r="BZ34" s="19">
        <f t="shared" si="40"/>
        <v>6</v>
      </c>
      <c r="CA34" s="19">
        <f t="shared" si="41"/>
        <v>2</v>
      </c>
      <c r="CB34" s="18">
        <f t="shared" si="42"/>
        <v>90</v>
      </c>
      <c r="CC34" s="19">
        <f t="shared" si="43"/>
        <v>7</v>
      </c>
    </row>
    <row r="35" spans="1:81" ht="47.25">
      <c r="A35" s="21">
        <v>85</v>
      </c>
      <c r="B35" s="34">
        <v>6661020945</v>
      </c>
      <c r="C35" s="5" t="s">
        <v>504</v>
      </c>
      <c r="D35" s="5" t="s">
        <v>107</v>
      </c>
      <c r="E35" s="5" t="str">
        <f>VLOOKUP(C35,Реестр!$B$2:$C$74,2,FALSE)</f>
        <v>Город</v>
      </c>
      <c r="F35" s="19">
        <v>10</v>
      </c>
      <c r="G35" s="19">
        <v>38</v>
      </c>
      <c r="H35" s="22">
        <v>11</v>
      </c>
      <c r="I35" s="22">
        <v>38</v>
      </c>
      <c r="J35" s="22">
        <f t="shared" si="1"/>
        <v>95</v>
      </c>
      <c r="K35" s="19">
        <v>30</v>
      </c>
      <c r="L35" s="19">
        <v>3</v>
      </c>
      <c r="M35" s="19">
        <f t="shared" si="2"/>
        <v>90</v>
      </c>
      <c r="N35" s="19">
        <v>83</v>
      </c>
      <c r="O35" s="19">
        <v>88</v>
      </c>
      <c r="P35" s="19">
        <v>85</v>
      </c>
      <c r="Q35" s="19">
        <v>89</v>
      </c>
      <c r="R35" s="19">
        <f t="shared" si="3"/>
        <v>98</v>
      </c>
      <c r="S35" s="19">
        <f t="shared" si="4"/>
        <v>95</v>
      </c>
      <c r="T35" s="19">
        <v>20</v>
      </c>
      <c r="U35" s="19">
        <v>5</v>
      </c>
      <c r="V35" s="19">
        <f t="shared" si="5"/>
        <v>100</v>
      </c>
      <c r="W35" s="19">
        <v>76</v>
      </c>
      <c r="X35" s="23">
        <v>92</v>
      </c>
      <c r="Y35" s="20">
        <f t="shared" si="6"/>
        <v>83</v>
      </c>
      <c r="Z35" s="43">
        <f t="shared" si="7"/>
        <v>92</v>
      </c>
      <c r="AA35" s="20">
        <f t="shared" si="8"/>
        <v>92</v>
      </c>
      <c r="AB35" s="19">
        <v>20</v>
      </c>
      <c r="AC35" s="19">
        <v>4</v>
      </c>
      <c r="AD35" s="19">
        <f t="shared" si="9"/>
        <v>80</v>
      </c>
      <c r="AE35" s="19">
        <v>20</v>
      </c>
      <c r="AF35" s="19">
        <v>4</v>
      </c>
      <c r="AG35" s="19">
        <f t="shared" si="10"/>
        <v>80</v>
      </c>
      <c r="AH35" s="19">
        <v>2</v>
      </c>
      <c r="AI35" s="19">
        <v>2</v>
      </c>
      <c r="AJ35" s="20">
        <f t="shared" si="11"/>
        <v>100</v>
      </c>
      <c r="AK35" s="43">
        <f t="shared" si="12"/>
        <v>86</v>
      </c>
      <c r="AL35" s="19">
        <v>41</v>
      </c>
      <c r="AM35" s="19">
        <v>92</v>
      </c>
      <c r="AN35" s="20">
        <f t="shared" si="13"/>
        <v>45</v>
      </c>
      <c r="AO35" s="19">
        <v>92</v>
      </c>
      <c r="AP35" s="19">
        <v>92</v>
      </c>
      <c r="AQ35" s="20">
        <f t="shared" si="14"/>
        <v>100</v>
      </c>
      <c r="AR35" s="19">
        <v>81</v>
      </c>
      <c r="AS35" s="19">
        <v>81</v>
      </c>
      <c r="AT35" s="20">
        <f t="shared" si="15"/>
        <v>100</v>
      </c>
      <c r="AU35" s="20">
        <f t="shared" si="16"/>
        <v>78</v>
      </c>
      <c r="AV35" s="19">
        <v>87</v>
      </c>
      <c r="AW35" s="19">
        <v>92</v>
      </c>
      <c r="AX35" s="20">
        <f t="shared" si="17"/>
        <v>95</v>
      </c>
      <c r="AY35" s="19">
        <v>90</v>
      </c>
      <c r="AZ35" s="19">
        <v>92</v>
      </c>
      <c r="BA35" s="20">
        <f t="shared" si="18"/>
        <v>98</v>
      </c>
      <c r="BB35" s="19">
        <v>92</v>
      </c>
      <c r="BC35" s="19">
        <v>92</v>
      </c>
      <c r="BD35" s="20">
        <f t="shared" si="19"/>
        <v>100</v>
      </c>
      <c r="BE35" s="20">
        <f t="shared" si="20"/>
        <v>98</v>
      </c>
      <c r="BF35" s="20">
        <f t="shared" si="21"/>
        <v>90</v>
      </c>
      <c r="BG35" s="24"/>
      <c r="BH35" s="19">
        <f t="shared" si="22"/>
        <v>5</v>
      </c>
      <c r="BI35" s="19">
        <f t="shared" si="23"/>
        <v>2</v>
      </c>
      <c r="BJ35" s="19">
        <f t="shared" si="24"/>
        <v>3</v>
      </c>
      <c r="BK35" s="19">
        <f t="shared" si="25"/>
        <v>1</v>
      </c>
      <c r="BL35" s="19">
        <f t="shared" si="26"/>
        <v>9</v>
      </c>
      <c r="BM35" s="19">
        <f t="shared" si="27"/>
        <v>18</v>
      </c>
      <c r="BN35" s="19">
        <f t="shared" si="28"/>
        <v>2</v>
      </c>
      <c r="BO35" s="19">
        <f t="shared" si="29"/>
        <v>2</v>
      </c>
      <c r="BP35" s="19">
        <f t="shared" si="30"/>
        <v>1</v>
      </c>
      <c r="BQ35" s="19">
        <f t="shared" si="31"/>
        <v>51</v>
      </c>
      <c r="BR35" s="19">
        <f t="shared" si="32"/>
        <v>1</v>
      </c>
      <c r="BS35" s="19">
        <f t="shared" si="33"/>
        <v>1</v>
      </c>
      <c r="BT35" s="19">
        <f t="shared" si="34"/>
        <v>6</v>
      </c>
      <c r="BU35" s="19">
        <f t="shared" si="35"/>
        <v>3</v>
      </c>
      <c r="BV35" s="19">
        <f t="shared" si="36"/>
        <v>1</v>
      </c>
      <c r="BW35" s="19">
        <f t="shared" si="37"/>
        <v>6</v>
      </c>
      <c r="BX35" s="19">
        <f t="shared" si="38"/>
        <v>9</v>
      </c>
      <c r="BY35" s="19">
        <f t="shared" si="39"/>
        <v>7</v>
      </c>
      <c r="BZ35" s="19">
        <f t="shared" si="40"/>
        <v>23</v>
      </c>
      <c r="CA35" s="19">
        <f t="shared" si="41"/>
        <v>3</v>
      </c>
      <c r="CB35" s="18">
        <f t="shared" si="42"/>
        <v>90</v>
      </c>
      <c r="CC35" s="19">
        <f t="shared" si="43"/>
        <v>7</v>
      </c>
    </row>
    <row r="36" spans="1:81" ht="31.5">
      <c r="A36" s="21">
        <v>103</v>
      </c>
      <c r="B36" s="34">
        <v>6669009446</v>
      </c>
      <c r="C36" s="5" t="s">
        <v>418</v>
      </c>
      <c r="D36" s="5" t="s">
        <v>123</v>
      </c>
      <c r="E36" s="5" t="str">
        <f>VLOOKUP(C36,Реестр!$B$2:$C$74,2,FALSE)</f>
        <v>Город</v>
      </c>
      <c r="F36" s="19">
        <v>11</v>
      </c>
      <c r="G36" s="19">
        <v>38</v>
      </c>
      <c r="H36" s="22">
        <v>11</v>
      </c>
      <c r="I36" s="22">
        <v>38</v>
      </c>
      <c r="J36" s="22">
        <f t="shared" si="1"/>
        <v>100</v>
      </c>
      <c r="K36" s="19">
        <v>30</v>
      </c>
      <c r="L36" s="19">
        <v>3</v>
      </c>
      <c r="M36" s="19">
        <f t="shared" si="2"/>
        <v>90</v>
      </c>
      <c r="N36" s="19">
        <v>496</v>
      </c>
      <c r="O36" s="19">
        <v>485</v>
      </c>
      <c r="P36" s="19">
        <v>515</v>
      </c>
      <c r="Q36" s="19">
        <v>517</v>
      </c>
      <c r="R36" s="19">
        <f t="shared" si="3"/>
        <v>95</v>
      </c>
      <c r="S36" s="19">
        <f t="shared" si="4"/>
        <v>95</v>
      </c>
      <c r="T36" s="19">
        <v>20</v>
      </c>
      <c r="U36" s="19">
        <v>5</v>
      </c>
      <c r="V36" s="19">
        <f t="shared" si="5"/>
        <v>100</v>
      </c>
      <c r="W36" s="19">
        <v>530</v>
      </c>
      <c r="X36" s="23">
        <v>600</v>
      </c>
      <c r="Y36" s="20">
        <f t="shared" si="6"/>
        <v>88</v>
      </c>
      <c r="Z36" s="43">
        <f t="shared" si="7"/>
        <v>94</v>
      </c>
      <c r="AA36" s="20">
        <f t="shared" si="8"/>
        <v>94</v>
      </c>
      <c r="AB36" s="19">
        <v>20</v>
      </c>
      <c r="AC36" s="19">
        <v>4</v>
      </c>
      <c r="AD36" s="19">
        <f t="shared" si="9"/>
        <v>80</v>
      </c>
      <c r="AE36" s="19">
        <v>20</v>
      </c>
      <c r="AF36" s="19">
        <v>7</v>
      </c>
      <c r="AG36" s="19">
        <f t="shared" si="10"/>
        <v>100</v>
      </c>
      <c r="AH36" s="19">
        <v>32</v>
      </c>
      <c r="AI36" s="19">
        <v>37</v>
      </c>
      <c r="AJ36" s="20">
        <f t="shared" si="11"/>
        <v>86</v>
      </c>
      <c r="AK36" s="43">
        <f t="shared" si="12"/>
        <v>90</v>
      </c>
      <c r="AL36" s="19">
        <v>290</v>
      </c>
      <c r="AM36" s="19">
        <v>600</v>
      </c>
      <c r="AN36" s="20">
        <f t="shared" si="13"/>
        <v>48</v>
      </c>
      <c r="AO36" s="19">
        <v>597</v>
      </c>
      <c r="AP36" s="19">
        <v>600</v>
      </c>
      <c r="AQ36" s="20">
        <f t="shared" si="14"/>
        <v>100</v>
      </c>
      <c r="AR36" s="19">
        <v>399</v>
      </c>
      <c r="AS36" s="19">
        <v>408</v>
      </c>
      <c r="AT36" s="20">
        <f t="shared" si="15"/>
        <v>98</v>
      </c>
      <c r="AU36" s="20">
        <f t="shared" si="16"/>
        <v>79</v>
      </c>
      <c r="AV36" s="19">
        <v>488</v>
      </c>
      <c r="AW36" s="19">
        <v>600</v>
      </c>
      <c r="AX36" s="20">
        <f t="shared" si="17"/>
        <v>81</v>
      </c>
      <c r="AY36" s="19">
        <v>571</v>
      </c>
      <c r="AZ36" s="19">
        <v>600</v>
      </c>
      <c r="BA36" s="20">
        <f t="shared" si="18"/>
        <v>95</v>
      </c>
      <c r="BB36" s="19">
        <v>594</v>
      </c>
      <c r="BC36" s="19">
        <v>600</v>
      </c>
      <c r="BD36" s="20">
        <f t="shared" si="19"/>
        <v>99</v>
      </c>
      <c r="BE36" s="20">
        <f t="shared" si="20"/>
        <v>93</v>
      </c>
      <c r="BF36" s="20">
        <f t="shared" si="21"/>
        <v>90</v>
      </c>
      <c r="BG36" s="24"/>
      <c r="BH36" s="19">
        <f t="shared" si="22"/>
        <v>1</v>
      </c>
      <c r="BI36" s="19">
        <f t="shared" si="23"/>
        <v>2</v>
      </c>
      <c r="BJ36" s="19">
        <f t="shared" si="24"/>
        <v>6</v>
      </c>
      <c r="BK36" s="19">
        <f t="shared" si="25"/>
        <v>1</v>
      </c>
      <c r="BL36" s="19">
        <f t="shared" si="26"/>
        <v>7</v>
      </c>
      <c r="BM36" s="19">
        <f t="shared" si="27"/>
        <v>13</v>
      </c>
      <c r="BN36" s="19">
        <f t="shared" si="28"/>
        <v>2</v>
      </c>
      <c r="BO36" s="19">
        <f t="shared" si="29"/>
        <v>1</v>
      </c>
      <c r="BP36" s="19">
        <f t="shared" si="30"/>
        <v>14</v>
      </c>
      <c r="BQ36" s="19">
        <f t="shared" si="31"/>
        <v>48</v>
      </c>
      <c r="BR36" s="19">
        <f t="shared" si="32"/>
        <v>1</v>
      </c>
      <c r="BS36" s="19">
        <f t="shared" si="33"/>
        <v>3</v>
      </c>
      <c r="BT36" s="19">
        <f t="shared" si="34"/>
        <v>20</v>
      </c>
      <c r="BU36" s="19">
        <f t="shared" si="35"/>
        <v>6</v>
      </c>
      <c r="BV36" s="19">
        <f t="shared" si="36"/>
        <v>2</v>
      </c>
      <c r="BW36" s="19">
        <f t="shared" si="37"/>
        <v>6</v>
      </c>
      <c r="BX36" s="19">
        <f t="shared" si="38"/>
        <v>7</v>
      </c>
      <c r="BY36" s="19">
        <f t="shared" si="39"/>
        <v>5</v>
      </c>
      <c r="BZ36" s="19">
        <f t="shared" si="40"/>
        <v>22</v>
      </c>
      <c r="CA36" s="19">
        <f t="shared" si="41"/>
        <v>8</v>
      </c>
      <c r="CB36" s="18">
        <f t="shared" si="42"/>
        <v>90</v>
      </c>
      <c r="CC36" s="19">
        <f t="shared" si="43"/>
        <v>7</v>
      </c>
    </row>
    <row r="37" spans="1:81" ht="31.5">
      <c r="A37" s="21">
        <v>153</v>
      </c>
      <c r="B37" s="34">
        <v>6619006545</v>
      </c>
      <c r="C37" s="5" t="s">
        <v>426</v>
      </c>
      <c r="D37" s="5" t="s">
        <v>173</v>
      </c>
      <c r="E37" s="5" t="str">
        <f>VLOOKUP(C37,Реестр!$B$2:$C$74,2,FALSE)</f>
        <v>Город</v>
      </c>
      <c r="F37" s="19">
        <v>10</v>
      </c>
      <c r="G37" s="19">
        <v>32</v>
      </c>
      <c r="H37" s="22">
        <v>11</v>
      </c>
      <c r="I37" s="22">
        <v>38</v>
      </c>
      <c r="J37" s="22">
        <f t="shared" si="1"/>
        <v>88</v>
      </c>
      <c r="K37" s="19">
        <v>30</v>
      </c>
      <c r="L37" s="19">
        <v>4</v>
      </c>
      <c r="M37" s="19">
        <f t="shared" si="2"/>
        <v>100</v>
      </c>
      <c r="N37" s="19">
        <v>477</v>
      </c>
      <c r="O37" s="19">
        <v>419</v>
      </c>
      <c r="P37" s="19">
        <v>495</v>
      </c>
      <c r="Q37" s="19">
        <v>454</v>
      </c>
      <c r="R37" s="19">
        <f t="shared" si="3"/>
        <v>94</v>
      </c>
      <c r="S37" s="19">
        <f t="shared" si="4"/>
        <v>94</v>
      </c>
      <c r="T37" s="19">
        <v>20</v>
      </c>
      <c r="U37" s="19">
        <v>5</v>
      </c>
      <c r="V37" s="19">
        <f t="shared" si="5"/>
        <v>100</v>
      </c>
      <c r="W37" s="19">
        <v>505</v>
      </c>
      <c r="X37" s="23">
        <v>600</v>
      </c>
      <c r="Y37" s="20">
        <f t="shared" si="6"/>
        <v>84</v>
      </c>
      <c r="Z37" s="43">
        <f t="shared" si="7"/>
        <v>92</v>
      </c>
      <c r="AA37" s="20">
        <f t="shared" si="8"/>
        <v>92</v>
      </c>
      <c r="AB37" s="19">
        <v>20</v>
      </c>
      <c r="AC37" s="19">
        <v>2</v>
      </c>
      <c r="AD37" s="19">
        <f t="shared" si="9"/>
        <v>40</v>
      </c>
      <c r="AE37" s="19">
        <v>20</v>
      </c>
      <c r="AF37" s="19">
        <v>5</v>
      </c>
      <c r="AG37" s="19">
        <f t="shared" si="10"/>
        <v>100</v>
      </c>
      <c r="AH37" s="19">
        <v>21</v>
      </c>
      <c r="AI37" s="19">
        <v>26</v>
      </c>
      <c r="AJ37" s="20">
        <f t="shared" si="11"/>
        <v>81</v>
      </c>
      <c r="AK37" s="43">
        <f t="shared" si="12"/>
        <v>76</v>
      </c>
      <c r="AL37" s="19">
        <v>540</v>
      </c>
      <c r="AM37" s="19">
        <v>600</v>
      </c>
      <c r="AN37" s="20">
        <f t="shared" si="13"/>
        <v>90</v>
      </c>
      <c r="AO37" s="19">
        <v>572</v>
      </c>
      <c r="AP37" s="19">
        <v>600</v>
      </c>
      <c r="AQ37" s="20">
        <f t="shared" si="14"/>
        <v>95</v>
      </c>
      <c r="AR37" s="19">
        <v>357</v>
      </c>
      <c r="AS37" s="19">
        <v>372</v>
      </c>
      <c r="AT37" s="20">
        <f t="shared" si="15"/>
        <v>96</v>
      </c>
      <c r="AU37" s="20">
        <f t="shared" si="16"/>
        <v>93</v>
      </c>
      <c r="AV37" s="19">
        <v>566</v>
      </c>
      <c r="AW37" s="19">
        <v>600</v>
      </c>
      <c r="AX37" s="20">
        <f t="shared" si="17"/>
        <v>94</v>
      </c>
      <c r="AY37" s="19">
        <v>550</v>
      </c>
      <c r="AZ37" s="19">
        <v>600</v>
      </c>
      <c r="BA37" s="20">
        <f t="shared" si="18"/>
        <v>92</v>
      </c>
      <c r="BB37" s="19">
        <v>562</v>
      </c>
      <c r="BC37" s="19">
        <v>600</v>
      </c>
      <c r="BD37" s="20">
        <f t="shared" si="19"/>
        <v>94</v>
      </c>
      <c r="BE37" s="20">
        <f t="shared" si="20"/>
        <v>94</v>
      </c>
      <c r="BF37" s="20">
        <f t="shared" si="21"/>
        <v>90</v>
      </c>
      <c r="BG37" s="24"/>
      <c r="BH37" s="19">
        <f t="shared" si="22"/>
        <v>12</v>
      </c>
      <c r="BI37" s="19">
        <f t="shared" si="23"/>
        <v>1</v>
      </c>
      <c r="BJ37" s="19">
        <f t="shared" si="24"/>
        <v>7</v>
      </c>
      <c r="BK37" s="19">
        <f t="shared" si="25"/>
        <v>1</v>
      </c>
      <c r="BL37" s="19">
        <f t="shared" si="26"/>
        <v>9</v>
      </c>
      <c r="BM37" s="19">
        <f t="shared" si="27"/>
        <v>17</v>
      </c>
      <c r="BN37" s="19">
        <f t="shared" si="28"/>
        <v>4</v>
      </c>
      <c r="BO37" s="19">
        <f t="shared" si="29"/>
        <v>1</v>
      </c>
      <c r="BP37" s="19">
        <f t="shared" si="30"/>
        <v>19</v>
      </c>
      <c r="BQ37" s="19">
        <f t="shared" si="31"/>
        <v>11</v>
      </c>
      <c r="BR37" s="19">
        <f t="shared" si="32"/>
        <v>6</v>
      </c>
      <c r="BS37" s="19">
        <f t="shared" si="33"/>
        <v>5</v>
      </c>
      <c r="BT37" s="19">
        <f t="shared" si="34"/>
        <v>7</v>
      </c>
      <c r="BU37" s="19">
        <f t="shared" si="35"/>
        <v>9</v>
      </c>
      <c r="BV37" s="19">
        <f t="shared" si="36"/>
        <v>7</v>
      </c>
      <c r="BW37" s="19">
        <f t="shared" si="37"/>
        <v>7</v>
      </c>
      <c r="BX37" s="19">
        <f t="shared" si="38"/>
        <v>9</v>
      </c>
      <c r="BY37" s="19">
        <f t="shared" si="39"/>
        <v>16</v>
      </c>
      <c r="BZ37" s="19">
        <f t="shared" si="40"/>
        <v>8</v>
      </c>
      <c r="CA37" s="19">
        <f t="shared" si="41"/>
        <v>7</v>
      </c>
      <c r="CB37" s="18">
        <f t="shared" si="42"/>
        <v>90</v>
      </c>
      <c r="CC37" s="19">
        <f t="shared" si="43"/>
        <v>7</v>
      </c>
    </row>
    <row r="38" spans="1:81" ht="31.5">
      <c r="A38" s="21">
        <v>154</v>
      </c>
      <c r="B38" s="34">
        <v>6619006552</v>
      </c>
      <c r="C38" s="5" t="s">
        <v>426</v>
      </c>
      <c r="D38" s="5" t="s">
        <v>174</v>
      </c>
      <c r="E38" s="5" t="str">
        <f>VLOOKUP(C38,Реестр!$B$2:$C$74,2,FALSE)</f>
        <v>Город</v>
      </c>
      <c r="F38" s="19">
        <v>10</v>
      </c>
      <c r="G38" s="19">
        <v>38</v>
      </c>
      <c r="H38" s="22">
        <v>11</v>
      </c>
      <c r="I38" s="22">
        <v>38</v>
      </c>
      <c r="J38" s="22">
        <f t="shared" si="1"/>
        <v>95</v>
      </c>
      <c r="K38" s="19">
        <v>30</v>
      </c>
      <c r="L38" s="19">
        <v>4</v>
      </c>
      <c r="M38" s="19">
        <f t="shared" si="2"/>
        <v>100</v>
      </c>
      <c r="N38" s="19">
        <v>201</v>
      </c>
      <c r="O38" s="19">
        <v>176</v>
      </c>
      <c r="P38" s="19">
        <v>213</v>
      </c>
      <c r="Q38" s="19">
        <v>191</v>
      </c>
      <c r="R38" s="19">
        <f t="shared" si="3"/>
        <v>93</v>
      </c>
      <c r="S38" s="19">
        <f t="shared" si="4"/>
        <v>96</v>
      </c>
      <c r="T38" s="19">
        <v>20</v>
      </c>
      <c r="U38" s="19">
        <v>5</v>
      </c>
      <c r="V38" s="19">
        <f t="shared" si="5"/>
        <v>100</v>
      </c>
      <c r="W38" s="19">
        <v>204</v>
      </c>
      <c r="X38" s="23">
        <v>270</v>
      </c>
      <c r="Y38" s="20">
        <f t="shared" si="6"/>
        <v>76</v>
      </c>
      <c r="Z38" s="43">
        <f t="shared" si="7"/>
        <v>88</v>
      </c>
      <c r="AA38" s="20">
        <f t="shared" si="8"/>
        <v>88</v>
      </c>
      <c r="AB38" s="19">
        <v>20</v>
      </c>
      <c r="AC38" s="19">
        <v>4</v>
      </c>
      <c r="AD38" s="19">
        <f t="shared" si="9"/>
        <v>80</v>
      </c>
      <c r="AE38" s="19">
        <v>20</v>
      </c>
      <c r="AF38" s="19">
        <v>5</v>
      </c>
      <c r="AG38" s="19">
        <f t="shared" si="10"/>
        <v>100</v>
      </c>
      <c r="AH38" s="19">
        <v>4</v>
      </c>
      <c r="AI38" s="19">
        <v>4</v>
      </c>
      <c r="AJ38" s="20">
        <f t="shared" si="11"/>
        <v>100</v>
      </c>
      <c r="AK38" s="43">
        <f t="shared" si="12"/>
        <v>94</v>
      </c>
      <c r="AL38" s="19">
        <v>152</v>
      </c>
      <c r="AM38" s="19">
        <v>270</v>
      </c>
      <c r="AN38" s="20">
        <f t="shared" si="13"/>
        <v>56</v>
      </c>
      <c r="AO38" s="19">
        <v>266</v>
      </c>
      <c r="AP38" s="19">
        <v>270</v>
      </c>
      <c r="AQ38" s="20">
        <f t="shared" si="14"/>
        <v>99</v>
      </c>
      <c r="AR38" s="19">
        <v>192</v>
      </c>
      <c r="AS38" s="19">
        <v>196</v>
      </c>
      <c r="AT38" s="20">
        <f t="shared" si="15"/>
        <v>98</v>
      </c>
      <c r="AU38" s="20">
        <f t="shared" si="16"/>
        <v>82</v>
      </c>
      <c r="AV38" s="19">
        <v>234</v>
      </c>
      <c r="AW38" s="19">
        <v>270</v>
      </c>
      <c r="AX38" s="20">
        <f t="shared" si="17"/>
        <v>87</v>
      </c>
      <c r="AY38" s="19">
        <v>246</v>
      </c>
      <c r="AZ38" s="19">
        <v>270</v>
      </c>
      <c r="BA38" s="20">
        <f t="shared" si="18"/>
        <v>91</v>
      </c>
      <c r="BB38" s="19">
        <v>258</v>
      </c>
      <c r="BC38" s="19">
        <v>270</v>
      </c>
      <c r="BD38" s="20">
        <f t="shared" si="19"/>
        <v>96</v>
      </c>
      <c r="BE38" s="20">
        <f t="shared" si="20"/>
        <v>92</v>
      </c>
      <c r="BF38" s="20">
        <f t="shared" si="21"/>
        <v>90</v>
      </c>
      <c r="BG38" s="24"/>
      <c r="BH38" s="19">
        <f t="shared" si="22"/>
        <v>5</v>
      </c>
      <c r="BI38" s="19">
        <f t="shared" si="23"/>
        <v>1</v>
      </c>
      <c r="BJ38" s="19">
        <f t="shared" si="24"/>
        <v>8</v>
      </c>
      <c r="BK38" s="19">
        <f t="shared" si="25"/>
        <v>1</v>
      </c>
      <c r="BL38" s="19">
        <f t="shared" si="26"/>
        <v>13</v>
      </c>
      <c r="BM38" s="19">
        <f t="shared" si="27"/>
        <v>25</v>
      </c>
      <c r="BN38" s="19">
        <f t="shared" si="28"/>
        <v>2</v>
      </c>
      <c r="BO38" s="19">
        <f t="shared" si="29"/>
        <v>1</v>
      </c>
      <c r="BP38" s="19">
        <f t="shared" si="30"/>
        <v>1</v>
      </c>
      <c r="BQ38" s="19">
        <f t="shared" si="31"/>
        <v>42</v>
      </c>
      <c r="BR38" s="19">
        <f t="shared" si="32"/>
        <v>2</v>
      </c>
      <c r="BS38" s="19">
        <f t="shared" si="33"/>
        <v>3</v>
      </c>
      <c r="BT38" s="19">
        <f t="shared" si="34"/>
        <v>14</v>
      </c>
      <c r="BU38" s="19">
        <f t="shared" si="35"/>
        <v>10</v>
      </c>
      <c r="BV38" s="19">
        <f t="shared" si="36"/>
        <v>5</v>
      </c>
      <c r="BW38" s="19">
        <f t="shared" si="37"/>
        <v>5</v>
      </c>
      <c r="BX38" s="19">
        <f t="shared" si="38"/>
        <v>13</v>
      </c>
      <c r="BY38" s="19">
        <f t="shared" si="39"/>
        <v>2</v>
      </c>
      <c r="BZ38" s="19">
        <f t="shared" si="40"/>
        <v>19</v>
      </c>
      <c r="CA38" s="19">
        <f t="shared" si="41"/>
        <v>9</v>
      </c>
      <c r="CB38" s="18">
        <f t="shared" si="42"/>
        <v>90</v>
      </c>
      <c r="CC38" s="19">
        <f t="shared" si="43"/>
        <v>7</v>
      </c>
    </row>
    <row r="39" spans="1:81" ht="31.5">
      <c r="A39" s="21">
        <v>170</v>
      </c>
      <c r="B39" s="36">
        <v>6612013328</v>
      </c>
      <c r="C39" s="40" t="s">
        <v>506</v>
      </c>
      <c r="D39" s="6" t="s">
        <v>188</v>
      </c>
      <c r="E39" s="5" t="str">
        <f>VLOOKUP(C39,Реестр!$B$2:$C$74,2,FALSE)</f>
        <v>Город</v>
      </c>
      <c r="F39" s="19">
        <v>10</v>
      </c>
      <c r="G39" s="19">
        <v>38</v>
      </c>
      <c r="H39" s="22">
        <v>11</v>
      </c>
      <c r="I39" s="22">
        <v>38</v>
      </c>
      <c r="J39" s="22">
        <f t="shared" si="1"/>
        <v>95</v>
      </c>
      <c r="K39" s="19">
        <v>30</v>
      </c>
      <c r="L39" s="19">
        <v>4</v>
      </c>
      <c r="M39" s="19">
        <f t="shared" si="2"/>
        <v>100</v>
      </c>
      <c r="N39" s="19">
        <v>123</v>
      </c>
      <c r="O39" s="19">
        <v>91</v>
      </c>
      <c r="P39" s="19">
        <v>125</v>
      </c>
      <c r="Q39" s="19">
        <v>91</v>
      </c>
      <c r="R39" s="19">
        <f t="shared" si="3"/>
        <v>99</v>
      </c>
      <c r="S39" s="19">
        <f t="shared" si="4"/>
        <v>98</v>
      </c>
      <c r="T39" s="19">
        <v>20</v>
      </c>
      <c r="U39" s="19">
        <v>5</v>
      </c>
      <c r="V39" s="19">
        <f t="shared" si="5"/>
        <v>100</v>
      </c>
      <c r="W39" s="19">
        <v>128</v>
      </c>
      <c r="X39" s="23">
        <v>135</v>
      </c>
      <c r="Y39" s="20">
        <f t="shared" si="6"/>
        <v>95</v>
      </c>
      <c r="Z39" s="43">
        <f t="shared" si="7"/>
        <v>98</v>
      </c>
      <c r="AA39" s="20">
        <f t="shared" si="8"/>
        <v>98</v>
      </c>
      <c r="AB39" s="19">
        <v>20</v>
      </c>
      <c r="AC39" s="19">
        <v>0</v>
      </c>
      <c r="AD39" s="19">
        <f t="shared" si="9"/>
        <v>0</v>
      </c>
      <c r="AE39" s="19">
        <v>20</v>
      </c>
      <c r="AF39" s="19">
        <v>3</v>
      </c>
      <c r="AG39" s="19">
        <f t="shared" si="10"/>
        <v>60</v>
      </c>
      <c r="AH39" s="19">
        <v>3</v>
      </c>
      <c r="AI39" s="19">
        <v>3</v>
      </c>
      <c r="AJ39" s="20">
        <f t="shared" si="11"/>
        <v>100</v>
      </c>
      <c r="AK39" s="43">
        <f t="shared" si="12"/>
        <v>54</v>
      </c>
      <c r="AL39" s="19">
        <v>132</v>
      </c>
      <c r="AM39" s="19">
        <v>135</v>
      </c>
      <c r="AN39" s="20">
        <f t="shared" si="13"/>
        <v>98</v>
      </c>
      <c r="AO39" s="19">
        <v>134</v>
      </c>
      <c r="AP39" s="19">
        <v>135</v>
      </c>
      <c r="AQ39" s="20">
        <f t="shared" si="14"/>
        <v>99</v>
      </c>
      <c r="AR39" s="19">
        <v>101</v>
      </c>
      <c r="AS39" s="19">
        <v>101</v>
      </c>
      <c r="AT39" s="20">
        <f t="shared" si="15"/>
        <v>100</v>
      </c>
      <c r="AU39" s="20">
        <f t="shared" si="16"/>
        <v>99</v>
      </c>
      <c r="AV39" s="19">
        <v>135</v>
      </c>
      <c r="AW39" s="19">
        <v>135</v>
      </c>
      <c r="AX39" s="20">
        <f t="shared" si="17"/>
        <v>100</v>
      </c>
      <c r="AY39" s="19">
        <v>128</v>
      </c>
      <c r="AZ39" s="19">
        <v>135</v>
      </c>
      <c r="BA39" s="20">
        <f t="shared" si="18"/>
        <v>95</v>
      </c>
      <c r="BB39" s="19">
        <v>135</v>
      </c>
      <c r="BC39" s="19">
        <v>135</v>
      </c>
      <c r="BD39" s="20">
        <f t="shared" si="19"/>
        <v>100</v>
      </c>
      <c r="BE39" s="20">
        <f t="shared" si="20"/>
        <v>99</v>
      </c>
      <c r="BF39" s="20">
        <f t="shared" si="21"/>
        <v>90</v>
      </c>
      <c r="BG39" s="24"/>
      <c r="BH39" s="19">
        <f t="shared" si="22"/>
        <v>5</v>
      </c>
      <c r="BI39" s="19">
        <f t="shared" si="23"/>
        <v>1</v>
      </c>
      <c r="BJ39" s="19">
        <f t="shared" si="24"/>
        <v>2</v>
      </c>
      <c r="BK39" s="19">
        <f t="shared" si="25"/>
        <v>1</v>
      </c>
      <c r="BL39" s="19">
        <f t="shared" si="26"/>
        <v>3</v>
      </c>
      <c r="BM39" s="19">
        <f t="shared" si="27"/>
        <v>6</v>
      </c>
      <c r="BN39" s="19">
        <f t="shared" si="28"/>
        <v>6</v>
      </c>
      <c r="BO39" s="19">
        <f t="shared" si="29"/>
        <v>3</v>
      </c>
      <c r="BP39" s="19">
        <f t="shared" si="30"/>
        <v>1</v>
      </c>
      <c r="BQ39" s="19">
        <f t="shared" si="31"/>
        <v>3</v>
      </c>
      <c r="BR39" s="19">
        <f t="shared" si="32"/>
        <v>2</v>
      </c>
      <c r="BS39" s="19">
        <f t="shared" si="33"/>
        <v>1</v>
      </c>
      <c r="BT39" s="19">
        <f t="shared" si="34"/>
        <v>1</v>
      </c>
      <c r="BU39" s="19">
        <f t="shared" si="35"/>
        <v>6</v>
      </c>
      <c r="BV39" s="19">
        <f t="shared" si="36"/>
        <v>1</v>
      </c>
      <c r="BW39" s="19">
        <f t="shared" si="37"/>
        <v>3</v>
      </c>
      <c r="BX39" s="19">
        <f t="shared" si="38"/>
        <v>3</v>
      </c>
      <c r="BY39" s="19">
        <f t="shared" si="39"/>
        <v>35</v>
      </c>
      <c r="BZ39" s="19">
        <f t="shared" si="40"/>
        <v>2</v>
      </c>
      <c r="CA39" s="19">
        <f t="shared" si="41"/>
        <v>2</v>
      </c>
      <c r="CB39" s="18">
        <f t="shared" si="42"/>
        <v>90</v>
      </c>
      <c r="CC39" s="19">
        <f t="shared" si="43"/>
        <v>7</v>
      </c>
    </row>
    <row r="40" spans="1:81" ht="31.5">
      <c r="A40" s="21">
        <v>172</v>
      </c>
      <c r="B40" s="34">
        <v>6666008275</v>
      </c>
      <c r="C40" s="40" t="s">
        <v>506</v>
      </c>
      <c r="D40" s="5" t="s">
        <v>190</v>
      </c>
      <c r="E40" s="5" t="str">
        <f>VLOOKUP(C40,Реестр!$B$2:$C$74,2,FALSE)</f>
        <v>Город</v>
      </c>
      <c r="F40" s="19">
        <v>10</v>
      </c>
      <c r="G40" s="19">
        <v>38</v>
      </c>
      <c r="H40" s="22">
        <v>11</v>
      </c>
      <c r="I40" s="22">
        <v>38</v>
      </c>
      <c r="J40" s="22">
        <f t="shared" si="1"/>
        <v>95</v>
      </c>
      <c r="K40" s="19">
        <v>30</v>
      </c>
      <c r="L40" s="19">
        <v>4</v>
      </c>
      <c r="M40" s="19">
        <f t="shared" si="2"/>
        <v>100</v>
      </c>
      <c r="N40" s="19">
        <v>167</v>
      </c>
      <c r="O40" s="19">
        <v>142</v>
      </c>
      <c r="P40" s="19">
        <v>169</v>
      </c>
      <c r="Q40" s="19">
        <v>146</v>
      </c>
      <c r="R40" s="19">
        <f t="shared" si="3"/>
        <v>98</v>
      </c>
      <c r="S40" s="19">
        <f t="shared" si="4"/>
        <v>98</v>
      </c>
      <c r="T40" s="19">
        <v>20</v>
      </c>
      <c r="U40" s="19">
        <v>5</v>
      </c>
      <c r="V40" s="19">
        <f t="shared" si="5"/>
        <v>100</v>
      </c>
      <c r="W40" s="19">
        <v>150</v>
      </c>
      <c r="X40" s="23">
        <v>180</v>
      </c>
      <c r="Y40" s="20">
        <f t="shared" si="6"/>
        <v>83</v>
      </c>
      <c r="Z40" s="43">
        <f t="shared" si="7"/>
        <v>92</v>
      </c>
      <c r="AA40" s="20">
        <f t="shared" si="8"/>
        <v>92</v>
      </c>
      <c r="AB40" s="19">
        <v>20</v>
      </c>
      <c r="AC40" s="19">
        <v>1</v>
      </c>
      <c r="AD40" s="19">
        <f t="shared" si="9"/>
        <v>20</v>
      </c>
      <c r="AE40" s="19">
        <v>20</v>
      </c>
      <c r="AF40" s="19">
        <v>4</v>
      </c>
      <c r="AG40" s="19">
        <f t="shared" si="10"/>
        <v>80</v>
      </c>
      <c r="AH40" s="19">
        <v>2</v>
      </c>
      <c r="AI40" s="19">
        <v>2</v>
      </c>
      <c r="AJ40" s="20">
        <f t="shared" si="11"/>
        <v>100</v>
      </c>
      <c r="AK40" s="43">
        <f t="shared" si="12"/>
        <v>68</v>
      </c>
      <c r="AL40" s="19">
        <v>140</v>
      </c>
      <c r="AM40" s="19">
        <v>180</v>
      </c>
      <c r="AN40" s="20">
        <f t="shared" si="13"/>
        <v>78</v>
      </c>
      <c r="AO40" s="19">
        <v>180</v>
      </c>
      <c r="AP40" s="19">
        <v>180</v>
      </c>
      <c r="AQ40" s="20">
        <f t="shared" si="14"/>
        <v>100</v>
      </c>
      <c r="AR40" s="19">
        <v>157</v>
      </c>
      <c r="AS40" s="19">
        <v>159</v>
      </c>
      <c r="AT40" s="20">
        <f t="shared" si="15"/>
        <v>99</v>
      </c>
      <c r="AU40" s="20">
        <f t="shared" si="16"/>
        <v>91</v>
      </c>
      <c r="AV40" s="19">
        <v>178</v>
      </c>
      <c r="AW40" s="19">
        <v>180</v>
      </c>
      <c r="AX40" s="20">
        <f t="shared" si="17"/>
        <v>99</v>
      </c>
      <c r="AY40" s="19">
        <v>174</v>
      </c>
      <c r="AZ40" s="19">
        <v>180</v>
      </c>
      <c r="BA40" s="20">
        <f t="shared" si="18"/>
        <v>97</v>
      </c>
      <c r="BB40" s="19">
        <v>179</v>
      </c>
      <c r="BC40" s="19">
        <v>180</v>
      </c>
      <c r="BD40" s="20">
        <f t="shared" si="19"/>
        <v>99</v>
      </c>
      <c r="BE40" s="20">
        <f t="shared" si="20"/>
        <v>99</v>
      </c>
      <c r="BF40" s="20">
        <f t="shared" si="21"/>
        <v>90</v>
      </c>
      <c r="BG40" s="24"/>
      <c r="BH40" s="19">
        <f t="shared" si="22"/>
        <v>5</v>
      </c>
      <c r="BI40" s="19">
        <f t="shared" si="23"/>
        <v>1</v>
      </c>
      <c r="BJ40" s="19">
        <f t="shared" si="24"/>
        <v>3</v>
      </c>
      <c r="BK40" s="19">
        <f t="shared" si="25"/>
        <v>1</v>
      </c>
      <c r="BL40" s="19">
        <f t="shared" si="26"/>
        <v>9</v>
      </c>
      <c r="BM40" s="19">
        <f t="shared" si="27"/>
        <v>18</v>
      </c>
      <c r="BN40" s="19">
        <f t="shared" si="28"/>
        <v>5</v>
      </c>
      <c r="BO40" s="19">
        <f t="shared" si="29"/>
        <v>2</v>
      </c>
      <c r="BP40" s="19">
        <f t="shared" si="30"/>
        <v>1</v>
      </c>
      <c r="BQ40" s="19">
        <f t="shared" si="31"/>
        <v>23</v>
      </c>
      <c r="BR40" s="19">
        <f t="shared" si="32"/>
        <v>1</v>
      </c>
      <c r="BS40" s="19">
        <f t="shared" si="33"/>
        <v>2</v>
      </c>
      <c r="BT40" s="19">
        <f t="shared" si="34"/>
        <v>2</v>
      </c>
      <c r="BU40" s="19">
        <f t="shared" si="35"/>
        <v>4</v>
      </c>
      <c r="BV40" s="19">
        <f t="shared" si="36"/>
        <v>2</v>
      </c>
      <c r="BW40" s="19">
        <f t="shared" si="37"/>
        <v>3</v>
      </c>
      <c r="BX40" s="19">
        <f t="shared" si="38"/>
        <v>9</v>
      </c>
      <c r="BY40" s="19">
        <f t="shared" si="39"/>
        <v>21</v>
      </c>
      <c r="BZ40" s="19">
        <f t="shared" si="40"/>
        <v>10</v>
      </c>
      <c r="CA40" s="19">
        <f t="shared" si="41"/>
        <v>2</v>
      </c>
      <c r="CB40" s="18">
        <f t="shared" si="42"/>
        <v>90</v>
      </c>
      <c r="CC40" s="19">
        <f t="shared" si="43"/>
        <v>7</v>
      </c>
    </row>
    <row r="41" spans="1:81" ht="31.5">
      <c r="A41" s="21">
        <v>262</v>
      </c>
      <c r="B41" s="34">
        <v>6629012386</v>
      </c>
      <c r="C41" s="6" t="s">
        <v>440</v>
      </c>
      <c r="D41" s="5" t="s">
        <v>274</v>
      </c>
      <c r="E41" s="5" t="str">
        <f>VLOOKUP(C41,Реестр!$B$2:$C$74,2,FALSE)</f>
        <v>Город</v>
      </c>
      <c r="F41" s="19">
        <v>8</v>
      </c>
      <c r="G41" s="19">
        <v>31</v>
      </c>
      <c r="H41" s="22">
        <v>9</v>
      </c>
      <c r="I41" s="22">
        <v>36</v>
      </c>
      <c r="J41" s="22">
        <f t="shared" si="1"/>
        <v>88</v>
      </c>
      <c r="K41" s="19">
        <v>30</v>
      </c>
      <c r="L41" s="19">
        <v>4</v>
      </c>
      <c r="M41" s="19">
        <f t="shared" si="2"/>
        <v>100</v>
      </c>
      <c r="N41" s="19">
        <v>321</v>
      </c>
      <c r="O41" s="19">
        <v>281</v>
      </c>
      <c r="P41" s="19">
        <v>333</v>
      </c>
      <c r="Q41" s="19">
        <v>296</v>
      </c>
      <c r="R41" s="19">
        <f t="shared" si="3"/>
        <v>96</v>
      </c>
      <c r="S41" s="19">
        <f t="shared" si="4"/>
        <v>95</v>
      </c>
      <c r="T41" s="19">
        <v>20</v>
      </c>
      <c r="U41" s="19">
        <v>5</v>
      </c>
      <c r="V41" s="19">
        <f t="shared" si="5"/>
        <v>100</v>
      </c>
      <c r="W41" s="19">
        <v>320</v>
      </c>
      <c r="X41" s="23">
        <v>373</v>
      </c>
      <c r="Y41" s="20">
        <f t="shared" si="6"/>
        <v>86</v>
      </c>
      <c r="Z41" s="43">
        <f t="shared" si="7"/>
        <v>93</v>
      </c>
      <c r="AA41" s="20">
        <f t="shared" si="8"/>
        <v>93</v>
      </c>
      <c r="AB41" s="19">
        <v>20</v>
      </c>
      <c r="AC41" s="19">
        <v>4</v>
      </c>
      <c r="AD41" s="19">
        <f t="shared" si="9"/>
        <v>80</v>
      </c>
      <c r="AE41" s="19">
        <v>20</v>
      </c>
      <c r="AF41" s="19">
        <v>4</v>
      </c>
      <c r="AG41" s="19">
        <f t="shared" si="10"/>
        <v>80</v>
      </c>
      <c r="AH41" s="19">
        <v>29</v>
      </c>
      <c r="AI41" s="19">
        <v>33</v>
      </c>
      <c r="AJ41" s="20">
        <f t="shared" si="11"/>
        <v>88</v>
      </c>
      <c r="AK41" s="43">
        <f t="shared" si="12"/>
        <v>82</v>
      </c>
      <c r="AL41" s="19">
        <v>254</v>
      </c>
      <c r="AM41" s="19">
        <v>373</v>
      </c>
      <c r="AN41" s="20">
        <f t="shared" si="13"/>
        <v>68</v>
      </c>
      <c r="AO41" s="19">
        <v>365</v>
      </c>
      <c r="AP41" s="19">
        <v>373</v>
      </c>
      <c r="AQ41" s="20">
        <f t="shared" si="14"/>
        <v>98</v>
      </c>
      <c r="AR41" s="19">
        <v>258</v>
      </c>
      <c r="AS41" s="19">
        <v>261</v>
      </c>
      <c r="AT41" s="20">
        <f t="shared" si="15"/>
        <v>99</v>
      </c>
      <c r="AU41" s="20">
        <f t="shared" si="16"/>
        <v>86</v>
      </c>
      <c r="AV41" s="19">
        <v>332</v>
      </c>
      <c r="AW41" s="19">
        <v>373</v>
      </c>
      <c r="AX41" s="20">
        <f t="shared" si="17"/>
        <v>89</v>
      </c>
      <c r="AY41" s="19">
        <v>348</v>
      </c>
      <c r="AZ41" s="19">
        <v>373</v>
      </c>
      <c r="BA41" s="20">
        <f t="shared" si="18"/>
        <v>93</v>
      </c>
      <c r="BB41" s="19">
        <v>360</v>
      </c>
      <c r="BC41" s="19">
        <v>373</v>
      </c>
      <c r="BD41" s="20">
        <f t="shared" si="19"/>
        <v>97</v>
      </c>
      <c r="BE41" s="20">
        <f t="shared" si="20"/>
        <v>94</v>
      </c>
      <c r="BF41" s="20">
        <f t="shared" si="21"/>
        <v>90</v>
      </c>
      <c r="BG41" s="24"/>
      <c r="BH41" s="19">
        <f t="shared" si="22"/>
        <v>12</v>
      </c>
      <c r="BI41" s="19">
        <f t="shared" si="23"/>
        <v>1</v>
      </c>
      <c r="BJ41" s="19">
        <f t="shared" si="24"/>
        <v>5</v>
      </c>
      <c r="BK41" s="19">
        <f t="shared" si="25"/>
        <v>1</v>
      </c>
      <c r="BL41" s="19">
        <f t="shared" si="26"/>
        <v>8</v>
      </c>
      <c r="BM41" s="19">
        <f t="shared" si="27"/>
        <v>15</v>
      </c>
      <c r="BN41" s="19">
        <f t="shared" si="28"/>
        <v>2</v>
      </c>
      <c r="BO41" s="19">
        <f t="shared" si="29"/>
        <v>2</v>
      </c>
      <c r="BP41" s="19">
        <f t="shared" si="30"/>
        <v>12</v>
      </c>
      <c r="BQ41" s="19">
        <f t="shared" si="31"/>
        <v>33</v>
      </c>
      <c r="BR41" s="19">
        <f t="shared" si="32"/>
        <v>3</v>
      </c>
      <c r="BS41" s="19">
        <f t="shared" si="33"/>
        <v>2</v>
      </c>
      <c r="BT41" s="19">
        <f t="shared" si="34"/>
        <v>12</v>
      </c>
      <c r="BU41" s="19">
        <f t="shared" si="35"/>
        <v>8</v>
      </c>
      <c r="BV41" s="19">
        <f t="shared" si="36"/>
        <v>4</v>
      </c>
      <c r="BW41" s="19">
        <f t="shared" si="37"/>
        <v>6</v>
      </c>
      <c r="BX41" s="19">
        <f t="shared" si="38"/>
        <v>8</v>
      </c>
      <c r="BY41" s="19">
        <f t="shared" si="39"/>
        <v>10</v>
      </c>
      <c r="BZ41" s="19">
        <f t="shared" si="40"/>
        <v>15</v>
      </c>
      <c r="CA41" s="19">
        <f t="shared" si="41"/>
        <v>7</v>
      </c>
      <c r="CB41" s="18">
        <f t="shared" si="42"/>
        <v>90</v>
      </c>
      <c r="CC41" s="19">
        <f t="shared" si="43"/>
        <v>7</v>
      </c>
    </row>
    <row r="42" spans="1:81" ht="47.25">
      <c r="A42" s="21">
        <v>349</v>
      </c>
      <c r="B42" s="34">
        <v>6601004353</v>
      </c>
      <c r="C42" s="40" t="s">
        <v>498</v>
      </c>
      <c r="D42" s="5" t="s">
        <v>349</v>
      </c>
      <c r="E42" s="5" t="str">
        <f>VLOOKUP(C42,Реестр!$B$2:$C$74,2,FALSE)</f>
        <v>Город</v>
      </c>
      <c r="F42" s="19">
        <v>10</v>
      </c>
      <c r="G42" s="19">
        <v>37</v>
      </c>
      <c r="H42" s="22">
        <v>11</v>
      </c>
      <c r="I42" s="22">
        <v>38</v>
      </c>
      <c r="J42" s="22">
        <f t="shared" si="1"/>
        <v>94</v>
      </c>
      <c r="K42" s="19">
        <v>30</v>
      </c>
      <c r="L42" s="19">
        <v>3</v>
      </c>
      <c r="M42" s="19">
        <f t="shared" si="2"/>
        <v>90</v>
      </c>
      <c r="N42" s="19">
        <v>183</v>
      </c>
      <c r="O42" s="19">
        <v>177</v>
      </c>
      <c r="P42" s="19">
        <v>185</v>
      </c>
      <c r="Q42" s="19">
        <v>179</v>
      </c>
      <c r="R42" s="19">
        <f t="shared" si="3"/>
        <v>99</v>
      </c>
      <c r="S42" s="19">
        <f t="shared" si="4"/>
        <v>95</v>
      </c>
      <c r="T42" s="19">
        <v>20</v>
      </c>
      <c r="U42" s="19">
        <v>5</v>
      </c>
      <c r="V42" s="19">
        <f t="shared" si="5"/>
        <v>100</v>
      </c>
      <c r="W42" s="19">
        <v>190</v>
      </c>
      <c r="X42" s="23">
        <v>195</v>
      </c>
      <c r="Y42" s="20">
        <f t="shared" si="6"/>
        <v>97</v>
      </c>
      <c r="Z42" s="43">
        <f t="shared" si="7"/>
        <v>99</v>
      </c>
      <c r="AA42" s="20">
        <f t="shared" si="8"/>
        <v>99</v>
      </c>
      <c r="AB42" s="19">
        <v>20</v>
      </c>
      <c r="AC42" s="19">
        <v>1</v>
      </c>
      <c r="AD42" s="19">
        <f t="shared" si="9"/>
        <v>20</v>
      </c>
      <c r="AE42" s="19">
        <v>20</v>
      </c>
      <c r="AF42" s="19">
        <v>5</v>
      </c>
      <c r="AG42" s="19">
        <f t="shared" si="10"/>
        <v>100</v>
      </c>
      <c r="AH42" s="19">
        <v>10</v>
      </c>
      <c r="AI42" s="19">
        <v>11</v>
      </c>
      <c r="AJ42" s="20">
        <f t="shared" si="11"/>
        <v>91</v>
      </c>
      <c r="AK42" s="43">
        <f t="shared" si="12"/>
        <v>73</v>
      </c>
      <c r="AL42" s="19">
        <v>136</v>
      </c>
      <c r="AM42" s="19">
        <v>195</v>
      </c>
      <c r="AN42" s="20">
        <f t="shared" si="13"/>
        <v>70</v>
      </c>
      <c r="AO42" s="19">
        <v>194</v>
      </c>
      <c r="AP42" s="19">
        <v>195</v>
      </c>
      <c r="AQ42" s="20">
        <f t="shared" si="14"/>
        <v>99</v>
      </c>
      <c r="AR42" s="19">
        <v>179</v>
      </c>
      <c r="AS42" s="19">
        <v>180</v>
      </c>
      <c r="AT42" s="20">
        <f t="shared" si="15"/>
        <v>99</v>
      </c>
      <c r="AU42" s="20">
        <f t="shared" si="16"/>
        <v>87</v>
      </c>
      <c r="AV42" s="19">
        <v>181</v>
      </c>
      <c r="AW42" s="19">
        <v>195</v>
      </c>
      <c r="AX42" s="20">
        <f t="shared" si="17"/>
        <v>93</v>
      </c>
      <c r="AY42" s="19">
        <v>192</v>
      </c>
      <c r="AZ42" s="19">
        <v>195</v>
      </c>
      <c r="BA42" s="20">
        <f t="shared" si="18"/>
        <v>98</v>
      </c>
      <c r="BB42" s="19">
        <v>193</v>
      </c>
      <c r="BC42" s="19">
        <v>195</v>
      </c>
      <c r="BD42" s="20">
        <f t="shared" si="19"/>
        <v>99</v>
      </c>
      <c r="BE42" s="20">
        <f t="shared" si="20"/>
        <v>97</v>
      </c>
      <c r="BF42" s="20">
        <f t="shared" si="21"/>
        <v>90</v>
      </c>
      <c r="BG42" s="24"/>
      <c r="BH42" s="19">
        <f t="shared" si="22"/>
        <v>6</v>
      </c>
      <c r="BI42" s="19">
        <f t="shared" si="23"/>
        <v>2</v>
      </c>
      <c r="BJ42" s="19">
        <f t="shared" si="24"/>
        <v>2</v>
      </c>
      <c r="BK42" s="19">
        <f t="shared" si="25"/>
        <v>1</v>
      </c>
      <c r="BL42" s="19">
        <f t="shared" si="26"/>
        <v>2</v>
      </c>
      <c r="BM42" s="19">
        <f t="shared" si="27"/>
        <v>4</v>
      </c>
      <c r="BN42" s="19">
        <f t="shared" si="28"/>
        <v>5</v>
      </c>
      <c r="BO42" s="19">
        <f t="shared" si="29"/>
        <v>1</v>
      </c>
      <c r="BP42" s="19">
        <f t="shared" si="30"/>
        <v>9</v>
      </c>
      <c r="BQ42" s="19">
        <f t="shared" si="31"/>
        <v>31</v>
      </c>
      <c r="BR42" s="19">
        <f t="shared" si="32"/>
        <v>2</v>
      </c>
      <c r="BS42" s="19">
        <f t="shared" si="33"/>
        <v>2</v>
      </c>
      <c r="BT42" s="19">
        <f t="shared" si="34"/>
        <v>8</v>
      </c>
      <c r="BU42" s="19">
        <f t="shared" si="35"/>
        <v>3</v>
      </c>
      <c r="BV42" s="19">
        <f t="shared" si="36"/>
        <v>2</v>
      </c>
      <c r="BW42" s="19">
        <f t="shared" si="37"/>
        <v>6</v>
      </c>
      <c r="BX42" s="19">
        <f t="shared" si="38"/>
        <v>2</v>
      </c>
      <c r="BY42" s="19">
        <f t="shared" si="39"/>
        <v>19</v>
      </c>
      <c r="BZ42" s="19">
        <f t="shared" si="40"/>
        <v>14</v>
      </c>
      <c r="CA42" s="19">
        <f t="shared" si="41"/>
        <v>4</v>
      </c>
      <c r="CB42" s="18">
        <f t="shared" si="42"/>
        <v>90</v>
      </c>
      <c r="CC42" s="19">
        <f t="shared" si="43"/>
        <v>7</v>
      </c>
    </row>
    <row r="43" spans="1:81" ht="31.5">
      <c r="A43" s="21">
        <v>355</v>
      </c>
      <c r="B43" s="34">
        <v>6622003086</v>
      </c>
      <c r="C43" s="5" t="s">
        <v>453</v>
      </c>
      <c r="D43" s="6" t="s">
        <v>162</v>
      </c>
      <c r="E43" s="5" t="str">
        <f>VLOOKUP(C43,Реестр!$B$2:$C$74,2,FALSE)</f>
        <v>Город</v>
      </c>
      <c r="F43" s="19">
        <v>10</v>
      </c>
      <c r="G43" s="19">
        <v>35</v>
      </c>
      <c r="H43" s="22">
        <v>11</v>
      </c>
      <c r="I43" s="22">
        <v>38</v>
      </c>
      <c r="J43" s="22">
        <f t="shared" si="1"/>
        <v>92</v>
      </c>
      <c r="K43" s="19">
        <v>30</v>
      </c>
      <c r="L43" s="19">
        <v>4</v>
      </c>
      <c r="M43" s="19">
        <f t="shared" si="2"/>
        <v>100</v>
      </c>
      <c r="N43" s="19">
        <v>70</v>
      </c>
      <c r="O43" s="19">
        <v>78</v>
      </c>
      <c r="P43" s="19">
        <v>73</v>
      </c>
      <c r="Q43" s="19">
        <v>81</v>
      </c>
      <c r="R43" s="19">
        <f t="shared" si="3"/>
        <v>96</v>
      </c>
      <c r="S43" s="19">
        <f t="shared" si="4"/>
        <v>96</v>
      </c>
      <c r="T43" s="19">
        <v>20</v>
      </c>
      <c r="U43" s="19">
        <v>5</v>
      </c>
      <c r="V43" s="19">
        <f t="shared" si="5"/>
        <v>100</v>
      </c>
      <c r="W43" s="19">
        <v>78</v>
      </c>
      <c r="X43" s="23">
        <v>86</v>
      </c>
      <c r="Y43" s="20">
        <f t="shared" si="6"/>
        <v>91</v>
      </c>
      <c r="Z43" s="43">
        <f t="shared" si="7"/>
        <v>96</v>
      </c>
      <c r="AA43" s="20">
        <f t="shared" si="8"/>
        <v>96</v>
      </c>
      <c r="AB43" s="19">
        <v>20</v>
      </c>
      <c r="AC43" s="19">
        <v>3</v>
      </c>
      <c r="AD43" s="19">
        <f t="shared" si="9"/>
        <v>60</v>
      </c>
      <c r="AE43" s="19">
        <v>20</v>
      </c>
      <c r="AF43" s="19">
        <v>5</v>
      </c>
      <c r="AG43" s="19">
        <f t="shared" si="10"/>
        <v>100</v>
      </c>
      <c r="AH43" s="19">
        <v>3</v>
      </c>
      <c r="AI43" s="19">
        <v>4</v>
      </c>
      <c r="AJ43" s="20">
        <f t="shared" si="11"/>
        <v>75</v>
      </c>
      <c r="AK43" s="43">
        <f t="shared" si="12"/>
        <v>81</v>
      </c>
      <c r="AL43" s="19">
        <v>53</v>
      </c>
      <c r="AM43" s="19">
        <v>86</v>
      </c>
      <c r="AN43" s="20">
        <f t="shared" si="13"/>
        <v>62</v>
      </c>
      <c r="AO43" s="19">
        <v>84</v>
      </c>
      <c r="AP43" s="19">
        <v>86</v>
      </c>
      <c r="AQ43" s="20">
        <f t="shared" si="14"/>
        <v>98</v>
      </c>
      <c r="AR43" s="19">
        <v>77</v>
      </c>
      <c r="AS43" s="19">
        <v>79</v>
      </c>
      <c r="AT43" s="20">
        <f t="shared" si="15"/>
        <v>97</v>
      </c>
      <c r="AU43" s="20">
        <f t="shared" si="16"/>
        <v>83</v>
      </c>
      <c r="AV43" s="19">
        <v>82</v>
      </c>
      <c r="AW43" s="19">
        <v>86</v>
      </c>
      <c r="AX43" s="20">
        <f t="shared" si="17"/>
        <v>95</v>
      </c>
      <c r="AY43" s="19">
        <v>78</v>
      </c>
      <c r="AZ43" s="19">
        <v>86</v>
      </c>
      <c r="BA43" s="20">
        <f t="shared" si="18"/>
        <v>91</v>
      </c>
      <c r="BB43" s="19">
        <v>85</v>
      </c>
      <c r="BC43" s="19">
        <v>86</v>
      </c>
      <c r="BD43" s="20">
        <f t="shared" si="19"/>
        <v>99</v>
      </c>
      <c r="BE43" s="20">
        <f t="shared" si="20"/>
        <v>96</v>
      </c>
      <c r="BF43" s="20">
        <f t="shared" si="21"/>
        <v>90</v>
      </c>
      <c r="BG43" s="24"/>
      <c r="BH43" s="19">
        <f t="shared" si="22"/>
        <v>8</v>
      </c>
      <c r="BI43" s="19">
        <f t="shared" si="23"/>
        <v>1</v>
      </c>
      <c r="BJ43" s="19">
        <f t="shared" si="24"/>
        <v>5</v>
      </c>
      <c r="BK43" s="19">
        <f t="shared" si="25"/>
        <v>1</v>
      </c>
      <c r="BL43" s="19">
        <f t="shared" si="26"/>
        <v>5</v>
      </c>
      <c r="BM43" s="19">
        <f t="shared" si="27"/>
        <v>10</v>
      </c>
      <c r="BN43" s="19">
        <f t="shared" si="28"/>
        <v>3</v>
      </c>
      <c r="BO43" s="19">
        <f t="shared" si="29"/>
        <v>1</v>
      </c>
      <c r="BP43" s="19">
        <f t="shared" si="30"/>
        <v>23</v>
      </c>
      <c r="BQ43" s="19">
        <f t="shared" si="31"/>
        <v>37</v>
      </c>
      <c r="BR43" s="19">
        <f t="shared" si="32"/>
        <v>3</v>
      </c>
      <c r="BS43" s="19">
        <f t="shared" si="33"/>
        <v>4</v>
      </c>
      <c r="BT43" s="19">
        <f t="shared" si="34"/>
        <v>6</v>
      </c>
      <c r="BU43" s="19">
        <f t="shared" si="35"/>
        <v>10</v>
      </c>
      <c r="BV43" s="19">
        <f t="shared" si="36"/>
        <v>2</v>
      </c>
      <c r="BW43" s="19">
        <f t="shared" si="37"/>
        <v>5</v>
      </c>
      <c r="BX43" s="19">
        <f t="shared" si="38"/>
        <v>5</v>
      </c>
      <c r="BY43" s="19">
        <f t="shared" si="39"/>
        <v>11</v>
      </c>
      <c r="BZ43" s="19">
        <f t="shared" si="40"/>
        <v>18</v>
      </c>
      <c r="CA43" s="19">
        <f t="shared" si="41"/>
        <v>5</v>
      </c>
      <c r="CB43" s="18">
        <f t="shared" si="42"/>
        <v>90</v>
      </c>
      <c r="CC43" s="19">
        <f t="shared" si="43"/>
        <v>7</v>
      </c>
    </row>
    <row r="44" spans="1:81" ht="47.25">
      <c r="A44" s="21">
        <v>6</v>
      </c>
      <c r="B44" s="34">
        <v>6663060654</v>
      </c>
      <c r="C44" s="5" t="s">
        <v>504</v>
      </c>
      <c r="D44" s="5" t="s">
        <v>42</v>
      </c>
      <c r="E44" s="5" t="str">
        <f>VLOOKUP(C44,Реестр!$B$2:$C$74,2,FALSE)</f>
        <v>Город</v>
      </c>
      <c r="F44" s="22">
        <v>10</v>
      </c>
      <c r="G44" s="19">
        <v>27</v>
      </c>
      <c r="H44" s="22">
        <v>11</v>
      </c>
      <c r="I44" s="22">
        <v>38</v>
      </c>
      <c r="J44" s="22">
        <f t="shared" si="1"/>
        <v>81</v>
      </c>
      <c r="K44" s="19">
        <v>30</v>
      </c>
      <c r="L44" s="19">
        <v>3</v>
      </c>
      <c r="M44" s="19">
        <f t="shared" si="2"/>
        <v>90</v>
      </c>
      <c r="N44" s="19">
        <v>75</v>
      </c>
      <c r="O44" s="19">
        <v>67</v>
      </c>
      <c r="P44" s="19">
        <v>75</v>
      </c>
      <c r="Q44" s="19">
        <v>71</v>
      </c>
      <c r="R44" s="19">
        <f t="shared" si="3"/>
        <v>97</v>
      </c>
      <c r="S44" s="19">
        <f t="shared" si="4"/>
        <v>90</v>
      </c>
      <c r="T44" s="19">
        <v>20</v>
      </c>
      <c r="U44" s="22">
        <v>5</v>
      </c>
      <c r="V44" s="19">
        <f t="shared" si="5"/>
        <v>100</v>
      </c>
      <c r="W44" s="19">
        <v>93</v>
      </c>
      <c r="X44" s="23">
        <v>99</v>
      </c>
      <c r="Y44" s="20">
        <f t="shared" si="6"/>
        <v>94</v>
      </c>
      <c r="Z44" s="43">
        <f t="shared" si="7"/>
        <v>97</v>
      </c>
      <c r="AA44" s="20">
        <f t="shared" si="8"/>
        <v>97</v>
      </c>
      <c r="AB44" s="19">
        <v>20</v>
      </c>
      <c r="AC44" s="22">
        <v>3</v>
      </c>
      <c r="AD44" s="19">
        <f t="shared" si="9"/>
        <v>60</v>
      </c>
      <c r="AE44" s="19">
        <v>20</v>
      </c>
      <c r="AF44" s="22">
        <v>2</v>
      </c>
      <c r="AG44" s="19">
        <f t="shared" si="10"/>
        <v>40</v>
      </c>
      <c r="AH44" s="19">
        <v>8</v>
      </c>
      <c r="AI44" s="19">
        <v>9</v>
      </c>
      <c r="AJ44" s="20">
        <f t="shared" si="11"/>
        <v>89</v>
      </c>
      <c r="AK44" s="43">
        <f t="shared" si="12"/>
        <v>61</v>
      </c>
      <c r="AL44" s="19">
        <v>97</v>
      </c>
      <c r="AM44" s="19">
        <v>99</v>
      </c>
      <c r="AN44" s="20">
        <f t="shared" si="13"/>
        <v>98</v>
      </c>
      <c r="AO44" s="19">
        <v>98</v>
      </c>
      <c r="AP44" s="19">
        <v>99</v>
      </c>
      <c r="AQ44" s="20">
        <f t="shared" si="14"/>
        <v>99</v>
      </c>
      <c r="AR44" s="19">
        <v>79</v>
      </c>
      <c r="AS44" s="19">
        <v>79</v>
      </c>
      <c r="AT44" s="20">
        <f t="shared" si="15"/>
        <v>100</v>
      </c>
      <c r="AU44" s="20">
        <f t="shared" si="16"/>
        <v>99</v>
      </c>
      <c r="AV44" s="19">
        <v>98</v>
      </c>
      <c r="AW44" s="19">
        <v>99</v>
      </c>
      <c r="AX44" s="20">
        <f t="shared" si="17"/>
        <v>99</v>
      </c>
      <c r="AY44" s="19">
        <v>97</v>
      </c>
      <c r="AZ44" s="19">
        <v>99</v>
      </c>
      <c r="BA44" s="20">
        <f t="shared" si="18"/>
        <v>98</v>
      </c>
      <c r="BB44" s="19">
        <v>96</v>
      </c>
      <c r="BC44" s="19">
        <v>99</v>
      </c>
      <c r="BD44" s="20">
        <f t="shared" si="19"/>
        <v>97</v>
      </c>
      <c r="BE44" s="20">
        <f t="shared" si="20"/>
        <v>98</v>
      </c>
      <c r="BF44" s="20">
        <f t="shared" si="21"/>
        <v>89</v>
      </c>
      <c r="BG44" s="24"/>
      <c r="BH44" s="19">
        <f t="shared" si="22"/>
        <v>19</v>
      </c>
      <c r="BI44" s="19">
        <f t="shared" si="23"/>
        <v>2</v>
      </c>
      <c r="BJ44" s="19">
        <f t="shared" si="24"/>
        <v>4</v>
      </c>
      <c r="BK44" s="19">
        <f t="shared" si="25"/>
        <v>1</v>
      </c>
      <c r="BL44" s="19">
        <f t="shared" si="26"/>
        <v>4</v>
      </c>
      <c r="BM44" s="19">
        <f t="shared" si="27"/>
        <v>7</v>
      </c>
      <c r="BN44" s="19">
        <f t="shared" si="28"/>
        <v>3</v>
      </c>
      <c r="BO44" s="19">
        <f t="shared" si="29"/>
        <v>4</v>
      </c>
      <c r="BP44" s="19">
        <f t="shared" si="30"/>
        <v>11</v>
      </c>
      <c r="BQ44" s="19">
        <f t="shared" si="31"/>
        <v>3</v>
      </c>
      <c r="BR44" s="19">
        <f t="shared" si="32"/>
        <v>2</v>
      </c>
      <c r="BS44" s="19">
        <f t="shared" si="33"/>
        <v>1</v>
      </c>
      <c r="BT44" s="19">
        <f t="shared" si="34"/>
        <v>2</v>
      </c>
      <c r="BU44" s="19">
        <f t="shared" si="35"/>
        <v>3</v>
      </c>
      <c r="BV44" s="19">
        <f t="shared" si="36"/>
        <v>4</v>
      </c>
      <c r="BW44" s="19">
        <f t="shared" si="37"/>
        <v>11</v>
      </c>
      <c r="BX44" s="19">
        <f t="shared" si="38"/>
        <v>4</v>
      </c>
      <c r="BY44" s="19">
        <f t="shared" si="39"/>
        <v>28</v>
      </c>
      <c r="BZ44" s="19">
        <f t="shared" si="40"/>
        <v>2</v>
      </c>
      <c r="CA44" s="19">
        <f t="shared" si="41"/>
        <v>3</v>
      </c>
      <c r="CB44" s="18">
        <f t="shared" si="42"/>
        <v>89</v>
      </c>
      <c r="CC44" s="19">
        <f t="shared" si="43"/>
        <v>8</v>
      </c>
    </row>
    <row r="45" spans="1:81" ht="78.75">
      <c r="A45" s="21">
        <v>54</v>
      </c>
      <c r="B45" s="33">
        <v>6664035019</v>
      </c>
      <c r="C45" s="5" t="s">
        <v>504</v>
      </c>
      <c r="D45" s="6" t="s">
        <v>80</v>
      </c>
      <c r="E45" s="5" t="str">
        <f>VLOOKUP(C45,Реестр!$B$2:$C$74,2,FALSE)</f>
        <v>Город</v>
      </c>
      <c r="F45" s="19">
        <v>10</v>
      </c>
      <c r="G45" s="19">
        <v>36</v>
      </c>
      <c r="H45" s="22">
        <v>11</v>
      </c>
      <c r="I45" s="22">
        <v>38</v>
      </c>
      <c r="J45" s="22">
        <f t="shared" si="1"/>
        <v>93</v>
      </c>
      <c r="K45" s="19">
        <v>30</v>
      </c>
      <c r="L45" s="19">
        <v>4</v>
      </c>
      <c r="M45" s="19">
        <f t="shared" si="2"/>
        <v>100</v>
      </c>
      <c r="N45" s="19">
        <v>137</v>
      </c>
      <c r="O45" s="19">
        <v>129</v>
      </c>
      <c r="P45" s="19">
        <v>138</v>
      </c>
      <c r="Q45" s="19">
        <v>134</v>
      </c>
      <c r="R45" s="19">
        <f t="shared" si="3"/>
        <v>98</v>
      </c>
      <c r="S45" s="19">
        <f t="shared" si="4"/>
        <v>97</v>
      </c>
      <c r="T45" s="19">
        <v>20</v>
      </c>
      <c r="U45" s="19">
        <v>5</v>
      </c>
      <c r="V45" s="19">
        <f t="shared" si="5"/>
        <v>100</v>
      </c>
      <c r="W45" s="19">
        <v>140</v>
      </c>
      <c r="X45" s="23">
        <v>154</v>
      </c>
      <c r="Y45" s="20">
        <f t="shared" si="6"/>
        <v>91</v>
      </c>
      <c r="Z45" s="43">
        <f t="shared" si="7"/>
        <v>96</v>
      </c>
      <c r="AA45" s="20">
        <f t="shared" si="8"/>
        <v>96</v>
      </c>
      <c r="AB45" s="19">
        <v>20</v>
      </c>
      <c r="AC45" s="19">
        <v>0</v>
      </c>
      <c r="AD45" s="19">
        <f t="shared" si="9"/>
        <v>0</v>
      </c>
      <c r="AE45" s="19">
        <v>20</v>
      </c>
      <c r="AF45" s="19">
        <v>3</v>
      </c>
      <c r="AG45" s="19">
        <f t="shared" si="10"/>
        <v>60</v>
      </c>
      <c r="AH45" s="19">
        <v>19</v>
      </c>
      <c r="AI45" s="19">
        <v>19</v>
      </c>
      <c r="AJ45" s="20">
        <f t="shared" si="11"/>
        <v>100</v>
      </c>
      <c r="AK45" s="43">
        <f t="shared" si="12"/>
        <v>54</v>
      </c>
      <c r="AL45" s="19">
        <v>153</v>
      </c>
      <c r="AM45" s="19">
        <v>154</v>
      </c>
      <c r="AN45" s="20">
        <f t="shared" si="13"/>
        <v>99</v>
      </c>
      <c r="AO45" s="19">
        <v>153</v>
      </c>
      <c r="AP45" s="19">
        <v>154</v>
      </c>
      <c r="AQ45" s="20">
        <f t="shared" si="14"/>
        <v>99</v>
      </c>
      <c r="AR45" s="19">
        <v>110</v>
      </c>
      <c r="AS45" s="19">
        <v>116</v>
      </c>
      <c r="AT45" s="20">
        <f t="shared" si="15"/>
        <v>95</v>
      </c>
      <c r="AU45" s="20">
        <f t="shared" si="16"/>
        <v>98</v>
      </c>
      <c r="AV45" s="19">
        <v>152</v>
      </c>
      <c r="AW45" s="19">
        <v>154</v>
      </c>
      <c r="AX45" s="20">
        <f t="shared" si="17"/>
        <v>99</v>
      </c>
      <c r="AY45" s="19">
        <v>150</v>
      </c>
      <c r="AZ45" s="19">
        <v>154</v>
      </c>
      <c r="BA45" s="20">
        <f t="shared" si="18"/>
        <v>97</v>
      </c>
      <c r="BB45" s="19">
        <v>153</v>
      </c>
      <c r="BC45" s="19">
        <v>154</v>
      </c>
      <c r="BD45" s="20">
        <f t="shared" si="19"/>
        <v>99</v>
      </c>
      <c r="BE45" s="20">
        <f t="shared" si="20"/>
        <v>99</v>
      </c>
      <c r="BF45" s="20">
        <f t="shared" si="21"/>
        <v>89</v>
      </c>
      <c r="BG45" s="24"/>
      <c r="BH45" s="19">
        <f t="shared" si="22"/>
        <v>7</v>
      </c>
      <c r="BI45" s="19">
        <f t="shared" si="23"/>
        <v>1</v>
      </c>
      <c r="BJ45" s="19">
        <f t="shared" si="24"/>
        <v>3</v>
      </c>
      <c r="BK45" s="19">
        <f t="shared" si="25"/>
        <v>1</v>
      </c>
      <c r="BL45" s="19">
        <f t="shared" si="26"/>
        <v>5</v>
      </c>
      <c r="BM45" s="19">
        <f t="shared" si="27"/>
        <v>10</v>
      </c>
      <c r="BN45" s="19">
        <f t="shared" si="28"/>
        <v>6</v>
      </c>
      <c r="BO45" s="19">
        <f t="shared" si="29"/>
        <v>3</v>
      </c>
      <c r="BP45" s="19">
        <f t="shared" si="30"/>
        <v>1</v>
      </c>
      <c r="BQ45" s="19">
        <f t="shared" si="31"/>
        <v>2</v>
      </c>
      <c r="BR45" s="19">
        <f t="shared" si="32"/>
        <v>2</v>
      </c>
      <c r="BS45" s="19">
        <f t="shared" si="33"/>
        <v>6</v>
      </c>
      <c r="BT45" s="19">
        <f t="shared" si="34"/>
        <v>2</v>
      </c>
      <c r="BU45" s="19">
        <f t="shared" si="35"/>
        <v>4</v>
      </c>
      <c r="BV45" s="19">
        <f t="shared" si="36"/>
        <v>2</v>
      </c>
      <c r="BW45" s="19">
        <f t="shared" si="37"/>
        <v>4</v>
      </c>
      <c r="BX45" s="19">
        <f t="shared" si="38"/>
        <v>5</v>
      </c>
      <c r="BY45" s="19">
        <f t="shared" si="39"/>
        <v>35</v>
      </c>
      <c r="BZ45" s="19">
        <f t="shared" si="40"/>
        <v>3</v>
      </c>
      <c r="CA45" s="19">
        <f t="shared" si="41"/>
        <v>2</v>
      </c>
      <c r="CB45" s="18">
        <f t="shared" si="42"/>
        <v>89</v>
      </c>
      <c r="CC45" s="19">
        <f t="shared" si="43"/>
        <v>8</v>
      </c>
    </row>
    <row r="46" spans="1:81" ht="47.25">
      <c r="A46" s="21">
        <v>69</v>
      </c>
      <c r="B46" s="33">
        <v>6673084647</v>
      </c>
      <c r="C46" s="5" t="s">
        <v>504</v>
      </c>
      <c r="D46" s="5" t="s">
        <v>92</v>
      </c>
      <c r="E46" s="5" t="str">
        <f>VLOOKUP(C46,Реестр!$B$2:$C$74,2,FALSE)</f>
        <v>Город</v>
      </c>
      <c r="F46" s="19">
        <v>8</v>
      </c>
      <c r="G46" s="19">
        <v>36</v>
      </c>
      <c r="H46" s="22">
        <v>9</v>
      </c>
      <c r="I46" s="22">
        <v>36</v>
      </c>
      <c r="J46" s="22">
        <f t="shared" si="1"/>
        <v>94</v>
      </c>
      <c r="K46" s="19">
        <v>30</v>
      </c>
      <c r="L46" s="19">
        <v>4</v>
      </c>
      <c r="M46" s="19">
        <f t="shared" si="2"/>
        <v>100</v>
      </c>
      <c r="N46" s="19">
        <v>491</v>
      </c>
      <c r="O46" s="19">
        <v>448</v>
      </c>
      <c r="P46" s="19">
        <v>505</v>
      </c>
      <c r="Q46" s="19">
        <v>472</v>
      </c>
      <c r="R46" s="19">
        <f t="shared" si="3"/>
        <v>96</v>
      </c>
      <c r="S46" s="19">
        <f t="shared" si="4"/>
        <v>97</v>
      </c>
      <c r="T46" s="19">
        <v>20</v>
      </c>
      <c r="U46" s="19">
        <v>5</v>
      </c>
      <c r="V46" s="19">
        <f t="shared" si="5"/>
        <v>100</v>
      </c>
      <c r="W46" s="19">
        <v>502</v>
      </c>
      <c r="X46" s="23">
        <v>600</v>
      </c>
      <c r="Y46" s="20">
        <f t="shared" si="6"/>
        <v>84</v>
      </c>
      <c r="Z46" s="43">
        <f t="shared" si="7"/>
        <v>92</v>
      </c>
      <c r="AA46" s="20">
        <f t="shared" si="8"/>
        <v>92</v>
      </c>
      <c r="AB46" s="19">
        <v>20</v>
      </c>
      <c r="AC46" s="19">
        <v>1</v>
      </c>
      <c r="AD46" s="19">
        <f t="shared" si="9"/>
        <v>20</v>
      </c>
      <c r="AE46" s="19">
        <v>20</v>
      </c>
      <c r="AF46" s="19">
        <v>3</v>
      </c>
      <c r="AG46" s="19">
        <f t="shared" si="10"/>
        <v>60</v>
      </c>
      <c r="AH46" s="19">
        <v>15</v>
      </c>
      <c r="AI46" s="19">
        <v>16</v>
      </c>
      <c r="AJ46" s="20">
        <f t="shared" si="11"/>
        <v>94</v>
      </c>
      <c r="AK46" s="43">
        <f t="shared" si="12"/>
        <v>58</v>
      </c>
      <c r="AL46" s="19">
        <v>585</v>
      </c>
      <c r="AM46" s="19">
        <v>600</v>
      </c>
      <c r="AN46" s="20">
        <f t="shared" si="13"/>
        <v>98</v>
      </c>
      <c r="AO46" s="19">
        <v>597</v>
      </c>
      <c r="AP46" s="19">
        <v>600</v>
      </c>
      <c r="AQ46" s="20">
        <f t="shared" si="14"/>
        <v>100</v>
      </c>
      <c r="AR46" s="19">
        <v>416</v>
      </c>
      <c r="AS46" s="19">
        <v>427</v>
      </c>
      <c r="AT46" s="20">
        <f t="shared" si="15"/>
        <v>97</v>
      </c>
      <c r="AU46" s="20">
        <f t="shared" si="16"/>
        <v>99</v>
      </c>
      <c r="AV46" s="19">
        <v>592</v>
      </c>
      <c r="AW46" s="19">
        <v>600</v>
      </c>
      <c r="AX46" s="20">
        <f t="shared" si="17"/>
        <v>99</v>
      </c>
      <c r="AY46" s="19">
        <v>583</v>
      </c>
      <c r="AZ46" s="19">
        <v>600</v>
      </c>
      <c r="BA46" s="20">
        <f t="shared" si="18"/>
        <v>97</v>
      </c>
      <c r="BB46" s="19">
        <v>594</v>
      </c>
      <c r="BC46" s="19">
        <v>600</v>
      </c>
      <c r="BD46" s="20">
        <f t="shared" si="19"/>
        <v>99</v>
      </c>
      <c r="BE46" s="20">
        <f t="shared" si="20"/>
        <v>99</v>
      </c>
      <c r="BF46" s="20">
        <f t="shared" si="21"/>
        <v>89</v>
      </c>
      <c r="BG46" s="24"/>
      <c r="BH46" s="19">
        <f t="shared" si="22"/>
        <v>6</v>
      </c>
      <c r="BI46" s="19">
        <f t="shared" si="23"/>
        <v>1</v>
      </c>
      <c r="BJ46" s="19">
        <f t="shared" si="24"/>
        <v>5</v>
      </c>
      <c r="BK46" s="19">
        <f t="shared" si="25"/>
        <v>1</v>
      </c>
      <c r="BL46" s="19">
        <f t="shared" si="26"/>
        <v>9</v>
      </c>
      <c r="BM46" s="19">
        <f t="shared" si="27"/>
        <v>17</v>
      </c>
      <c r="BN46" s="19">
        <f t="shared" si="28"/>
        <v>5</v>
      </c>
      <c r="BO46" s="19">
        <f t="shared" si="29"/>
        <v>3</v>
      </c>
      <c r="BP46" s="19">
        <f t="shared" si="30"/>
        <v>6</v>
      </c>
      <c r="BQ46" s="19">
        <f t="shared" si="31"/>
        <v>3</v>
      </c>
      <c r="BR46" s="19">
        <f t="shared" si="32"/>
        <v>1</v>
      </c>
      <c r="BS46" s="19">
        <f t="shared" si="33"/>
        <v>4</v>
      </c>
      <c r="BT46" s="19">
        <f t="shared" si="34"/>
        <v>2</v>
      </c>
      <c r="BU46" s="19">
        <f t="shared" si="35"/>
        <v>4</v>
      </c>
      <c r="BV46" s="19">
        <f t="shared" si="36"/>
        <v>2</v>
      </c>
      <c r="BW46" s="19">
        <f t="shared" si="37"/>
        <v>4</v>
      </c>
      <c r="BX46" s="19">
        <f t="shared" si="38"/>
        <v>9</v>
      </c>
      <c r="BY46" s="19">
        <f t="shared" si="39"/>
        <v>31</v>
      </c>
      <c r="BZ46" s="19">
        <f t="shared" si="40"/>
        <v>2</v>
      </c>
      <c r="CA46" s="19">
        <f t="shared" si="41"/>
        <v>2</v>
      </c>
      <c r="CB46" s="18">
        <f t="shared" si="42"/>
        <v>89</v>
      </c>
      <c r="CC46" s="19">
        <f t="shared" si="43"/>
        <v>8</v>
      </c>
    </row>
    <row r="47" spans="1:81" ht="47.25">
      <c r="A47" s="21">
        <v>93</v>
      </c>
      <c r="B47" s="34">
        <v>6670364607</v>
      </c>
      <c r="C47" s="5" t="s">
        <v>504</v>
      </c>
      <c r="D47" s="6" t="s">
        <v>113</v>
      </c>
      <c r="E47" s="5" t="str">
        <f>VLOOKUP(C47,Реестр!$B$2:$C$74,2,FALSE)</f>
        <v>Город</v>
      </c>
      <c r="F47" s="19">
        <v>10</v>
      </c>
      <c r="G47" s="19">
        <v>38</v>
      </c>
      <c r="H47" s="22">
        <v>11</v>
      </c>
      <c r="I47" s="22">
        <v>38</v>
      </c>
      <c r="J47" s="22">
        <f t="shared" si="1"/>
        <v>95</v>
      </c>
      <c r="K47" s="19">
        <v>30</v>
      </c>
      <c r="L47" s="19">
        <v>4</v>
      </c>
      <c r="M47" s="19">
        <f t="shared" si="2"/>
        <v>100</v>
      </c>
      <c r="N47" s="19">
        <v>402</v>
      </c>
      <c r="O47" s="19">
        <v>457</v>
      </c>
      <c r="P47" s="19">
        <v>422</v>
      </c>
      <c r="Q47" s="19">
        <v>494</v>
      </c>
      <c r="R47" s="19">
        <f t="shared" si="3"/>
        <v>94</v>
      </c>
      <c r="S47" s="19">
        <f t="shared" si="4"/>
        <v>96</v>
      </c>
      <c r="T47" s="19">
        <v>20</v>
      </c>
      <c r="U47" s="19">
        <v>5</v>
      </c>
      <c r="V47" s="19">
        <f t="shared" si="5"/>
        <v>100</v>
      </c>
      <c r="W47" s="19">
        <v>506</v>
      </c>
      <c r="X47" s="23">
        <v>600</v>
      </c>
      <c r="Y47" s="20">
        <f t="shared" si="6"/>
        <v>84</v>
      </c>
      <c r="Z47" s="43">
        <f t="shared" si="7"/>
        <v>92</v>
      </c>
      <c r="AA47" s="20">
        <f t="shared" si="8"/>
        <v>92</v>
      </c>
      <c r="AB47" s="19">
        <v>20</v>
      </c>
      <c r="AC47" s="19">
        <v>0</v>
      </c>
      <c r="AD47" s="19">
        <f t="shared" si="9"/>
        <v>0</v>
      </c>
      <c r="AE47" s="19">
        <v>20</v>
      </c>
      <c r="AF47" s="19">
        <v>5</v>
      </c>
      <c r="AG47" s="19">
        <f t="shared" si="10"/>
        <v>100</v>
      </c>
      <c r="AH47" s="19">
        <v>8</v>
      </c>
      <c r="AI47" s="19">
        <v>11</v>
      </c>
      <c r="AJ47" s="20">
        <f t="shared" si="11"/>
        <v>73</v>
      </c>
      <c r="AK47" s="43">
        <f t="shared" si="12"/>
        <v>62</v>
      </c>
      <c r="AL47" s="19">
        <v>554</v>
      </c>
      <c r="AM47" s="19">
        <v>600</v>
      </c>
      <c r="AN47" s="20">
        <f t="shared" si="13"/>
        <v>92</v>
      </c>
      <c r="AO47" s="19">
        <v>589</v>
      </c>
      <c r="AP47" s="19">
        <v>600</v>
      </c>
      <c r="AQ47" s="20">
        <f t="shared" si="14"/>
        <v>98</v>
      </c>
      <c r="AR47" s="19">
        <v>378</v>
      </c>
      <c r="AS47" s="19">
        <v>383</v>
      </c>
      <c r="AT47" s="20">
        <f t="shared" si="15"/>
        <v>99</v>
      </c>
      <c r="AU47" s="20">
        <f t="shared" si="16"/>
        <v>96</v>
      </c>
      <c r="AV47" s="19">
        <v>589</v>
      </c>
      <c r="AW47" s="19">
        <v>600</v>
      </c>
      <c r="AX47" s="20">
        <f t="shared" si="17"/>
        <v>98</v>
      </c>
      <c r="AY47" s="19">
        <v>572</v>
      </c>
      <c r="AZ47" s="19">
        <v>600</v>
      </c>
      <c r="BA47" s="20">
        <f t="shared" si="18"/>
        <v>95</v>
      </c>
      <c r="BB47" s="19">
        <v>582</v>
      </c>
      <c r="BC47" s="19">
        <v>600</v>
      </c>
      <c r="BD47" s="20">
        <f t="shared" si="19"/>
        <v>97</v>
      </c>
      <c r="BE47" s="20">
        <f t="shared" si="20"/>
        <v>97</v>
      </c>
      <c r="BF47" s="20">
        <f t="shared" si="21"/>
        <v>89</v>
      </c>
      <c r="BG47" s="24"/>
      <c r="BH47" s="19">
        <f t="shared" si="22"/>
        <v>5</v>
      </c>
      <c r="BI47" s="19">
        <f t="shared" si="23"/>
        <v>1</v>
      </c>
      <c r="BJ47" s="19">
        <f t="shared" si="24"/>
        <v>7</v>
      </c>
      <c r="BK47" s="19">
        <f t="shared" si="25"/>
        <v>1</v>
      </c>
      <c r="BL47" s="19">
        <f t="shared" si="26"/>
        <v>9</v>
      </c>
      <c r="BM47" s="19">
        <f t="shared" si="27"/>
        <v>17</v>
      </c>
      <c r="BN47" s="19">
        <f t="shared" si="28"/>
        <v>6</v>
      </c>
      <c r="BO47" s="19">
        <f t="shared" si="29"/>
        <v>1</v>
      </c>
      <c r="BP47" s="19">
        <f t="shared" si="30"/>
        <v>24</v>
      </c>
      <c r="BQ47" s="19">
        <f t="shared" si="31"/>
        <v>9</v>
      </c>
      <c r="BR47" s="19">
        <f t="shared" si="32"/>
        <v>3</v>
      </c>
      <c r="BS47" s="19">
        <f t="shared" si="33"/>
        <v>2</v>
      </c>
      <c r="BT47" s="19">
        <f t="shared" si="34"/>
        <v>3</v>
      </c>
      <c r="BU47" s="19">
        <f t="shared" si="35"/>
        <v>6</v>
      </c>
      <c r="BV47" s="19">
        <f t="shared" si="36"/>
        <v>4</v>
      </c>
      <c r="BW47" s="19">
        <f t="shared" si="37"/>
        <v>5</v>
      </c>
      <c r="BX47" s="19">
        <f t="shared" si="38"/>
        <v>9</v>
      </c>
      <c r="BY47" s="19">
        <f t="shared" si="39"/>
        <v>27</v>
      </c>
      <c r="BZ47" s="19">
        <f t="shared" si="40"/>
        <v>5</v>
      </c>
      <c r="CA47" s="19">
        <f t="shared" si="41"/>
        <v>4</v>
      </c>
      <c r="CB47" s="18">
        <f t="shared" si="42"/>
        <v>89</v>
      </c>
      <c r="CC47" s="19">
        <f t="shared" si="43"/>
        <v>8</v>
      </c>
    </row>
    <row r="48" spans="1:81" ht="31.5">
      <c r="A48" s="21">
        <v>161</v>
      </c>
      <c r="B48" s="34">
        <v>6626010831</v>
      </c>
      <c r="C48" s="6" t="s">
        <v>428</v>
      </c>
      <c r="D48" s="5" t="s">
        <v>181</v>
      </c>
      <c r="E48" s="5" t="str">
        <f>VLOOKUP(C48,Реестр!$B$2:$C$74,2,FALSE)</f>
        <v>Город</v>
      </c>
      <c r="F48" s="19">
        <v>11</v>
      </c>
      <c r="G48" s="19">
        <v>36</v>
      </c>
      <c r="H48" s="22">
        <v>11</v>
      </c>
      <c r="I48" s="22">
        <v>38</v>
      </c>
      <c r="J48" s="22">
        <f t="shared" si="1"/>
        <v>97</v>
      </c>
      <c r="K48" s="19">
        <v>30</v>
      </c>
      <c r="L48" s="19">
        <v>4</v>
      </c>
      <c r="M48" s="19">
        <f t="shared" si="2"/>
        <v>100</v>
      </c>
      <c r="N48" s="19">
        <v>482</v>
      </c>
      <c r="O48" s="19">
        <v>405</v>
      </c>
      <c r="P48" s="19">
        <v>502</v>
      </c>
      <c r="Q48" s="19">
        <v>433</v>
      </c>
      <c r="R48" s="19">
        <f t="shared" si="3"/>
        <v>95</v>
      </c>
      <c r="S48" s="19">
        <f t="shared" si="4"/>
        <v>97</v>
      </c>
      <c r="T48" s="19">
        <v>20</v>
      </c>
      <c r="U48" s="19">
        <v>5</v>
      </c>
      <c r="V48" s="19">
        <f t="shared" si="5"/>
        <v>100</v>
      </c>
      <c r="W48" s="19">
        <v>484</v>
      </c>
      <c r="X48" s="23">
        <v>600</v>
      </c>
      <c r="Y48" s="20">
        <f t="shared" si="6"/>
        <v>81</v>
      </c>
      <c r="Z48" s="43">
        <f t="shared" si="7"/>
        <v>91</v>
      </c>
      <c r="AA48" s="20">
        <f t="shared" si="8"/>
        <v>91</v>
      </c>
      <c r="AB48" s="19">
        <v>20</v>
      </c>
      <c r="AC48" s="19">
        <v>1</v>
      </c>
      <c r="AD48" s="19">
        <f t="shared" si="9"/>
        <v>20</v>
      </c>
      <c r="AE48" s="19">
        <v>20</v>
      </c>
      <c r="AF48" s="19">
        <v>4</v>
      </c>
      <c r="AG48" s="19">
        <f t="shared" si="10"/>
        <v>80</v>
      </c>
      <c r="AH48" s="19">
        <v>33</v>
      </c>
      <c r="AI48" s="19">
        <v>36</v>
      </c>
      <c r="AJ48" s="20">
        <f t="shared" si="11"/>
        <v>92</v>
      </c>
      <c r="AK48" s="43">
        <f t="shared" si="12"/>
        <v>66</v>
      </c>
      <c r="AL48" s="19">
        <v>576</v>
      </c>
      <c r="AM48" s="19">
        <v>600</v>
      </c>
      <c r="AN48" s="20">
        <f t="shared" si="13"/>
        <v>96</v>
      </c>
      <c r="AO48" s="19">
        <v>586</v>
      </c>
      <c r="AP48" s="19">
        <v>600</v>
      </c>
      <c r="AQ48" s="20">
        <f t="shared" si="14"/>
        <v>98</v>
      </c>
      <c r="AR48" s="19">
        <v>434</v>
      </c>
      <c r="AS48" s="19">
        <v>443</v>
      </c>
      <c r="AT48" s="20">
        <f t="shared" si="15"/>
        <v>98</v>
      </c>
      <c r="AU48" s="20">
        <f t="shared" si="16"/>
        <v>97</v>
      </c>
      <c r="AV48" s="19">
        <v>580</v>
      </c>
      <c r="AW48" s="19">
        <v>600</v>
      </c>
      <c r="AX48" s="20">
        <f t="shared" si="17"/>
        <v>97</v>
      </c>
      <c r="AY48" s="19">
        <v>566</v>
      </c>
      <c r="AZ48" s="19">
        <v>600</v>
      </c>
      <c r="BA48" s="20">
        <f t="shared" si="18"/>
        <v>94</v>
      </c>
      <c r="BB48" s="19">
        <v>581</v>
      </c>
      <c r="BC48" s="19">
        <v>600</v>
      </c>
      <c r="BD48" s="20">
        <f t="shared" si="19"/>
        <v>97</v>
      </c>
      <c r="BE48" s="20">
        <f t="shared" si="20"/>
        <v>96</v>
      </c>
      <c r="BF48" s="20">
        <f t="shared" si="21"/>
        <v>89</v>
      </c>
      <c r="BG48" s="24"/>
      <c r="BH48" s="19">
        <f t="shared" si="22"/>
        <v>3</v>
      </c>
      <c r="BI48" s="19">
        <f t="shared" si="23"/>
        <v>1</v>
      </c>
      <c r="BJ48" s="19">
        <f t="shared" si="24"/>
        <v>6</v>
      </c>
      <c r="BK48" s="19">
        <f t="shared" si="25"/>
        <v>1</v>
      </c>
      <c r="BL48" s="19">
        <f t="shared" si="26"/>
        <v>10</v>
      </c>
      <c r="BM48" s="19">
        <f t="shared" si="27"/>
        <v>20</v>
      </c>
      <c r="BN48" s="19">
        <f t="shared" si="28"/>
        <v>5</v>
      </c>
      <c r="BO48" s="19">
        <f t="shared" si="29"/>
        <v>2</v>
      </c>
      <c r="BP48" s="19">
        <f t="shared" si="30"/>
        <v>8</v>
      </c>
      <c r="BQ48" s="19">
        <f t="shared" si="31"/>
        <v>5</v>
      </c>
      <c r="BR48" s="19">
        <f t="shared" si="32"/>
        <v>3</v>
      </c>
      <c r="BS48" s="19">
        <f t="shared" si="33"/>
        <v>3</v>
      </c>
      <c r="BT48" s="19">
        <f t="shared" si="34"/>
        <v>4</v>
      </c>
      <c r="BU48" s="19">
        <f t="shared" si="35"/>
        <v>7</v>
      </c>
      <c r="BV48" s="19">
        <f t="shared" si="36"/>
        <v>4</v>
      </c>
      <c r="BW48" s="19">
        <f t="shared" si="37"/>
        <v>4</v>
      </c>
      <c r="BX48" s="19">
        <f t="shared" si="38"/>
        <v>10</v>
      </c>
      <c r="BY48" s="19">
        <f t="shared" si="39"/>
        <v>23</v>
      </c>
      <c r="BZ48" s="19">
        <f t="shared" si="40"/>
        <v>4</v>
      </c>
      <c r="CA48" s="19">
        <f t="shared" si="41"/>
        <v>5</v>
      </c>
      <c r="CB48" s="18">
        <f t="shared" si="42"/>
        <v>89</v>
      </c>
      <c r="CC48" s="19">
        <f t="shared" si="43"/>
        <v>8</v>
      </c>
    </row>
    <row r="49" spans="1:81" ht="31.5">
      <c r="A49" s="21">
        <v>162</v>
      </c>
      <c r="B49" s="34">
        <v>6626009177</v>
      </c>
      <c r="C49" s="6" t="s">
        <v>428</v>
      </c>
      <c r="D49" s="5" t="s">
        <v>182</v>
      </c>
      <c r="E49" s="5" t="str">
        <f>VLOOKUP(C49,Реестр!$B$2:$C$74,2,FALSE)</f>
        <v>Город</v>
      </c>
      <c r="F49" s="19">
        <v>10</v>
      </c>
      <c r="G49" s="19">
        <v>38</v>
      </c>
      <c r="H49" s="22">
        <v>11</v>
      </c>
      <c r="I49" s="22">
        <v>38</v>
      </c>
      <c r="J49" s="22">
        <f t="shared" si="1"/>
        <v>95</v>
      </c>
      <c r="K49" s="19">
        <v>30</v>
      </c>
      <c r="L49" s="19">
        <v>4</v>
      </c>
      <c r="M49" s="19">
        <f t="shared" si="2"/>
        <v>100</v>
      </c>
      <c r="N49" s="19">
        <v>50</v>
      </c>
      <c r="O49" s="19">
        <v>57</v>
      </c>
      <c r="P49" s="19">
        <v>50</v>
      </c>
      <c r="Q49" s="19">
        <v>57</v>
      </c>
      <c r="R49" s="19">
        <f t="shared" si="3"/>
        <v>100</v>
      </c>
      <c r="S49" s="19">
        <f t="shared" si="4"/>
        <v>99</v>
      </c>
      <c r="T49" s="19">
        <v>20</v>
      </c>
      <c r="U49" s="19">
        <v>5</v>
      </c>
      <c r="V49" s="19">
        <f t="shared" si="5"/>
        <v>100</v>
      </c>
      <c r="W49" s="19">
        <v>57</v>
      </c>
      <c r="X49" s="23">
        <v>60</v>
      </c>
      <c r="Y49" s="20">
        <f t="shared" si="6"/>
        <v>95</v>
      </c>
      <c r="Z49" s="43">
        <f t="shared" si="7"/>
        <v>98</v>
      </c>
      <c r="AA49" s="20">
        <f t="shared" si="8"/>
        <v>98</v>
      </c>
      <c r="AB49" s="19">
        <v>20</v>
      </c>
      <c r="AC49" s="19">
        <v>1</v>
      </c>
      <c r="AD49" s="19">
        <f t="shared" si="9"/>
        <v>20</v>
      </c>
      <c r="AE49" s="19">
        <v>20</v>
      </c>
      <c r="AF49" s="19">
        <v>3</v>
      </c>
      <c r="AG49" s="19">
        <f t="shared" si="10"/>
        <v>60</v>
      </c>
      <c r="AH49" s="19">
        <v>3</v>
      </c>
      <c r="AI49" s="19">
        <v>4</v>
      </c>
      <c r="AJ49" s="20">
        <f t="shared" si="11"/>
        <v>75</v>
      </c>
      <c r="AK49" s="43">
        <f t="shared" si="12"/>
        <v>53</v>
      </c>
      <c r="AL49" s="19">
        <v>59</v>
      </c>
      <c r="AM49" s="19">
        <v>60</v>
      </c>
      <c r="AN49" s="20">
        <f t="shared" si="13"/>
        <v>98</v>
      </c>
      <c r="AO49" s="19">
        <v>60</v>
      </c>
      <c r="AP49" s="19">
        <v>60</v>
      </c>
      <c r="AQ49" s="20">
        <f t="shared" si="14"/>
        <v>100</v>
      </c>
      <c r="AR49" s="19">
        <v>53</v>
      </c>
      <c r="AS49" s="19">
        <v>53</v>
      </c>
      <c r="AT49" s="20">
        <f t="shared" si="15"/>
        <v>100</v>
      </c>
      <c r="AU49" s="20">
        <f t="shared" si="16"/>
        <v>99</v>
      </c>
      <c r="AV49" s="19">
        <v>59</v>
      </c>
      <c r="AW49" s="19">
        <v>60</v>
      </c>
      <c r="AX49" s="20">
        <f t="shared" si="17"/>
        <v>98</v>
      </c>
      <c r="AY49" s="19">
        <v>57</v>
      </c>
      <c r="AZ49" s="19">
        <v>60</v>
      </c>
      <c r="BA49" s="20">
        <f t="shared" si="18"/>
        <v>95</v>
      </c>
      <c r="BB49" s="19">
        <v>59</v>
      </c>
      <c r="BC49" s="19">
        <v>60</v>
      </c>
      <c r="BD49" s="20">
        <f t="shared" si="19"/>
        <v>98</v>
      </c>
      <c r="BE49" s="20">
        <f t="shared" si="20"/>
        <v>97</v>
      </c>
      <c r="BF49" s="20">
        <f t="shared" si="21"/>
        <v>89</v>
      </c>
      <c r="BG49" s="24"/>
      <c r="BH49" s="19">
        <f t="shared" si="22"/>
        <v>5</v>
      </c>
      <c r="BI49" s="19">
        <f t="shared" si="23"/>
        <v>1</v>
      </c>
      <c r="BJ49" s="19">
        <f t="shared" si="24"/>
        <v>1</v>
      </c>
      <c r="BK49" s="19">
        <f t="shared" si="25"/>
        <v>1</v>
      </c>
      <c r="BL49" s="19">
        <f t="shared" si="26"/>
        <v>3</v>
      </c>
      <c r="BM49" s="19">
        <f t="shared" si="27"/>
        <v>6</v>
      </c>
      <c r="BN49" s="19">
        <f t="shared" si="28"/>
        <v>5</v>
      </c>
      <c r="BO49" s="19">
        <f t="shared" si="29"/>
        <v>3</v>
      </c>
      <c r="BP49" s="19">
        <f t="shared" si="30"/>
        <v>23</v>
      </c>
      <c r="BQ49" s="19">
        <f t="shared" si="31"/>
        <v>3</v>
      </c>
      <c r="BR49" s="19">
        <f t="shared" si="32"/>
        <v>1</v>
      </c>
      <c r="BS49" s="19">
        <f t="shared" si="33"/>
        <v>1</v>
      </c>
      <c r="BT49" s="19">
        <f t="shared" si="34"/>
        <v>3</v>
      </c>
      <c r="BU49" s="19">
        <f t="shared" si="35"/>
        <v>6</v>
      </c>
      <c r="BV49" s="19">
        <f t="shared" si="36"/>
        <v>3</v>
      </c>
      <c r="BW49" s="19">
        <f t="shared" si="37"/>
        <v>2</v>
      </c>
      <c r="BX49" s="19">
        <f t="shared" si="38"/>
        <v>3</v>
      </c>
      <c r="BY49" s="19">
        <f t="shared" si="39"/>
        <v>36</v>
      </c>
      <c r="BZ49" s="19">
        <f t="shared" si="40"/>
        <v>2</v>
      </c>
      <c r="CA49" s="19">
        <f t="shared" si="41"/>
        <v>4</v>
      </c>
      <c r="CB49" s="18">
        <f t="shared" si="42"/>
        <v>89</v>
      </c>
      <c r="CC49" s="19">
        <f t="shared" si="43"/>
        <v>8</v>
      </c>
    </row>
    <row r="50" spans="1:81" ht="31.5">
      <c r="A50" s="21">
        <v>163</v>
      </c>
      <c r="B50" s="34">
        <v>6626009184</v>
      </c>
      <c r="C50" s="6" t="s">
        <v>428</v>
      </c>
      <c r="D50" s="5" t="s">
        <v>183</v>
      </c>
      <c r="E50" s="5" t="str">
        <f>VLOOKUP(C50,Реестр!$B$2:$C$74,2,FALSE)</f>
        <v>Город</v>
      </c>
      <c r="F50" s="19">
        <v>8</v>
      </c>
      <c r="G50" s="19">
        <v>37</v>
      </c>
      <c r="H50" s="22">
        <v>11</v>
      </c>
      <c r="I50" s="22">
        <v>38</v>
      </c>
      <c r="J50" s="22">
        <f t="shared" si="1"/>
        <v>85</v>
      </c>
      <c r="K50" s="19">
        <v>30</v>
      </c>
      <c r="L50" s="19">
        <v>4</v>
      </c>
      <c r="M50" s="19">
        <f t="shared" si="2"/>
        <v>100</v>
      </c>
      <c r="N50" s="19">
        <v>69</v>
      </c>
      <c r="O50" s="19">
        <v>67</v>
      </c>
      <c r="P50" s="19">
        <v>69</v>
      </c>
      <c r="Q50" s="19">
        <v>68</v>
      </c>
      <c r="R50" s="19">
        <f t="shared" si="3"/>
        <v>99</v>
      </c>
      <c r="S50" s="19">
        <f t="shared" si="4"/>
        <v>95</v>
      </c>
      <c r="T50" s="19">
        <v>20</v>
      </c>
      <c r="U50" s="19">
        <v>4</v>
      </c>
      <c r="V50" s="19">
        <f t="shared" si="5"/>
        <v>80</v>
      </c>
      <c r="W50" s="19">
        <v>68</v>
      </c>
      <c r="X50" s="23">
        <v>78</v>
      </c>
      <c r="Y50" s="20">
        <f t="shared" si="6"/>
        <v>87</v>
      </c>
      <c r="Z50" s="43">
        <f t="shared" si="7"/>
        <v>84</v>
      </c>
      <c r="AA50" s="20">
        <f t="shared" si="8"/>
        <v>84</v>
      </c>
      <c r="AB50" s="19">
        <v>20</v>
      </c>
      <c r="AC50" s="19">
        <v>2</v>
      </c>
      <c r="AD50" s="19">
        <f t="shared" si="9"/>
        <v>40</v>
      </c>
      <c r="AE50" s="19">
        <v>20</v>
      </c>
      <c r="AF50" s="19">
        <v>3</v>
      </c>
      <c r="AG50" s="19">
        <f t="shared" si="10"/>
        <v>60</v>
      </c>
      <c r="AH50" s="19">
        <v>1</v>
      </c>
      <c r="AI50" s="19">
        <v>1</v>
      </c>
      <c r="AJ50" s="20">
        <f t="shared" si="11"/>
        <v>100</v>
      </c>
      <c r="AK50" s="43">
        <f t="shared" si="12"/>
        <v>66</v>
      </c>
      <c r="AL50" s="19">
        <v>77</v>
      </c>
      <c r="AM50" s="19">
        <v>78</v>
      </c>
      <c r="AN50" s="20">
        <f t="shared" si="13"/>
        <v>99</v>
      </c>
      <c r="AO50" s="19">
        <v>78</v>
      </c>
      <c r="AP50" s="19">
        <v>78</v>
      </c>
      <c r="AQ50" s="20">
        <f t="shared" si="14"/>
        <v>100</v>
      </c>
      <c r="AR50" s="19">
        <v>63</v>
      </c>
      <c r="AS50" s="19">
        <v>65</v>
      </c>
      <c r="AT50" s="20">
        <f t="shared" si="15"/>
        <v>97</v>
      </c>
      <c r="AU50" s="20">
        <f t="shared" si="16"/>
        <v>99</v>
      </c>
      <c r="AV50" s="19">
        <v>78</v>
      </c>
      <c r="AW50" s="19">
        <v>78</v>
      </c>
      <c r="AX50" s="20">
        <f t="shared" si="17"/>
        <v>100</v>
      </c>
      <c r="AY50" s="19">
        <v>74</v>
      </c>
      <c r="AZ50" s="19">
        <v>78</v>
      </c>
      <c r="BA50" s="20">
        <f t="shared" si="18"/>
        <v>95</v>
      </c>
      <c r="BB50" s="19">
        <v>78</v>
      </c>
      <c r="BC50" s="19">
        <v>78</v>
      </c>
      <c r="BD50" s="20">
        <f t="shared" si="19"/>
        <v>100</v>
      </c>
      <c r="BE50" s="20">
        <f t="shared" si="20"/>
        <v>99</v>
      </c>
      <c r="BF50" s="20">
        <f t="shared" si="21"/>
        <v>89</v>
      </c>
      <c r="BG50" s="24"/>
      <c r="BH50" s="19">
        <f t="shared" si="22"/>
        <v>15</v>
      </c>
      <c r="BI50" s="19">
        <f t="shared" si="23"/>
        <v>1</v>
      </c>
      <c r="BJ50" s="19">
        <f t="shared" si="24"/>
        <v>2</v>
      </c>
      <c r="BK50" s="19">
        <f t="shared" si="25"/>
        <v>2</v>
      </c>
      <c r="BL50" s="19">
        <f t="shared" si="26"/>
        <v>17</v>
      </c>
      <c r="BM50" s="19">
        <f t="shared" si="27"/>
        <v>14</v>
      </c>
      <c r="BN50" s="19">
        <f t="shared" si="28"/>
        <v>4</v>
      </c>
      <c r="BO50" s="19">
        <f t="shared" si="29"/>
        <v>3</v>
      </c>
      <c r="BP50" s="19">
        <f t="shared" si="30"/>
        <v>1</v>
      </c>
      <c r="BQ50" s="19">
        <f t="shared" si="31"/>
        <v>2</v>
      </c>
      <c r="BR50" s="19">
        <f t="shared" si="32"/>
        <v>1</v>
      </c>
      <c r="BS50" s="19">
        <f t="shared" si="33"/>
        <v>4</v>
      </c>
      <c r="BT50" s="19">
        <f t="shared" si="34"/>
        <v>1</v>
      </c>
      <c r="BU50" s="19">
        <f t="shared" si="35"/>
        <v>6</v>
      </c>
      <c r="BV50" s="19">
        <f t="shared" si="36"/>
        <v>1</v>
      </c>
      <c r="BW50" s="19">
        <f t="shared" si="37"/>
        <v>6</v>
      </c>
      <c r="BX50" s="19">
        <f t="shared" si="38"/>
        <v>17</v>
      </c>
      <c r="BY50" s="19">
        <f t="shared" si="39"/>
        <v>23</v>
      </c>
      <c r="BZ50" s="19">
        <f t="shared" si="40"/>
        <v>2</v>
      </c>
      <c r="CA50" s="19">
        <f t="shared" si="41"/>
        <v>2</v>
      </c>
      <c r="CB50" s="18">
        <f t="shared" si="42"/>
        <v>89</v>
      </c>
      <c r="CC50" s="19">
        <f t="shared" si="43"/>
        <v>8</v>
      </c>
    </row>
    <row r="51" spans="1:81" ht="31.5">
      <c r="A51" s="21">
        <v>198</v>
      </c>
      <c r="B51" s="34">
        <v>6604011609</v>
      </c>
      <c r="C51" s="40" t="s">
        <v>501</v>
      </c>
      <c r="D51" s="6" t="s">
        <v>215</v>
      </c>
      <c r="E51" s="5" t="str">
        <f>VLOOKUP(C51,Реестр!$B$2:$C$74,2,FALSE)</f>
        <v>Город</v>
      </c>
      <c r="F51" s="19">
        <v>6.5</v>
      </c>
      <c r="G51" s="19">
        <v>35</v>
      </c>
      <c r="H51" s="22">
        <v>9</v>
      </c>
      <c r="I51" s="22">
        <v>36</v>
      </c>
      <c r="J51" s="22">
        <f t="shared" si="1"/>
        <v>85</v>
      </c>
      <c r="K51" s="19">
        <v>30</v>
      </c>
      <c r="L51" s="19">
        <v>4</v>
      </c>
      <c r="M51" s="19">
        <f t="shared" si="2"/>
        <v>100</v>
      </c>
      <c r="N51" s="19">
        <v>39</v>
      </c>
      <c r="O51" s="19">
        <v>39</v>
      </c>
      <c r="P51" s="19">
        <v>39</v>
      </c>
      <c r="Q51" s="19">
        <v>39</v>
      </c>
      <c r="R51" s="19">
        <f t="shared" si="3"/>
        <v>100</v>
      </c>
      <c r="S51" s="19">
        <f t="shared" si="4"/>
        <v>96</v>
      </c>
      <c r="T51" s="19">
        <v>20</v>
      </c>
      <c r="U51" s="19">
        <v>4</v>
      </c>
      <c r="V51" s="19">
        <f t="shared" si="5"/>
        <v>80</v>
      </c>
      <c r="W51" s="19">
        <v>39</v>
      </c>
      <c r="X51" s="23">
        <v>39</v>
      </c>
      <c r="Y51" s="20">
        <f t="shared" si="6"/>
        <v>100</v>
      </c>
      <c r="Z51" s="43">
        <f t="shared" si="7"/>
        <v>90</v>
      </c>
      <c r="AA51" s="20">
        <f t="shared" si="8"/>
        <v>90</v>
      </c>
      <c r="AB51" s="19">
        <v>20</v>
      </c>
      <c r="AC51" s="19">
        <v>1</v>
      </c>
      <c r="AD51" s="19">
        <f t="shared" si="9"/>
        <v>20</v>
      </c>
      <c r="AE51" s="19">
        <v>20</v>
      </c>
      <c r="AF51" s="19">
        <v>3</v>
      </c>
      <c r="AG51" s="19">
        <f t="shared" si="10"/>
        <v>60</v>
      </c>
      <c r="AH51" s="19">
        <v>1</v>
      </c>
      <c r="AI51" s="19">
        <v>1</v>
      </c>
      <c r="AJ51" s="20">
        <f t="shared" si="11"/>
        <v>100</v>
      </c>
      <c r="AK51" s="43">
        <f t="shared" si="12"/>
        <v>60</v>
      </c>
      <c r="AL51" s="19">
        <v>39</v>
      </c>
      <c r="AM51" s="19">
        <v>39</v>
      </c>
      <c r="AN51" s="20">
        <f t="shared" si="13"/>
        <v>100</v>
      </c>
      <c r="AO51" s="19">
        <v>39</v>
      </c>
      <c r="AP51" s="19">
        <v>39</v>
      </c>
      <c r="AQ51" s="20">
        <f t="shared" si="14"/>
        <v>100</v>
      </c>
      <c r="AR51" s="19">
        <v>39</v>
      </c>
      <c r="AS51" s="19">
        <v>39</v>
      </c>
      <c r="AT51" s="20">
        <f t="shared" si="15"/>
        <v>100</v>
      </c>
      <c r="AU51" s="20">
        <f t="shared" si="16"/>
        <v>100</v>
      </c>
      <c r="AV51" s="19">
        <v>39</v>
      </c>
      <c r="AW51" s="19">
        <v>39</v>
      </c>
      <c r="AX51" s="20">
        <f t="shared" si="17"/>
        <v>100</v>
      </c>
      <c r="AY51" s="19">
        <v>39</v>
      </c>
      <c r="AZ51" s="19">
        <v>39</v>
      </c>
      <c r="BA51" s="20">
        <f t="shared" si="18"/>
        <v>100</v>
      </c>
      <c r="BB51" s="19">
        <v>39</v>
      </c>
      <c r="BC51" s="19">
        <v>39</v>
      </c>
      <c r="BD51" s="20">
        <f t="shared" si="19"/>
        <v>100</v>
      </c>
      <c r="BE51" s="20">
        <f t="shared" si="20"/>
        <v>100</v>
      </c>
      <c r="BF51" s="20">
        <f t="shared" si="21"/>
        <v>89</v>
      </c>
      <c r="BG51" s="24"/>
      <c r="BH51" s="19">
        <f t="shared" si="22"/>
        <v>15</v>
      </c>
      <c r="BI51" s="19">
        <f t="shared" si="23"/>
        <v>1</v>
      </c>
      <c r="BJ51" s="19">
        <f t="shared" si="24"/>
        <v>1</v>
      </c>
      <c r="BK51" s="19">
        <f t="shared" si="25"/>
        <v>2</v>
      </c>
      <c r="BL51" s="19">
        <f t="shared" si="26"/>
        <v>11</v>
      </c>
      <c r="BM51" s="19">
        <f t="shared" si="27"/>
        <v>1</v>
      </c>
      <c r="BN51" s="19">
        <f t="shared" si="28"/>
        <v>5</v>
      </c>
      <c r="BO51" s="19">
        <f t="shared" si="29"/>
        <v>3</v>
      </c>
      <c r="BP51" s="19">
        <f t="shared" si="30"/>
        <v>1</v>
      </c>
      <c r="BQ51" s="19">
        <f t="shared" si="31"/>
        <v>1</v>
      </c>
      <c r="BR51" s="19">
        <f t="shared" si="32"/>
        <v>1</v>
      </c>
      <c r="BS51" s="19">
        <f t="shared" si="33"/>
        <v>1</v>
      </c>
      <c r="BT51" s="19">
        <f t="shared" si="34"/>
        <v>1</v>
      </c>
      <c r="BU51" s="19">
        <f t="shared" si="35"/>
        <v>1</v>
      </c>
      <c r="BV51" s="19">
        <f t="shared" si="36"/>
        <v>1</v>
      </c>
      <c r="BW51" s="19">
        <f t="shared" si="37"/>
        <v>5</v>
      </c>
      <c r="BX51" s="19">
        <f t="shared" si="38"/>
        <v>11</v>
      </c>
      <c r="BY51" s="19">
        <f t="shared" si="39"/>
        <v>29</v>
      </c>
      <c r="BZ51" s="19">
        <f t="shared" si="40"/>
        <v>1</v>
      </c>
      <c r="CA51" s="19">
        <f t="shared" si="41"/>
        <v>1</v>
      </c>
      <c r="CB51" s="18">
        <f t="shared" si="42"/>
        <v>89</v>
      </c>
      <c r="CC51" s="19">
        <f t="shared" si="43"/>
        <v>8</v>
      </c>
    </row>
    <row r="52" spans="1:81" ht="31.5">
      <c r="A52" s="21">
        <v>413</v>
      </c>
      <c r="B52" s="34">
        <v>6615006336</v>
      </c>
      <c r="C52" s="5" t="s">
        <v>461</v>
      </c>
      <c r="D52" s="5" t="s">
        <v>405</v>
      </c>
      <c r="E52" s="5" t="str">
        <f>VLOOKUP(C52,Реестр!$B$2:$C$74,2,FALSE)</f>
        <v>Город</v>
      </c>
      <c r="F52" s="19">
        <v>10</v>
      </c>
      <c r="G52" s="19">
        <v>38</v>
      </c>
      <c r="H52" s="22">
        <v>11</v>
      </c>
      <c r="I52" s="22">
        <v>38</v>
      </c>
      <c r="J52" s="22">
        <f t="shared" si="1"/>
        <v>95</v>
      </c>
      <c r="K52" s="19">
        <v>30</v>
      </c>
      <c r="L52" s="19">
        <v>3</v>
      </c>
      <c r="M52" s="19">
        <f t="shared" si="2"/>
        <v>90</v>
      </c>
      <c r="N52" s="19">
        <v>157</v>
      </c>
      <c r="O52" s="19">
        <v>107</v>
      </c>
      <c r="P52" s="19">
        <v>161</v>
      </c>
      <c r="Q52" s="19">
        <v>111</v>
      </c>
      <c r="R52" s="19">
        <f t="shared" si="3"/>
        <v>97</v>
      </c>
      <c r="S52" s="19">
        <f t="shared" si="4"/>
        <v>94</v>
      </c>
      <c r="T52" s="19">
        <v>20</v>
      </c>
      <c r="U52" s="19">
        <v>5</v>
      </c>
      <c r="V52" s="19">
        <f t="shared" si="5"/>
        <v>100</v>
      </c>
      <c r="W52" s="19">
        <v>166</v>
      </c>
      <c r="X52" s="23">
        <v>173</v>
      </c>
      <c r="Y52" s="20">
        <f t="shared" si="6"/>
        <v>96</v>
      </c>
      <c r="Z52" s="43">
        <f t="shared" si="7"/>
        <v>98</v>
      </c>
      <c r="AA52" s="20">
        <f t="shared" si="8"/>
        <v>98</v>
      </c>
      <c r="AB52" s="19">
        <v>20</v>
      </c>
      <c r="AC52" s="19">
        <v>5</v>
      </c>
      <c r="AD52" s="19">
        <f t="shared" si="9"/>
        <v>100</v>
      </c>
      <c r="AE52" s="19">
        <v>20</v>
      </c>
      <c r="AF52" s="19">
        <v>4</v>
      </c>
      <c r="AG52" s="19">
        <f t="shared" si="10"/>
        <v>80</v>
      </c>
      <c r="AH52" s="19">
        <v>6</v>
      </c>
      <c r="AI52" s="19">
        <v>7</v>
      </c>
      <c r="AJ52" s="20">
        <f t="shared" si="11"/>
        <v>86</v>
      </c>
      <c r="AK52" s="43">
        <f t="shared" si="12"/>
        <v>88</v>
      </c>
      <c r="AL52" s="19">
        <v>69</v>
      </c>
      <c r="AM52" s="19">
        <v>173</v>
      </c>
      <c r="AN52" s="20">
        <f t="shared" si="13"/>
        <v>40</v>
      </c>
      <c r="AO52" s="19">
        <v>171</v>
      </c>
      <c r="AP52" s="19">
        <v>173</v>
      </c>
      <c r="AQ52" s="20">
        <f t="shared" si="14"/>
        <v>99</v>
      </c>
      <c r="AR52" s="19">
        <v>119</v>
      </c>
      <c r="AS52" s="19">
        <v>121</v>
      </c>
      <c r="AT52" s="20">
        <f t="shared" si="15"/>
        <v>98</v>
      </c>
      <c r="AU52" s="20">
        <f t="shared" si="16"/>
        <v>75</v>
      </c>
      <c r="AV52" s="19">
        <v>139</v>
      </c>
      <c r="AW52" s="19">
        <v>173</v>
      </c>
      <c r="AX52" s="20">
        <f t="shared" si="17"/>
        <v>80</v>
      </c>
      <c r="AY52" s="19">
        <v>164</v>
      </c>
      <c r="AZ52" s="19">
        <v>173</v>
      </c>
      <c r="BA52" s="20">
        <f t="shared" si="18"/>
        <v>95</v>
      </c>
      <c r="BB52" s="19">
        <v>170</v>
      </c>
      <c r="BC52" s="19">
        <v>173</v>
      </c>
      <c r="BD52" s="20">
        <f t="shared" si="19"/>
        <v>98</v>
      </c>
      <c r="BE52" s="20">
        <f t="shared" si="20"/>
        <v>92</v>
      </c>
      <c r="BF52" s="20">
        <f t="shared" si="21"/>
        <v>89</v>
      </c>
      <c r="BG52" s="24"/>
      <c r="BH52" s="19">
        <f t="shared" si="22"/>
        <v>5</v>
      </c>
      <c r="BI52" s="19">
        <f t="shared" si="23"/>
        <v>2</v>
      </c>
      <c r="BJ52" s="19">
        <f t="shared" si="24"/>
        <v>4</v>
      </c>
      <c r="BK52" s="19">
        <f t="shared" si="25"/>
        <v>1</v>
      </c>
      <c r="BL52" s="19">
        <f t="shared" si="26"/>
        <v>3</v>
      </c>
      <c r="BM52" s="19">
        <f t="shared" si="27"/>
        <v>5</v>
      </c>
      <c r="BN52" s="19">
        <f t="shared" si="28"/>
        <v>1</v>
      </c>
      <c r="BO52" s="19">
        <f t="shared" si="29"/>
        <v>2</v>
      </c>
      <c r="BP52" s="19">
        <f t="shared" si="30"/>
        <v>14</v>
      </c>
      <c r="BQ52" s="19">
        <f t="shared" si="31"/>
        <v>54</v>
      </c>
      <c r="BR52" s="19">
        <f t="shared" si="32"/>
        <v>2</v>
      </c>
      <c r="BS52" s="19">
        <f t="shared" si="33"/>
        <v>3</v>
      </c>
      <c r="BT52" s="19">
        <f t="shared" si="34"/>
        <v>21</v>
      </c>
      <c r="BU52" s="19">
        <f t="shared" si="35"/>
        <v>6</v>
      </c>
      <c r="BV52" s="19">
        <f t="shared" si="36"/>
        <v>3</v>
      </c>
      <c r="BW52" s="19">
        <f t="shared" si="37"/>
        <v>7</v>
      </c>
      <c r="BX52" s="19">
        <f t="shared" si="38"/>
        <v>3</v>
      </c>
      <c r="BY52" s="19">
        <f t="shared" si="39"/>
        <v>6</v>
      </c>
      <c r="BZ52" s="19">
        <f t="shared" si="40"/>
        <v>26</v>
      </c>
      <c r="CA52" s="19">
        <f t="shared" si="41"/>
        <v>9</v>
      </c>
      <c r="CB52" s="18">
        <f t="shared" si="42"/>
        <v>89</v>
      </c>
      <c r="CC52" s="19">
        <f t="shared" si="43"/>
        <v>8</v>
      </c>
    </row>
    <row r="53" spans="1:81" ht="47.25">
      <c r="A53" s="21">
        <v>2</v>
      </c>
      <c r="B53" s="34">
        <v>6674092256</v>
      </c>
      <c r="C53" s="5" t="s">
        <v>504</v>
      </c>
      <c r="D53" s="5" t="s">
        <v>39</v>
      </c>
      <c r="E53" s="5" t="str">
        <f>VLOOKUP(C53,Реестр!$B$2:$C$74,2,FALSE)</f>
        <v>Город</v>
      </c>
      <c r="F53" s="22">
        <v>9.5</v>
      </c>
      <c r="G53" s="19">
        <v>35.5</v>
      </c>
      <c r="H53" s="22">
        <v>11</v>
      </c>
      <c r="I53" s="22">
        <v>38</v>
      </c>
      <c r="J53" s="22">
        <f t="shared" si="1"/>
        <v>90</v>
      </c>
      <c r="K53" s="19">
        <v>30</v>
      </c>
      <c r="L53" s="19">
        <v>4</v>
      </c>
      <c r="M53" s="19">
        <f t="shared" si="2"/>
        <v>100</v>
      </c>
      <c r="N53" s="19">
        <v>14</v>
      </c>
      <c r="O53" s="19">
        <v>13</v>
      </c>
      <c r="P53" s="19">
        <v>15</v>
      </c>
      <c r="Q53" s="19">
        <v>15</v>
      </c>
      <c r="R53" s="19">
        <f t="shared" si="3"/>
        <v>90</v>
      </c>
      <c r="S53" s="19">
        <f t="shared" si="4"/>
        <v>93</v>
      </c>
      <c r="T53" s="19">
        <v>20</v>
      </c>
      <c r="U53" s="22">
        <v>5</v>
      </c>
      <c r="V53" s="19">
        <f t="shared" si="5"/>
        <v>100</v>
      </c>
      <c r="W53" s="19">
        <v>14</v>
      </c>
      <c r="X53" s="23">
        <v>15</v>
      </c>
      <c r="Y53" s="20">
        <f t="shared" si="6"/>
        <v>93</v>
      </c>
      <c r="Z53" s="43">
        <f t="shared" si="7"/>
        <v>97</v>
      </c>
      <c r="AA53" s="20">
        <f t="shared" si="8"/>
        <v>97</v>
      </c>
      <c r="AB53" s="19">
        <v>20</v>
      </c>
      <c r="AC53" s="22">
        <v>1</v>
      </c>
      <c r="AD53" s="19">
        <f t="shared" si="9"/>
        <v>20</v>
      </c>
      <c r="AE53" s="19">
        <v>20</v>
      </c>
      <c r="AF53" s="22">
        <v>3</v>
      </c>
      <c r="AG53" s="19">
        <f t="shared" si="10"/>
        <v>60</v>
      </c>
      <c r="AH53" s="19">
        <v>1</v>
      </c>
      <c r="AI53" s="19">
        <v>1</v>
      </c>
      <c r="AJ53" s="20">
        <f t="shared" si="11"/>
        <v>100</v>
      </c>
      <c r="AK53" s="43">
        <f t="shared" si="12"/>
        <v>60</v>
      </c>
      <c r="AL53" s="19">
        <v>14</v>
      </c>
      <c r="AM53" s="19">
        <v>15</v>
      </c>
      <c r="AN53" s="20">
        <f t="shared" si="13"/>
        <v>93</v>
      </c>
      <c r="AO53" s="19">
        <v>14</v>
      </c>
      <c r="AP53" s="19">
        <v>15</v>
      </c>
      <c r="AQ53" s="20">
        <f t="shared" si="14"/>
        <v>93</v>
      </c>
      <c r="AR53" s="19">
        <v>11</v>
      </c>
      <c r="AS53" s="19">
        <v>12</v>
      </c>
      <c r="AT53" s="20">
        <f t="shared" si="15"/>
        <v>92</v>
      </c>
      <c r="AU53" s="20">
        <f t="shared" si="16"/>
        <v>93</v>
      </c>
      <c r="AV53" s="19">
        <v>15</v>
      </c>
      <c r="AW53" s="19">
        <v>15</v>
      </c>
      <c r="AX53" s="20">
        <f t="shared" si="17"/>
        <v>100</v>
      </c>
      <c r="AY53" s="19">
        <v>13</v>
      </c>
      <c r="AZ53" s="19">
        <v>15</v>
      </c>
      <c r="BA53" s="20">
        <f t="shared" si="18"/>
        <v>87</v>
      </c>
      <c r="BB53" s="19">
        <v>15</v>
      </c>
      <c r="BC53" s="19">
        <v>15</v>
      </c>
      <c r="BD53" s="20">
        <f t="shared" si="19"/>
        <v>100</v>
      </c>
      <c r="BE53" s="20">
        <f t="shared" si="20"/>
        <v>97</v>
      </c>
      <c r="BF53" s="20">
        <f t="shared" si="21"/>
        <v>88</v>
      </c>
      <c r="BG53" s="24"/>
      <c r="BH53" s="19">
        <f t="shared" si="22"/>
        <v>10</v>
      </c>
      <c r="BI53" s="19">
        <f t="shared" si="23"/>
        <v>1</v>
      </c>
      <c r="BJ53" s="19">
        <f t="shared" si="24"/>
        <v>11</v>
      </c>
      <c r="BK53" s="19">
        <f t="shared" si="25"/>
        <v>1</v>
      </c>
      <c r="BL53" s="19">
        <f t="shared" si="26"/>
        <v>4</v>
      </c>
      <c r="BM53" s="19">
        <f t="shared" si="27"/>
        <v>8</v>
      </c>
      <c r="BN53" s="19">
        <f t="shared" si="28"/>
        <v>5</v>
      </c>
      <c r="BO53" s="19">
        <f t="shared" si="29"/>
        <v>3</v>
      </c>
      <c r="BP53" s="19">
        <f t="shared" si="30"/>
        <v>1</v>
      </c>
      <c r="BQ53" s="19">
        <f t="shared" si="31"/>
        <v>8</v>
      </c>
      <c r="BR53" s="19">
        <f t="shared" si="32"/>
        <v>8</v>
      </c>
      <c r="BS53" s="19">
        <f t="shared" si="33"/>
        <v>9</v>
      </c>
      <c r="BT53" s="19">
        <f t="shared" si="34"/>
        <v>1</v>
      </c>
      <c r="BU53" s="19">
        <f t="shared" si="35"/>
        <v>14</v>
      </c>
      <c r="BV53" s="19">
        <f t="shared" si="36"/>
        <v>1</v>
      </c>
      <c r="BW53" s="19">
        <f t="shared" si="37"/>
        <v>8</v>
      </c>
      <c r="BX53" s="19">
        <f t="shared" si="38"/>
        <v>4</v>
      </c>
      <c r="BY53" s="19">
        <f t="shared" si="39"/>
        <v>29</v>
      </c>
      <c r="BZ53" s="19">
        <f t="shared" si="40"/>
        <v>8</v>
      </c>
      <c r="CA53" s="19">
        <f t="shared" si="41"/>
        <v>4</v>
      </c>
      <c r="CB53" s="18">
        <f t="shared" si="42"/>
        <v>88</v>
      </c>
      <c r="CC53" s="19">
        <f t="shared" si="43"/>
        <v>9</v>
      </c>
    </row>
    <row r="54" spans="1:81" ht="63">
      <c r="A54" s="21">
        <v>16</v>
      </c>
      <c r="B54" s="34">
        <v>6672133450</v>
      </c>
      <c r="C54" s="5" t="s">
        <v>504</v>
      </c>
      <c r="D54" s="5" t="s">
        <v>49</v>
      </c>
      <c r="E54" s="5" t="str">
        <f>VLOOKUP(C54,Реестр!$B$2:$C$74,2,FALSE)</f>
        <v>Город</v>
      </c>
      <c r="F54" s="19">
        <v>10</v>
      </c>
      <c r="G54" s="19">
        <v>30.5</v>
      </c>
      <c r="H54" s="22">
        <v>11</v>
      </c>
      <c r="I54" s="22">
        <v>38</v>
      </c>
      <c r="J54" s="22">
        <f t="shared" si="1"/>
        <v>86</v>
      </c>
      <c r="K54" s="19">
        <v>30</v>
      </c>
      <c r="L54" s="19">
        <v>3</v>
      </c>
      <c r="M54" s="19">
        <f t="shared" si="2"/>
        <v>90</v>
      </c>
      <c r="N54" s="19">
        <v>110</v>
      </c>
      <c r="O54" s="19">
        <v>112</v>
      </c>
      <c r="P54" s="19">
        <v>112</v>
      </c>
      <c r="Q54" s="19">
        <v>120</v>
      </c>
      <c r="R54" s="19">
        <f t="shared" si="3"/>
        <v>96</v>
      </c>
      <c r="S54" s="19">
        <f t="shared" si="4"/>
        <v>91</v>
      </c>
      <c r="T54" s="19">
        <v>20</v>
      </c>
      <c r="U54" s="19">
        <v>5</v>
      </c>
      <c r="V54" s="19">
        <f t="shared" si="5"/>
        <v>100</v>
      </c>
      <c r="W54" s="19">
        <v>119</v>
      </c>
      <c r="X54" s="23">
        <v>139</v>
      </c>
      <c r="Y54" s="20">
        <f t="shared" si="6"/>
        <v>86</v>
      </c>
      <c r="Z54" s="43">
        <f t="shared" si="7"/>
        <v>93</v>
      </c>
      <c r="AA54" s="20">
        <f t="shared" si="8"/>
        <v>93</v>
      </c>
      <c r="AB54" s="19">
        <v>20</v>
      </c>
      <c r="AC54" s="19">
        <v>1</v>
      </c>
      <c r="AD54" s="19">
        <f t="shared" si="9"/>
        <v>20</v>
      </c>
      <c r="AE54" s="19">
        <v>20</v>
      </c>
      <c r="AF54" s="19">
        <v>4</v>
      </c>
      <c r="AG54" s="19">
        <f t="shared" si="10"/>
        <v>80</v>
      </c>
      <c r="AH54" s="19">
        <v>3</v>
      </c>
      <c r="AI54" s="19">
        <v>3</v>
      </c>
      <c r="AJ54" s="20">
        <f t="shared" si="11"/>
        <v>100</v>
      </c>
      <c r="AK54" s="43">
        <f t="shared" si="12"/>
        <v>68</v>
      </c>
      <c r="AL54" s="19">
        <v>128</v>
      </c>
      <c r="AM54" s="19">
        <v>139</v>
      </c>
      <c r="AN54" s="20">
        <f t="shared" si="13"/>
        <v>92</v>
      </c>
      <c r="AO54" s="19">
        <v>133</v>
      </c>
      <c r="AP54" s="19">
        <v>139</v>
      </c>
      <c r="AQ54" s="20">
        <f t="shared" si="14"/>
        <v>96</v>
      </c>
      <c r="AR54" s="19">
        <v>100</v>
      </c>
      <c r="AS54" s="19">
        <v>105</v>
      </c>
      <c r="AT54" s="20">
        <f t="shared" si="15"/>
        <v>95</v>
      </c>
      <c r="AU54" s="20">
        <f t="shared" si="16"/>
        <v>94</v>
      </c>
      <c r="AV54" s="19">
        <v>135</v>
      </c>
      <c r="AW54" s="19">
        <v>139</v>
      </c>
      <c r="AX54" s="20">
        <f t="shared" si="17"/>
        <v>97</v>
      </c>
      <c r="AY54" s="19">
        <v>128</v>
      </c>
      <c r="AZ54" s="19">
        <v>139</v>
      </c>
      <c r="BA54" s="20">
        <f t="shared" si="18"/>
        <v>92</v>
      </c>
      <c r="BB54" s="19">
        <v>134</v>
      </c>
      <c r="BC54" s="19">
        <v>139</v>
      </c>
      <c r="BD54" s="20">
        <f t="shared" si="19"/>
        <v>96</v>
      </c>
      <c r="BE54" s="20">
        <f t="shared" si="20"/>
        <v>96</v>
      </c>
      <c r="BF54" s="20">
        <f t="shared" si="21"/>
        <v>88</v>
      </c>
      <c r="BG54" s="24"/>
      <c r="BH54" s="19">
        <f t="shared" si="22"/>
        <v>14</v>
      </c>
      <c r="BI54" s="19">
        <f t="shared" si="23"/>
        <v>2</v>
      </c>
      <c r="BJ54" s="19">
        <f t="shared" si="24"/>
        <v>5</v>
      </c>
      <c r="BK54" s="19">
        <f t="shared" si="25"/>
        <v>1</v>
      </c>
      <c r="BL54" s="19">
        <f t="shared" si="26"/>
        <v>8</v>
      </c>
      <c r="BM54" s="19">
        <f t="shared" si="27"/>
        <v>15</v>
      </c>
      <c r="BN54" s="19">
        <f t="shared" si="28"/>
        <v>5</v>
      </c>
      <c r="BO54" s="19">
        <f t="shared" si="29"/>
        <v>2</v>
      </c>
      <c r="BP54" s="19">
        <f t="shared" si="30"/>
        <v>1</v>
      </c>
      <c r="BQ54" s="19">
        <f t="shared" si="31"/>
        <v>9</v>
      </c>
      <c r="BR54" s="19">
        <f t="shared" si="32"/>
        <v>5</v>
      </c>
      <c r="BS54" s="19">
        <f t="shared" si="33"/>
        <v>6</v>
      </c>
      <c r="BT54" s="19">
        <f t="shared" si="34"/>
        <v>4</v>
      </c>
      <c r="BU54" s="19">
        <f t="shared" si="35"/>
        <v>9</v>
      </c>
      <c r="BV54" s="19">
        <f t="shared" si="36"/>
        <v>5</v>
      </c>
      <c r="BW54" s="19">
        <f t="shared" si="37"/>
        <v>10</v>
      </c>
      <c r="BX54" s="19">
        <f t="shared" si="38"/>
        <v>8</v>
      </c>
      <c r="BY54" s="19">
        <f t="shared" si="39"/>
        <v>21</v>
      </c>
      <c r="BZ54" s="19">
        <f t="shared" si="40"/>
        <v>7</v>
      </c>
      <c r="CA54" s="19">
        <f t="shared" si="41"/>
        <v>5</v>
      </c>
      <c r="CB54" s="18">
        <f t="shared" si="42"/>
        <v>88</v>
      </c>
      <c r="CC54" s="19">
        <f t="shared" si="43"/>
        <v>9</v>
      </c>
    </row>
    <row r="55" spans="1:81" ht="47.25">
      <c r="A55" s="21">
        <v>36</v>
      </c>
      <c r="B55" s="34">
        <v>6659070956</v>
      </c>
      <c r="C55" s="5" t="s">
        <v>504</v>
      </c>
      <c r="D55" s="6" t="s">
        <v>65</v>
      </c>
      <c r="E55" s="5" t="str">
        <f>VLOOKUP(C55,Реестр!$B$2:$C$74,2,FALSE)</f>
        <v>Город</v>
      </c>
      <c r="F55" s="19">
        <v>11</v>
      </c>
      <c r="G55" s="19">
        <v>37</v>
      </c>
      <c r="H55" s="22">
        <v>11</v>
      </c>
      <c r="I55" s="22">
        <v>38</v>
      </c>
      <c r="J55" s="22">
        <f t="shared" si="1"/>
        <v>99</v>
      </c>
      <c r="K55" s="19">
        <v>30</v>
      </c>
      <c r="L55" s="19">
        <v>4</v>
      </c>
      <c r="M55" s="19">
        <f t="shared" si="2"/>
        <v>100</v>
      </c>
      <c r="N55" s="19">
        <v>65</v>
      </c>
      <c r="O55" s="19">
        <v>67</v>
      </c>
      <c r="P55" s="19">
        <v>73</v>
      </c>
      <c r="Q55" s="19">
        <v>78</v>
      </c>
      <c r="R55" s="19">
        <f t="shared" si="3"/>
        <v>87</v>
      </c>
      <c r="S55" s="19">
        <f t="shared" si="4"/>
        <v>95</v>
      </c>
      <c r="T55" s="19">
        <v>20</v>
      </c>
      <c r="U55" s="19">
        <v>5</v>
      </c>
      <c r="V55" s="19">
        <f t="shared" si="5"/>
        <v>100</v>
      </c>
      <c r="W55" s="19">
        <v>72</v>
      </c>
      <c r="X55" s="23">
        <v>79</v>
      </c>
      <c r="Y55" s="20">
        <f t="shared" si="6"/>
        <v>91</v>
      </c>
      <c r="Z55" s="43">
        <f t="shared" si="7"/>
        <v>96</v>
      </c>
      <c r="AA55" s="20">
        <f t="shared" si="8"/>
        <v>96</v>
      </c>
      <c r="AB55" s="19">
        <v>20</v>
      </c>
      <c r="AC55" s="19">
        <v>1</v>
      </c>
      <c r="AD55" s="19">
        <f t="shared" si="9"/>
        <v>20</v>
      </c>
      <c r="AE55" s="19">
        <v>20</v>
      </c>
      <c r="AF55" s="19">
        <v>2</v>
      </c>
      <c r="AG55" s="19">
        <f t="shared" si="10"/>
        <v>40</v>
      </c>
      <c r="AH55" s="19">
        <v>1</v>
      </c>
      <c r="AI55" s="19">
        <v>1</v>
      </c>
      <c r="AJ55" s="20">
        <f t="shared" si="11"/>
        <v>100</v>
      </c>
      <c r="AK55" s="43">
        <f t="shared" si="12"/>
        <v>52</v>
      </c>
      <c r="AL55" s="19">
        <v>77</v>
      </c>
      <c r="AM55" s="19">
        <v>79</v>
      </c>
      <c r="AN55" s="20">
        <f t="shared" si="13"/>
        <v>97</v>
      </c>
      <c r="AO55" s="19">
        <v>79</v>
      </c>
      <c r="AP55" s="19">
        <v>79</v>
      </c>
      <c r="AQ55" s="20">
        <f t="shared" si="14"/>
        <v>100</v>
      </c>
      <c r="AR55" s="19">
        <v>59</v>
      </c>
      <c r="AS55" s="19">
        <v>61</v>
      </c>
      <c r="AT55" s="20">
        <f t="shared" si="15"/>
        <v>97</v>
      </c>
      <c r="AU55" s="20">
        <f t="shared" si="16"/>
        <v>98</v>
      </c>
      <c r="AV55" s="19">
        <v>78</v>
      </c>
      <c r="AW55" s="19">
        <v>79</v>
      </c>
      <c r="AX55" s="20">
        <f t="shared" si="17"/>
        <v>99</v>
      </c>
      <c r="AY55" s="19">
        <v>76</v>
      </c>
      <c r="AZ55" s="19">
        <v>79</v>
      </c>
      <c r="BA55" s="20">
        <f t="shared" si="18"/>
        <v>96</v>
      </c>
      <c r="BB55" s="19">
        <v>79</v>
      </c>
      <c r="BC55" s="19">
        <v>79</v>
      </c>
      <c r="BD55" s="20">
        <f t="shared" si="19"/>
        <v>100</v>
      </c>
      <c r="BE55" s="20">
        <f t="shared" si="20"/>
        <v>99</v>
      </c>
      <c r="BF55" s="20">
        <f t="shared" si="21"/>
        <v>88</v>
      </c>
      <c r="BG55" s="24"/>
      <c r="BH55" s="19">
        <f t="shared" si="22"/>
        <v>2</v>
      </c>
      <c r="BI55" s="19">
        <f t="shared" si="23"/>
        <v>1</v>
      </c>
      <c r="BJ55" s="19">
        <f t="shared" si="24"/>
        <v>14</v>
      </c>
      <c r="BK55" s="19">
        <f t="shared" si="25"/>
        <v>1</v>
      </c>
      <c r="BL55" s="19">
        <f t="shared" si="26"/>
        <v>5</v>
      </c>
      <c r="BM55" s="19">
        <f t="shared" si="27"/>
        <v>10</v>
      </c>
      <c r="BN55" s="19">
        <f t="shared" si="28"/>
        <v>5</v>
      </c>
      <c r="BO55" s="19">
        <f t="shared" si="29"/>
        <v>4</v>
      </c>
      <c r="BP55" s="19">
        <f t="shared" si="30"/>
        <v>1</v>
      </c>
      <c r="BQ55" s="19">
        <f t="shared" si="31"/>
        <v>4</v>
      </c>
      <c r="BR55" s="19">
        <f t="shared" si="32"/>
        <v>1</v>
      </c>
      <c r="BS55" s="19">
        <f t="shared" si="33"/>
        <v>4</v>
      </c>
      <c r="BT55" s="19">
        <f t="shared" si="34"/>
        <v>2</v>
      </c>
      <c r="BU55" s="19">
        <f t="shared" si="35"/>
        <v>5</v>
      </c>
      <c r="BV55" s="19">
        <f t="shared" si="36"/>
        <v>1</v>
      </c>
      <c r="BW55" s="19">
        <f t="shared" si="37"/>
        <v>6</v>
      </c>
      <c r="BX55" s="19">
        <f t="shared" si="38"/>
        <v>5</v>
      </c>
      <c r="BY55" s="19">
        <f t="shared" si="39"/>
        <v>37</v>
      </c>
      <c r="BZ55" s="19">
        <f t="shared" si="40"/>
        <v>3</v>
      </c>
      <c r="CA55" s="19">
        <f t="shared" si="41"/>
        <v>2</v>
      </c>
      <c r="CB55" s="18">
        <f t="shared" si="42"/>
        <v>88</v>
      </c>
      <c r="CC55" s="19">
        <f t="shared" si="43"/>
        <v>9</v>
      </c>
    </row>
    <row r="56" spans="1:81" ht="47.25">
      <c r="A56" s="21">
        <v>40</v>
      </c>
      <c r="B56" s="34">
        <v>6660128914</v>
      </c>
      <c r="C56" s="5" t="s">
        <v>504</v>
      </c>
      <c r="D56" s="6" t="s">
        <v>67</v>
      </c>
      <c r="E56" s="5" t="str">
        <f>VLOOKUP(C56,Реестр!$B$2:$C$74,2,FALSE)</f>
        <v>Город</v>
      </c>
      <c r="F56" s="19">
        <v>11</v>
      </c>
      <c r="G56" s="19">
        <v>37</v>
      </c>
      <c r="H56" s="22">
        <v>11</v>
      </c>
      <c r="I56" s="22">
        <v>38</v>
      </c>
      <c r="J56" s="22">
        <f t="shared" si="1"/>
        <v>99</v>
      </c>
      <c r="K56" s="19">
        <v>30</v>
      </c>
      <c r="L56" s="19">
        <v>4</v>
      </c>
      <c r="M56" s="19">
        <f t="shared" si="2"/>
        <v>100</v>
      </c>
      <c r="N56" s="19">
        <v>132</v>
      </c>
      <c r="O56" s="19">
        <v>135</v>
      </c>
      <c r="P56" s="19">
        <v>136</v>
      </c>
      <c r="Q56" s="19">
        <v>142</v>
      </c>
      <c r="R56" s="19">
        <f t="shared" si="3"/>
        <v>96</v>
      </c>
      <c r="S56" s="19">
        <f t="shared" si="4"/>
        <v>98</v>
      </c>
      <c r="T56" s="19">
        <v>20</v>
      </c>
      <c r="U56" s="19">
        <v>5</v>
      </c>
      <c r="V56" s="19">
        <f t="shared" si="5"/>
        <v>100</v>
      </c>
      <c r="W56" s="19">
        <v>125</v>
      </c>
      <c r="X56" s="23">
        <v>145</v>
      </c>
      <c r="Y56" s="20">
        <f t="shared" si="6"/>
        <v>86</v>
      </c>
      <c r="Z56" s="43">
        <f t="shared" si="7"/>
        <v>93</v>
      </c>
      <c r="AA56" s="20">
        <f t="shared" si="8"/>
        <v>93</v>
      </c>
      <c r="AB56" s="19">
        <v>20</v>
      </c>
      <c r="AC56" s="19">
        <v>1</v>
      </c>
      <c r="AD56" s="19">
        <f t="shared" si="9"/>
        <v>20</v>
      </c>
      <c r="AE56" s="19">
        <v>20</v>
      </c>
      <c r="AF56" s="19">
        <v>3</v>
      </c>
      <c r="AG56" s="19">
        <f t="shared" si="10"/>
        <v>60</v>
      </c>
      <c r="AH56" s="19">
        <v>7</v>
      </c>
      <c r="AI56" s="19">
        <v>7</v>
      </c>
      <c r="AJ56" s="20">
        <f t="shared" si="11"/>
        <v>100</v>
      </c>
      <c r="AK56" s="43">
        <f t="shared" si="12"/>
        <v>60</v>
      </c>
      <c r="AL56" s="19">
        <v>115</v>
      </c>
      <c r="AM56" s="19">
        <v>145</v>
      </c>
      <c r="AN56" s="20">
        <f t="shared" si="13"/>
        <v>79</v>
      </c>
      <c r="AO56" s="19">
        <v>140</v>
      </c>
      <c r="AP56" s="19">
        <v>145</v>
      </c>
      <c r="AQ56" s="20">
        <f t="shared" si="14"/>
        <v>97</v>
      </c>
      <c r="AR56" s="19">
        <v>119</v>
      </c>
      <c r="AS56" s="19">
        <v>124</v>
      </c>
      <c r="AT56" s="20">
        <f t="shared" si="15"/>
        <v>96</v>
      </c>
      <c r="AU56" s="20">
        <f t="shared" si="16"/>
        <v>90</v>
      </c>
      <c r="AV56" s="19">
        <v>139</v>
      </c>
      <c r="AW56" s="19">
        <v>145</v>
      </c>
      <c r="AX56" s="20">
        <f t="shared" si="17"/>
        <v>96</v>
      </c>
      <c r="AY56" s="19">
        <v>140</v>
      </c>
      <c r="AZ56" s="19">
        <v>145</v>
      </c>
      <c r="BA56" s="20">
        <f t="shared" si="18"/>
        <v>97</v>
      </c>
      <c r="BB56" s="19">
        <v>142</v>
      </c>
      <c r="BC56" s="19">
        <v>145</v>
      </c>
      <c r="BD56" s="20">
        <f t="shared" si="19"/>
        <v>98</v>
      </c>
      <c r="BE56" s="20">
        <f t="shared" si="20"/>
        <v>97</v>
      </c>
      <c r="BF56" s="20">
        <f t="shared" si="21"/>
        <v>88</v>
      </c>
      <c r="BG56" s="24"/>
      <c r="BH56" s="19">
        <f t="shared" si="22"/>
        <v>2</v>
      </c>
      <c r="BI56" s="19">
        <f t="shared" si="23"/>
        <v>1</v>
      </c>
      <c r="BJ56" s="19">
        <f t="shared" si="24"/>
        <v>5</v>
      </c>
      <c r="BK56" s="19">
        <f t="shared" si="25"/>
        <v>1</v>
      </c>
      <c r="BL56" s="19">
        <f t="shared" si="26"/>
        <v>8</v>
      </c>
      <c r="BM56" s="19">
        <f t="shared" si="27"/>
        <v>15</v>
      </c>
      <c r="BN56" s="19">
        <f t="shared" si="28"/>
        <v>5</v>
      </c>
      <c r="BO56" s="19">
        <f t="shared" si="29"/>
        <v>3</v>
      </c>
      <c r="BP56" s="19">
        <f t="shared" si="30"/>
        <v>1</v>
      </c>
      <c r="BQ56" s="19">
        <f t="shared" si="31"/>
        <v>22</v>
      </c>
      <c r="BR56" s="19">
        <f t="shared" si="32"/>
        <v>4</v>
      </c>
      <c r="BS56" s="19">
        <f t="shared" si="33"/>
        <v>5</v>
      </c>
      <c r="BT56" s="19">
        <f t="shared" si="34"/>
        <v>5</v>
      </c>
      <c r="BU56" s="19">
        <f t="shared" si="35"/>
        <v>4</v>
      </c>
      <c r="BV56" s="19">
        <f t="shared" si="36"/>
        <v>3</v>
      </c>
      <c r="BW56" s="19">
        <f t="shared" si="37"/>
        <v>3</v>
      </c>
      <c r="BX56" s="19">
        <f t="shared" si="38"/>
        <v>8</v>
      </c>
      <c r="BY56" s="19">
        <f t="shared" si="39"/>
        <v>29</v>
      </c>
      <c r="BZ56" s="19">
        <f t="shared" si="40"/>
        <v>11</v>
      </c>
      <c r="CA56" s="19">
        <f t="shared" si="41"/>
        <v>4</v>
      </c>
      <c r="CB56" s="18">
        <f t="shared" si="42"/>
        <v>88</v>
      </c>
      <c r="CC56" s="19">
        <f t="shared" si="43"/>
        <v>9</v>
      </c>
    </row>
    <row r="57" spans="1:81" ht="47.25">
      <c r="A57" s="21">
        <v>79</v>
      </c>
      <c r="B57" s="34">
        <v>6662057970</v>
      </c>
      <c r="C57" s="5" t="s">
        <v>504</v>
      </c>
      <c r="D57" s="5" t="s">
        <v>101</v>
      </c>
      <c r="E57" s="5" t="str">
        <f>VLOOKUP(C57,Реестр!$B$2:$C$74,2,FALSE)</f>
        <v>Город</v>
      </c>
      <c r="F57" s="19">
        <v>10</v>
      </c>
      <c r="G57" s="19">
        <v>38</v>
      </c>
      <c r="H57" s="22">
        <v>11</v>
      </c>
      <c r="I57" s="22">
        <v>38</v>
      </c>
      <c r="J57" s="22">
        <f t="shared" si="1"/>
        <v>95</v>
      </c>
      <c r="K57" s="19">
        <v>30</v>
      </c>
      <c r="L57" s="19">
        <v>4</v>
      </c>
      <c r="M57" s="19">
        <f t="shared" si="2"/>
        <v>100</v>
      </c>
      <c r="N57" s="19">
        <v>81</v>
      </c>
      <c r="O57" s="19">
        <v>92</v>
      </c>
      <c r="P57" s="19">
        <v>87</v>
      </c>
      <c r="Q57" s="19">
        <v>94</v>
      </c>
      <c r="R57" s="19">
        <f t="shared" si="3"/>
        <v>95</v>
      </c>
      <c r="S57" s="19">
        <f t="shared" si="4"/>
        <v>97</v>
      </c>
      <c r="T57" s="19">
        <v>20</v>
      </c>
      <c r="U57" s="19">
        <v>5</v>
      </c>
      <c r="V57" s="19">
        <f t="shared" si="5"/>
        <v>100</v>
      </c>
      <c r="W57" s="19">
        <v>75</v>
      </c>
      <c r="X57" s="23">
        <v>97</v>
      </c>
      <c r="Y57" s="20">
        <f t="shared" si="6"/>
        <v>77</v>
      </c>
      <c r="Z57" s="43">
        <f t="shared" si="7"/>
        <v>89</v>
      </c>
      <c r="AA57" s="20">
        <f t="shared" si="8"/>
        <v>89</v>
      </c>
      <c r="AB57" s="19">
        <v>20</v>
      </c>
      <c r="AC57" s="19">
        <v>0</v>
      </c>
      <c r="AD57" s="19">
        <f t="shared" si="9"/>
        <v>0</v>
      </c>
      <c r="AE57" s="19">
        <v>20</v>
      </c>
      <c r="AF57" s="19">
        <v>4</v>
      </c>
      <c r="AG57" s="19">
        <f t="shared" si="10"/>
        <v>80</v>
      </c>
      <c r="AH57" s="19">
        <v>3</v>
      </c>
      <c r="AI57" s="19">
        <v>3</v>
      </c>
      <c r="AJ57" s="20">
        <f t="shared" si="11"/>
        <v>100</v>
      </c>
      <c r="AK57" s="43">
        <f t="shared" si="12"/>
        <v>62</v>
      </c>
      <c r="AL57" s="19">
        <v>94</v>
      </c>
      <c r="AM57" s="19">
        <v>97</v>
      </c>
      <c r="AN57" s="20">
        <f t="shared" si="13"/>
        <v>97</v>
      </c>
      <c r="AO57" s="19">
        <v>96</v>
      </c>
      <c r="AP57" s="19">
        <v>97</v>
      </c>
      <c r="AQ57" s="20">
        <f t="shared" si="14"/>
        <v>99</v>
      </c>
      <c r="AR57" s="19">
        <v>80</v>
      </c>
      <c r="AS57" s="19">
        <v>85</v>
      </c>
      <c r="AT57" s="20">
        <f t="shared" si="15"/>
        <v>94</v>
      </c>
      <c r="AU57" s="20">
        <f t="shared" si="16"/>
        <v>97</v>
      </c>
      <c r="AV57" s="19">
        <v>96</v>
      </c>
      <c r="AW57" s="19">
        <v>97</v>
      </c>
      <c r="AX57" s="20">
        <f t="shared" si="17"/>
        <v>99</v>
      </c>
      <c r="AY57" s="19">
        <v>84</v>
      </c>
      <c r="AZ57" s="19">
        <v>97</v>
      </c>
      <c r="BA57" s="20">
        <f t="shared" si="18"/>
        <v>87</v>
      </c>
      <c r="BB57" s="19">
        <v>95</v>
      </c>
      <c r="BC57" s="19">
        <v>97</v>
      </c>
      <c r="BD57" s="20">
        <f t="shared" si="19"/>
        <v>98</v>
      </c>
      <c r="BE57" s="20">
        <f t="shared" si="20"/>
        <v>96</v>
      </c>
      <c r="BF57" s="20">
        <f t="shared" si="21"/>
        <v>88</v>
      </c>
      <c r="BG57" s="24"/>
      <c r="BH57" s="19">
        <f t="shared" si="22"/>
        <v>5</v>
      </c>
      <c r="BI57" s="19">
        <f t="shared" si="23"/>
        <v>1</v>
      </c>
      <c r="BJ57" s="19">
        <f t="shared" si="24"/>
        <v>6</v>
      </c>
      <c r="BK57" s="19">
        <f t="shared" si="25"/>
        <v>1</v>
      </c>
      <c r="BL57" s="19">
        <f t="shared" si="26"/>
        <v>12</v>
      </c>
      <c r="BM57" s="19">
        <f t="shared" si="27"/>
        <v>24</v>
      </c>
      <c r="BN57" s="19">
        <f t="shared" si="28"/>
        <v>6</v>
      </c>
      <c r="BO57" s="19">
        <f t="shared" si="29"/>
        <v>2</v>
      </c>
      <c r="BP57" s="19">
        <f t="shared" si="30"/>
        <v>1</v>
      </c>
      <c r="BQ57" s="19">
        <f t="shared" si="31"/>
        <v>4</v>
      </c>
      <c r="BR57" s="19">
        <f t="shared" si="32"/>
        <v>2</v>
      </c>
      <c r="BS57" s="19">
        <f t="shared" si="33"/>
        <v>7</v>
      </c>
      <c r="BT57" s="19">
        <f t="shared" si="34"/>
        <v>2</v>
      </c>
      <c r="BU57" s="19">
        <f t="shared" si="35"/>
        <v>14</v>
      </c>
      <c r="BV57" s="19">
        <f t="shared" si="36"/>
        <v>3</v>
      </c>
      <c r="BW57" s="19">
        <f t="shared" si="37"/>
        <v>4</v>
      </c>
      <c r="BX57" s="19">
        <f t="shared" si="38"/>
        <v>12</v>
      </c>
      <c r="BY57" s="19">
        <f t="shared" si="39"/>
        <v>27</v>
      </c>
      <c r="BZ57" s="19">
        <f t="shared" si="40"/>
        <v>4</v>
      </c>
      <c r="CA57" s="19">
        <f t="shared" si="41"/>
        <v>5</v>
      </c>
      <c r="CB57" s="18">
        <f t="shared" si="42"/>
        <v>88</v>
      </c>
      <c r="CC57" s="19">
        <f t="shared" si="43"/>
        <v>9</v>
      </c>
    </row>
    <row r="58" spans="1:81" ht="31.5">
      <c r="A58" s="21">
        <v>96</v>
      </c>
      <c r="B58" s="34">
        <v>6668018751</v>
      </c>
      <c r="C58" s="5" t="s">
        <v>418</v>
      </c>
      <c r="D58" s="5" t="s">
        <v>116</v>
      </c>
      <c r="E58" s="5" t="str">
        <f>VLOOKUP(C58,Реестр!$B$2:$C$74,2,FALSE)</f>
        <v>Город</v>
      </c>
      <c r="F58" s="19">
        <v>9</v>
      </c>
      <c r="G58" s="19">
        <v>38</v>
      </c>
      <c r="H58" s="22">
        <v>11</v>
      </c>
      <c r="I58" s="22">
        <v>38</v>
      </c>
      <c r="J58" s="22">
        <f t="shared" si="1"/>
        <v>91</v>
      </c>
      <c r="K58" s="19">
        <v>30</v>
      </c>
      <c r="L58" s="19">
        <v>4</v>
      </c>
      <c r="M58" s="19">
        <f t="shared" si="2"/>
        <v>100</v>
      </c>
      <c r="N58" s="19">
        <v>58</v>
      </c>
      <c r="O58" s="19">
        <v>55</v>
      </c>
      <c r="P58" s="19">
        <v>61</v>
      </c>
      <c r="Q58" s="19">
        <v>61</v>
      </c>
      <c r="R58" s="19">
        <f t="shared" si="3"/>
        <v>93</v>
      </c>
      <c r="S58" s="19">
        <f t="shared" si="4"/>
        <v>95</v>
      </c>
      <c r="T58" s="19">
        <v>20</v>
      </c>
      <c r="U58" s="19">
        <v>5</v>
      </c>
      <c r="V58" s="19">
        <f t="shared" si="5"/>
        <v>100</v>
      </c>
      <c r="W58" s="19">
        <v>56</v>
      </c>
      <c r="X58" s="23">
        <v>69</v>
      </c>
      <c r="Y58" s="20">
        <f t="shared" si="6"/>
        <v>81</v>
      </c>
      <c r="Z58" s="43">
        <f t="shared" si="7"/>
        <v>91</v>
      </c>
      <c r="AA58" s="20">
        <f t="shared" si="8"/>
        <v>91</v>
      </c>
      <c r="AB58" s="19">
        <v>20</v>
      </c>
      <c r="AC58" s="19">
        <v>0</v>
      </c>
      <c r="AD58" s="19">
        <f t="shared" si="9"/>
        <v>0</v>
      </c>
      <c r="AE58" s="19">
        <v>20</v>
      </c>
      <c r="AF58" s="19">
        <v>4</v>
      </c>
      <c r="AG58" s="19">
        <f t="shared" si="10"/>
        <v>80</v>
      </c>
      <c r="AH58" s="19">
        <v>1</v>
      </c>
      <c r="AI58" s="19">
        <v>1</v>
      </c>
      <c r="AJ58" s="20">
        <f t="shared" si="11"/>
        <v>100</v>
      </c>
      <c r="AK58" s="43">
        <f t="shared" si="12"/>
        <v>62</v>
      </c>
      <c r="AL58" s="19">
        <v>61</v>
      </c>
      <c r="AM58" s="19">
        <v>69</v>
      </c>
      <c r="AN58" s="20">
        <f t="shared" si="13"/>
        <v>88</v>
      </c>
      <c r="AO58" s="19">
        <v>69</v>
      </c>
      <c r="AP58" s="19">
        <v>69</v>
      </c>
      <c r="AQ58" s="20">
        <f t="shared" si="14"/>
        <v>100</v>
      </c>
      <c r="AR58" s="19">
        <v>50</v>
      </c>
      <c r="AS58" s="19">
        <v>50</v>
      </c>
      <c r="AT58" s="20">
        <f t="shared" si="15"/>
        <v>100</v>
      </c>
      <c r="AU58" s="20">
        <f t="shared" si="16"/>
        <v>95</v>
      </c>
      <c r="AV58" s="19">
        <v>69</v>
      </c>
      <c r="AW58" s="19">
        <v>69</v>
      </c>
      <c r="AX58" s="20">
        <f t="shared" si="17"/>
        <v>100</v>
      </c>
      <c r="AY58" s="19">
        <v>66</v>
      </c>
      <c r="AZ58" s="19">
        <v>69</v>
      </c>
      <c r="BA58" s="20">
        <f t="shared" si="18"/>
        <v>96</v>
      </c>
      <c r="BB58" s="19">
        <v>68</v>
      </c>
      <c r="BC58" s="19">
        <v>69</v>
      </c>
      <c r="BD58" s="20">
        <f t="shared" si="19"/>
        <v>99</v>
      </c>
      <c r="BE58" s="20">
        <f t="shared" si="20"/>
        <v>99</v>
      </c>
      <c r="BF58" s="20">
        <f t="shared" si="21"/>
        <v>88</v>
      </c>
      <c r="BG58" s="24"/>
      <c r="BH58" s="19">
        <f t="shared" si="22"/>
        <v>9</v>
      </c>
      <c r="BI58" s="19">
        <f t="shared" si="23"/>
        <v>1</v>
      </c>
      <c r="BJ58" s="19">
        <f t="shared" si="24"/>
        <v>8</v>
      </c>
      <c r="BK58" s="19">
        <f t="shared" si="25"/>
        <v>1</v>
      </c>
      <c r="BL58" s="19">
        <f t="shared" si="26"/>
        <v>10</v>
      </c>
      <c r="BM58" s="19">
        <f t="shared" si="27"/>
        <v>20</v>
      </c>
      <c r="BN58" s="19">
        <f t="shared" si="28"/>
        <v>6</v>
      </c>
      <c r="BO58" s="19">
        <f t="shared" si="29"/>
        <v>2</v>
      </c>
      <c r="BP58" s="19">
        <f t="shared" si="30"/>
        <v>1</v>
      </c>
      <c r="BQ58" s="19">
        <f t="shared" si="31"/>
        <v>13</v>
      </c>
      <c r="BR58" s="19">
        <f t="shared" si="32"/>
        <v>1</v>
      </c>
      <c r="BS58" s="19">
        <f t="shared" si="33"/>
        <v>1</v>
      </c>
      <c r="BT58" s="19">
        <f t="shared" si="34"/>
        <v>1</v>
      </c>
      <c r="BU58" s="19">
        <f t="shared" si="35"/>
        <v>5</v>
      </c>
      <c r="BV58" s="19">
        <f t="shared" si="36"/>
        <v>2</v>
      </c>
      <c r="BW58" s="19">
        <f t="shared" si="37"/>
        <v>6</v>
      </c>
      <c r="BX58" s="19">
        <f t="shared" si="38"/>
        <v>10</v>
      </c>
      <c r="BY58" s="19">
        <f t="shared" si="39"/>
        <v>27</v>
      </c>
      <c r="BZ58" s="19">
        <f t="shared" si="40"/>
        <v>6</v>
      </c>
      <c r="CA58" s="19">
        <f t="shared" si="41"/>
        <v>2</v>
      </c>
      <c r="CB58" s="18">
        <f t="shared" si="42"/>
        <v>88</v>
      </c>
      <c r="CC58" s="19">
        <f t="shared" si="43"/>
        <v>9</v>
      </c>
    </row>
    <row r="59" spans="1:81" ht="31.5">
      <c r="A59" s="21">
        <v>99</v>
      </c>
      <c r="B59" s="34">
        <v>6669013322</v>
      </c>
      <c r="C59" s="5" t="s">
        <v>418</v>
      </c>
      <c r="D59" s="5" t="s">
        <v>119</v>
      </c>
      <c r="E59" s="5" t="str">
        <f>VLOOKUP(C59,Реестр!$B$2:$C$74,2,FALSE)</f>
        <v>Город</v>
      </c>
      <c r="F59" s="19">
        <v>10</v>
      </c>
      <c r="G59" s="19">
        <v>38</v>
      </c>
      <c r="H59" s="22">
        <v>11</v>
      </c>
      <c r="I59" s="22">
        <v>38</v>
      </c>
      <c r="J59" s="22">
        <f t="shared" si="1"/>
        <v>95</v>
      </c>
      <c r="K59" s="19">
        <v>30</v>
      </c>
      <c r="L59" s="19">
        <v>4</v>
      </c>
      <c r="M59" s="19">
        <f t="shared" si="2"/>
        <v>100</v>
      </c>
      <c r="N59" s="19">
        <v>140</v>
      </c>
      <c r="O59" s="19">
        <v>114</v>
      </c>
      <c r="P59" s="19">
        <v>153</v>
      </c>
      <c r="Q59" s="19">
        <v>127</v>
      </c>
      <c r="R59" s="19">
        <f t="shared" si="3"/>
        <v>91</v>
      </c>
      <c r="S59" s="19">
        <f t="shared" si="4"/>
        <v>95</v>
      </c>
      <c r="T59" s="19">
        <v>20</v>
      </c>
      <c r="U59" s="19">
        <v>5</v>
      </c>
      <c r="V59" s="19">
        <f t="shared" si="5"/>
        <v>100</v>
      </c>
      <c r="W59" s="19">
        <v>133</v>
      </c>
      <c r="X59" s="23">
        <v>161</v>
      </c>
      <c r="Y59" s="20">
        <f t="shared" si="6"/>
        <v>83</v>
      </c>
      <c r="Z59" s="43">
        <f t="shared" si="7"/>
        <v>92</v>
      </c>
      <c r="AA59" s="20">
        <f t="shared" si="8"/>
        <v>92</v>
      </c>
      <c r="AB59" s="19">
        <v>20</v>
      </c>
      <c r="AC59" s="19">
        <v>0</v>
      </c>
      <c r="AD59" s="19">
        <f t="shared" si="9"/>
        <v>0</v>
      </c>
      <c r="AE59" s="19">
        <v>20</v>
      </c>
      <c r="AF59" s="19">
        <v>3</v>
      </c>
      <c r="AG59" s="19">
        <f t="shared" si="10"/>
        <v>60</v>
      </c>
      <c r="AH59" s="19">
        <v>4</v>
      </c>
      <c r="AI59" s="19">
        <v>4</v>
      </c>
      <c r="AJ59" s="20">
        <f t="shared" si="11"/>
        <v>100</v>
      </c>
      <c r="AK59" s="43">
        <f t="shared" si="12"/>
        <v>54</v>
      </c>
      <c r="AL59" s="19">
        <v>157</v>
      </c>
      <c r="AM59" s="19">
        <v>161</v>
      </c>
      <c r="AN59" s="20">
        <f t="shared" si="13"/>
        <v>98</v>
      </c>
      <c r="AO59" s="19">
        <v>159</v>
      </c>
      <c r="AP59" s="19">
        <v>161</v>
      </c>
      <c r="AQ59" s="20">
        <f t="shared" si="14"/>
        <v>99</v>
      </c>
      <c r="AR59" s="19">
        <v>127</v>
      </c>
      <c r="AS59" s="19">
        <v>133</v>
      </c>
      <c r="AT59" s="20">
        <f t="shared" si="15"/>
        <v>95</v>
      </c>
      <c r="AU59" s="20">
        <f t="shared" si="16"/>
        <v>98</v>
      </c>
      <c r="AV59" s="19">
        <v>161</v>
      </c>
      <c r="AW59" s="19">
        <v>161</v>
      </c>
      <c r="AX59" s="20">
        <f t="shared" si="17"/>
        <v>100</v>
      </c>
      <c r="AY59" s="19">
        <v>149</v>
      </c>
      <c r="AZ59" s="19">
        <v>161</v>
      </c>
      <c r="BA59" s="20">
        <f t="shared" si="18"/>
        <v>93</v>
      </c>
      <c r="BB59" s="19">
        <v>161</v>
      </c>
      <c r="BC59" s="19">
        <v>161</v>
      </c>
      <c r="BD59" s="20">
        <f t="shared" si="19"/>
        <v>100</v>
      </c>
      <c r="BE59" s="20">
        <f t="shared" si="20"/>
        <v>99</v>
      </c>
      <c r="BF59" s="20">
        <f t="shared" si="21"/>
        <v>88</v>
      </c>
      <c r="BG59" s="24"/>
      <c r="BH59" s="19">
        <f t="shared" si="22"/>
        <v>5</v>
      </c>
      <c r="BI59" s="19">
        <f t="shared" si="23"/>
        <v>1</v>
      </c>
      <c r="BJ59" s="19">
        <f t="shared" si="24"/>
        <v>10</v>
      </c>
      <c r="BK59" s="19">
        <f t="shared" si="25"/>
        <v>1</v>
      </c>
      <c r="BL59" s="19">
        <f t="shared" si="26"/>
        <v>9</v>
      </c>
      <c r="BM59" s="19">
        <f t="shared" si="27"/>
        <v>18</v>
      </c>
      <c r="BN59" s="19">
        <f t="shared" si="28"/>
        <v>6</v>
      </c>
      <c r="BO59" s="19">
        <f t="shared" si="29"/>
        <v>3</v>
      </c>
      <c r="BP59" s="19">
        <f t="shared" si="30"/>
        <v>1</v>
      </c>
      <c r="BQ59" s="19">
        <f t="shared" si="31"/>
        <v>3</v>
      </c>
      <c r="BR59" s="19">
        <f t="shared" si="32"/>
        <v>2</v>
      </c>
      <c r="BS59" s="19">
        <f t="shared" si="33"/>
        <v>6</v>
      </c>
      <c r="BT59" s="19">
        <f t="shared" si="34"/>
        <v>1</v>
      </c>
      <c r="BU59" s="19">
        <f t="shared" si="35"/>
        <v>8</v>
      </c>
      <c r="BV59" s="19">
        <f t="shared" si="36"/>
        <v>1</v>
      </c>
      <c r="BW59" s="19">
        <f t="shared" si="37"/>
        <v>6</v>
      </c>
      <c r="BX59" s="19">
        <f t="shared" si="38"/>
        <v>9</v>
      </c>
      <c r="BY59" s="19">
        <f t="shared" si="39"/>
        <v>35</v>
      </c>
      <c r="BZ59" s="19">
        <f t="shared" si="40"/>
        <v>3</v>
      </c>
      <c r="CA59" s="19">
        <f t="shared" si="41"/>
        <v>2</v>
      </c>
      <c r="CB59" s="18">
        <f t="shared" si="42"/>
        <v>88</v>
      </c>
      <c r="CC59" s="19">
        <f t="shared" si="43"/>
        <v>9</v>
      </c>
    </row>
    <row r="60" spans="1:81" ht="31.5">
      <c r="A60" s="21">
        <v>105</v>
      </c>
      <c r="B60" s="34">
        <v>6668017677</v>
      </c>
      <c r="C60" s="5" t="s">
        <v>418</v>
      </c>
      <c r="D60" s="6" t="s">
        <v>125</v>
      </c>
      <c r="E60" s="5" t="str">
        <f>VLOOKUP(C60,Реестр!$B$2:$C$74,2,FALSE)</f>
        <v>Город</v>
      </c>
      <c r="F60" s="19">
        <v>8</v>
      </c>
      <c r="G60" s="19">
        <v>32</v>
      </c>
      <c r="H60" s="22">
        <v>11</v>
      </c>
      <c r="I60" s="22">
        <v>38</v>
      </c>
      <c r="J60" s="22">
        <f t="shared" si="1"/>
        <v>78</v>
      </c>
      <c r="K60" s="19">
        <v>30</v>
      </c>
      <c r="L60" s="19">
        <v>4</v>
      </c>
      <c r="M60" s="19">
        <f t="shared" si="2"/>
        <v>100</v>
      </c>
      <c r="N60" s="19">
        <v>53</v>
      </c>
      <c r="O60" s="19">
        <v>51</v>
      </c>
      <c r="P60" s="19">
        <v>53</v>
      </c>
      <c r="Q60" s="19">
        <v>51</v>
      </c>
      <c r="R60" s="19">
        <f t="shared" si="3"/>
        <v>100</v>
      </c>
      <c r="S60" s="19">
        <f t="shared" si="4"/>
        <v>93</v>
      </c>
      <c r="T60" s="19">
        <v>20</v>
      </c>
      <c r="U60" s="19">
        <v>5</v>
      </c>
      <c r="V60" s="19">
        <f t="shared" si="5"/>
        <v>100</v>
      </c>
      <c r="W60" s="19">
        <v>51</v>
      </c>
      <c r="X60" s="23">
        <v>56</v>
      </c>
      <c r="Y60" s="20">
        <f t="shared" si="6"/>
        <v>91</v>
      </c>
      <c r="Z60" s="43">
        <f t="shared" si="7"/>
        <v>96</v>
      </c>
      <c r="AA60" s="20">
        <f t="shared" si="8"/>
        <v>96</v>
      </c>
      <c r="AB60" s="19">
        <v>20</v>
      </c>
      <c r="AC60" s="19">
        <v>1</v>
      </c>
      <c r="AD60" s="19">
        <f t="shared" si="9"/>
        <v>20</v>
      </c>
      <c r="AE60" s="19">
        <v>20</v>
      </c>
      <c r="AF60" s="19">
        <v>4</v>
      </c>
      <c r="AG60" s="19">
        <f t="shared" si="10"/>
        <v>80</v>
      </c>
      <c r="AH60" s="19">
        <v>1</v>
      </c>
      <c r="AI60" s="19">
        <v>1</v>
      </c>
      <c r="AJ60" s="20">
        <f t="shared" si="11"/>
        <v>100</v>
      </c>
      <c r="AK60" s="43">
        <f t="shared" si="12"/>
        <v>68</v>
      </c>
      <c r="AL60" s="19">
        <v>38</v>
      </c>
      <c r="AM60" s="19">
        <v>56</v>
      </c>
      <c r="AN60" s="20">
        <f t="shared" si="13"/>
        <v>68</v>
      </c>
      <c r="AO60" s="19">
        <v>56</v>
      </c>
      <c r="AP60" s="19">
        <v>56</v>
      </c>
      <c r="AQ60" s="20">
        <f t="shared" si="14"/>
        <v>100</v>
      </c>
      <c r="AR60" s="19">
        <v>51</v>
      </c>
      <c r="AS60" s="19">
        <v>51</v>
      </c>
      <c r="AT60" s="20">
        <f t="shared" si="15"/>
        <v>100</v>
      </c>
      <c r="AU60" s="20">
        <f t="shared" si="16"/>
        <v>87</v>
      </c>
      <c r="AV60" s="19">
        <v>53</v>
      </c>
      <c r="AW60" s="19">
        <v>56</v>
      </c>
      <c r="AX60" s="20">
        <f t="shared" si="17"/>
        <v>95</v>
      </c>
      <c r="AY60" s="19">
        <v>53</v>
      </c>
      <c r="AZ60" s="19">
        <v>56</v>
      </c>
      <c r="BA60" s="20">
        <f t="shared" si="18"/>
        <v>95</v>
      </c>
      <c r="BB60" s="19">
        <v>56</v>
      </c>
      <c r="BC60" s="19">
        <v>56</v>
      </c>
      <c r="BD60" s="20">
        <f t="shared" si="19"/>
        <v>100</v>
      </c>
      <c r="BE60" s="20">
        <f t="shared" si="20"/>
        <v>98</v>
      </c>
      <c r="BF60" s="20">
        <f t="shared" si="21"/>
        <v>88</v>
      </c>
      <c r="BG60" s="24"/>
      <c r="BH60" s="19">
        <f t="shared" si="22"/>
        <v>22</v>
      </c>
      <c r="BI60" s="19">
        <f t="shared" si="23"/>
        <v>1</v>
      </c>
      <c r="BJ60" s="19">
        <f t="shared" si="24"/>
        <v>1</v>
      </c>
      <c r="BK60" s="19">
        <f t="shared" si="25"/>
        <v>1</v>
      </c>
      <c r="BL60" s="19">
        <f t="shared" si="26"/>
        <v>5</v>
      </c>
      <c r="BM60" s="19">
        <f t="shared" si="27"/>
        <v>10</v>
      </c>
      <c r="BN60" s="19">
        <f t="shared" si="28"/>
        <v>5</v>
      </c>
      <c r="BO60" s="19">
        <f t="shared" si="29"/>
        <v>2</v>
      </c>
      <c r="BP60" s="19">
        <f t="shared" si="30"/>
        <v>1</v>
      </c>
      <c r="BQ60" s="19">
        <f t="shared" si="31"/>
        <v>33</v>
      </c>
      <c r="BR60" s="19">
        <f t="shared" si="32"/>
        <v>1</v>
      </c>
      <c r="BS60" s="19">
        <f t="shared" si="33"/>
        <v>1</v>
      </c>
      <c r="BT60" s="19">
        <f t="shared" si="34"/>
        <v>6</v>
      </c>
      <c r="BU60" s="19">
        <f t="shared" si="35"/>
        <v>6</v>
      </c>
      <c r="BV60" s="19">
        <f t="shared" si="36"/>
        <v>1</v>
      </c>
      <c r="BW60" s="19">
        <f t="shared" si="37"/>
        <v>8</v>
      </c>
      <c r="BX60" s="19">
        <f t="shared" si="38"/>
        <v>5</v>
      </c>
      <c r="BY60" s="19">
        <f t="shared" si="39"/>
        <v>21</v>
      </c>
      <c r="BZ60" s="19">
        <f t="shared" si="40"/>
        <v>14</v>
      </c>
      <c r="CA60" s="19">
        <f t="shared" si="41"/>
        <v>3</v>
      </c>
      <c r="CB60" s="18">
        <f t="shared" si="42"/>
        <v>88</v>
      </c>
      <c r="CC60" s="19">
        <f t="shared" si="43"/>
        <v>9</v>
      </c>
    </row>
    <row r="61" spans="1:81" ht="47.25">
      <c r="A61" s="21">
        <v>110</v>
      </c>
      <c r="B61" s="34">
        <v>6668017645</v>
      </c>
      <c r="C61" s="5" t="s">
        <v>418</v>
      </c>
      <c r="D61" s="5" t="s">
        <v>130</v>
      </c>
      <c r="E61" s="5" t="str">
        <f>VLOOKUP(C61,Реестр!$B$2:$C$74,2,FALSE)</f>
        <v>Город</v>
      </c>
      <c r="F61" s="19">
        <v>11</v>
      </c>
      <c r="G61" s="19">
        <v>35</v>
      </c>
      <c r="H61" s="22">
        <v>11</v>
      </c>
      <c r="I61" s="22">
        <v>38</v>
      </c>
      <c r="J61" s="22">
        <f t="shared" si="1"/>
        <v>96</v>
      </c>
      <c r="K61" s="19">
        <v>30</v>
      </c>
      <c r="L61" s="19">
        <v>4</v>
      </c>
      <c r="M61" s="19">
        <f t="shared" si="2"/>
        <v>100</v>
      </c>
      <c r="N61" s="19">
        <v>125</v>
      </c>
      <c r="O61" s="19">
        <v>112</v>
      </c>
      <c r="P61" s="19">
        <v>126</v>
      </c>
      <c r="Q61" s="19">
        <v>117</v>
      </c>
      <c r="R61" s="19">
        <f t="shared" si="3"/>
        <v>97</v>
      </c>
      <c r="S61" s="19">
        <f t="shared" si="4"/>
        <v>98</v>
      </c>
      <c r="T61" s="19">
        <v>20</v>
      </c>
      <c r="U61" s="19">
        <v>5</v>
      </c>
      <c r="V61" s="19">
        <f t="shared" si="5"/>
        <v>100</v>
      </c>
      <c r="W61" s="19">
        <v>128</v>
      </c>
      <c r="X61" s="23">
        <v>139</v>
      </c>
      <c r="Y61" s="20">
        <f t="shared" si="6"/>
        <v>92</v>
      </c>
      <c r="Z61" s="43">
        <f t="shared" si="7"/>
        <v>96</v>
      </c>
      <c r="AA61" s="20">
        <f t="shared" si="8"/>
        <v>96</v>
      </c>
      <c r="AB61" s="19">
        <v>20</v>
      </c>
      <c r="AC61" s="19">
        <v>3</v>
      </c>
      <c r="AD61" s="19">
        <f t="shared" si="9"/>
        <v>60</v>
      </c>
      <c r="AE61" s="19">
        <v>20</v>
      </c>
      <c r="AF61" s="19">
        <v>2</v>
      </c>
      <c r="AG61" s="19">
        <f t="shared" si="10"/>
        <v>40</v>
      </c>
      <c r="AH61" s="19">
        <v>4</v>
      </c>
      <c r="AI61" s="19">
        <v>5</v>
      </c>
      <c r="AJ61" s="20">
        <f t="shared" si="11"/>
        <v>80</v>
      </c>
      <c r="AK61" s="43">
        <f t="shared" si="12"/>
        <v>58</v>
      </c>
      <c r="AL61" s="19">
        <v>111</v>
      </c>
      <c r="AM61" s="19">
        <v>139</v>
      </c>
      <c r="AN61" s="20">
        <f t="shared" si="13"/>
        <v>80</v>
      </c>
      <c r="AO61" s="19">
        <v>138</v>
      </c>
      <c r="AP61" s="19">
        <v>139</v>
      </c>
      <c r="AQ61" s="20">
        <f t="shared" si="14"/>
        <v>99</v>
      </c>
      <c r="AR61" s="19">
        <v>111</v>
      </c>
      <c r="AS61" s="19">
        <v>111</v>
      </c>
      <c r="AT61" s="20">
        <f t="shared" si="15"/>
        <v>100</v>
      </c>
      <c r="AU61" s="20">
        <f t="shared" si="16"/>
        <v>92</v>
      </c>
      <c r="AV61" s="19">
        <v>133</v>
      </c>
      <c r="AW61" s="19">
        <v>139</v>
      </c>
      <c r="AX61" s="20">
        <f t="shared" si="17"/>
        <v>96</v>
      </c>
      <c r="AY61" s="19">
        <v>134</v>
      </c>
      <c r="AZ61" s="19">
        <v>139</v>
      </c>
      <c r="BA61" s="20">
        <f t="shared" si="18"/>
        <v>96</v>
      </c>
      <c r="BB61" s="19">
        <v>138</v>
      </c>
      <c r="BC61" s="19">
        <v>139</v>
      </c>
      <c r="BD61" s="20">
        <f t="shared" si="19"/>
        <v>99</v>
      </c>
      <c r="BE61" s="20">
        <f t="shared" si="20"/>
        <v>98</v>
      </c>
      <c r="BF61" s="20">
        <f t="shared" si="21"/>
        <v>88</v>
      </c>
      <c r="BG61" s="24"/>
      <c r="BH61" s="19">
        <f t="shared" si="22"/>
        <v>4</v>
      </c>
      <c r="BI61" s="19">
        <f t="shared" si="23"/>
        <v>1</v>
      </c>
      <c r="BJ61" s="19">
        <f t="shared" si="24"/>
        <v>4</v>
      </c>
      <c r="BK61" s="19">
        <f t="shared" si="25"/>
        <v>1</v>
      </c>
      <c r="BL61" s="19">
        <f t="shared" si="26"/>
        <v>5</v>
      </c>
      <c r="BM61" s="19">
        <f t="shared" si="27"/>
        <v>9</v>
      </c>
      <c r="BN61" s="19">
        <f t="shared" si="28"/>
        <v>3</v>
      </c>
      <c r="BO61" s="19">
        <f t="shared" si="29"/>
        <v>4</v>
      </c>
      <c r="BP61" s="19">
        <f t="shared" si="30"/>
        <v>20</v>
      </c>
      <c r="BQ61" s="19">
        <f t="shared" si="31"/>
        <v>21</v>
      </c>
      <c r="BR61" s="19">
        <f t="shared" si="32"/>
        <v>2</v>
      </c>
      <c r="BS61" s="19">
        <f t="shared" si="33"/>
        <v>1</v>
      </c>
      <c r="BT61" s="19">
        <f t="shared" si="34"/>
        <v>5</v>
      </c>
      <c r="BU61" s="19">
        <f t="shared" si="35"/>
        <v>5</v>
      </c>
      <c r="BV61" s="19">
        <f t="shared" si="36"/>
        <v>2</v>
      </c>
      <c r="BW61" s="19">
        <f t="shared" si="37"/>
        <v>3</v>
      </c>
      <c r="BX61" s="19">
        <f t="shared" si="38"/>
        <v>5</v>
      </c>
      <c r="BY61" s="19">
        <f t="shared" si="39"/>
        <v>31</v>
      </c>
      <c r="BZ61" s="19">
        <f t="shared" si="40"/>
        <v>9</v>
      </c>
      <c r="CA61" s="19">
        <f t="shared" si="41"/>
        <v>3</v>
      </c>
      <c r="CB61" s="18">
        <f t="shared" si="42"/>
        <v>88</v>
      </c>
      <c r="CC61" s="19">
        <f t="shared" si="43"/>
        <v>9</v>
      </c>
    </row>
    <row r="62" spans="1:81" ht="31.5">
      <c r="A62" s="21">
        <v>134</v>
      </c>
      <c r="B62" s="34">
        <v>6625017489</v>
      </c>
      <c r="C62" s="5" t="s">
        <v>422</v>
      </c>
      <c r="D62" s="5" t="s">
        <v>154</v>
      </c>
      <c r="E62" s="5" t="str">
        <f>VLOOKUP(C62,Реестр!$B$2:$C$74,2,FALSE)</f>
        <v>Город</v>
      </c>
      <c r="F62" s="19">
        <v>9</v>
      </c>
      <c r="G62" s="19">
        <v>35</v>
      </c>
      <c r="H62" s="22">
        <v>11</v>
      </c>
      <c r="I62" s="22">
        <v>38</v>
      </c>
      <c r="J62" s="22">
        <f t="shared" si="1"/>
        <v>87</v>
      </c>
      <c r="K62" s="19">
        <v>30</v>
      </c>
      <c r="L62" s="19">
        <v>4</v>
      </c>
      <c r="M62" s="19">
        <f t="shared" si="2"/>
        <v>100</v>
      </c>
      <c r="N62" s="19">
        <v>409</v>
      </c>
      <c r="O62" s="19">
        <v>310</v>
      </c>
      <c r="P62" s="19">
        <v>444</v>
      </c>
      <c r="Q62" s="19">
        <v>363</v>
      </c>
      <c r="R62" s="19">
        <f t="shared" si="3"/>
        <v>89</v>
      </c>
      <c r="S62" s="19">
        <f t="shared" si="4"/>
        <v>92</v>
      </c>
      <c r="T62" s="19">
        <v>20</v>
      </c>
      <c r="U62" s="19">
        <v>4</v>
      </c>
      <c r="V62" s="19">
        <f t="shared" si="5"/>
        <v>80</v>
      </c>
      <c r="W62" s="19">
        <v>417</v>
      </c>
      <c r="X62" s="23">
        <v>521</v>
      </c>
      <c r="Y62" s="20">
        <f t="shared" si="6"/>
        <v>80</v>
      </c>
      <c r="Z62" s="43">
        <f t="shared" si="7"/>
        <v>80</v>
      </c>
      <c r="AA62" s="20">
        <f t="shared" si="8"/>
        <v>80</v>
      </c>
      <c r="AB62" s="19">
        <v>20</v>
      </c>
      <c r="AC62" s="19">
        <v>4</v>
      </c>
      <c r="AD62" s="19">
        <f t="shared" si="9"/>
        <v>80</v>
      </c>
      <c r="AE62" s="19">
        <v>20</v>
      </c>
      <c r="AF62" s="19">
        <v>3</v>
      </c>
      <c r="AG62" s="19">
        <f t="shared" si="10"/>
        <v>60</v>
      </c>
      <c r="AH62" s="19">
        <v>26</v>
      </c>
      <c r="AI62" s="19">
        <v>28</v>
      </c>
      <c r="AJ62" s="20">
        <f t="shared" si="11"/>
        <v>93</v>
      </c>
      <c r="AK62" s="43">
        <f t="shared" si="12"/>
        <v>76</v>
      </c>
      <c r="AL62" s="19">
        <v>488</v>
      </c>
      <c r="AM62" s="19">
        <v>521</v>
      </c>
      <c r="AN62" s="20">
        <f t="shared" si="13"/>
        <v>94</v>
      </c>
      <c r="AO62" s="19">
        <v>514</v>
      </c>
      <c r="AP62" s="19">
        <v>521</v>
      </c>
      <c r="AQ62" s="20">
        <f t="shared" si="14"/>
        <v>99</v>
      </c>
      <c r="AR62" s="19">
        <v>331</v>
      </c>
      <c r="AS62" s="19">
        <v>344</v>
      </c>
      <c r="AT62" s="20">
        <f t="shared" si="15"/>
        <v>96</v>
      </c>
      <c r="AU62" s="20">
        <f t="shared" si="16"/>
        <v>96</v>
      </c>
      <c r="AV62" s="19">
        <v>502</v>
      </c>
      <c r="AW62" s="19">
        <v>521</v>
      </c>
      <c r="AX62" s="20">
        <f t="shared" si="17"/>
        <v>96</v>
      </c>
      <c r="AY62" s="19">
        <v>481</v>
      </c>
      <c r="AZ62" s="19">
        <v>521</v>
      </c>
      <c r="BA62" s="20">
        <f t="shared" si="18"/>
        <v>92</v>
      </c>
      <c r="BB62" s="19">
        <v>507</v>
      </c>
      <c r="BC62" s="19">
        <v>521</v>
      </c>
      <c r="BD62" s="20">
        <f t="shared" si="19"/>
        <v>97</v>
      </c>
      <c r="BE62" s="20">
        <f t="shared" si="20"/>
        <v>96</v>
      </c>
      <c r="BF62" s="20">
        <f t="shared" si="21"/>
        <v>88</v>
      </c>
      <c r="BG62" s="24"/>
      <c r="BH62" s="19">
        <f t="shared" si="22"/>
        <v>13</v>
      </c>
      <c r="BI62" s="19">
        <f t="shared" si="23"/>
        <v>1</v>
      </c>
      <c r="BJ62" s="19">
        <f t="shared" si="24"/>
        <v>12</v>
      </c>
      <c r="BK62" s="19">
        <f t="shared" si="25"/>
        <v>2</v>
      </c>
      <c r="BL62" s="19">
        <f t="shared" si="26"/>
        <v>21</v>
      </c>
      <c r="BM62" s="19">
        <f t="shared" si="27"/>
        <v>21</v>
      </c>
      <c r="BN62" s="19">
        <f t="shared" si="28"/>
        <v>2</v>
      </c>
      <c r="BO62" s="19">
        <f t="shared" si="29"/>
        <v>3</v>
      </c>
      <c r="BP62" s="19">
        <f t="shared" si="30"/>
        <v>7</v>
      </c>
      <c r="BQ62" s="19">
        <f t="shared" si="31"/>
        <v>7</v>
      </c>
      <c r="BR62" s="19">
        <f t="shared" si="32"/>
        <v>2</v>
      </c>
      <c r="BS62" s="19">
        <f t="shared" si="33"/>
        <v>5</v>
      </c>
      <c r="BT62" s="19">
        <f t="shared" si="34"/>
        <v>5</v>
      </c>
      <c r="BU62" s="19">
        <f t="shared" si="35"/>
        <v>9</v>
      </c>
      <c r="BV62" s="19">
        <f t="shared" si="36"/>
        <v>4</v>
      </c>
      <c r="BW62" s="19">
        <f t="shared" si="37"/>
        <v>9</v>
      </c>
      <c r="BX62" s="19">
        <f t="shared" si="38"/>
        <v>21</v>
      </c>
      <c r="BY62" s="19">
        <f t="shared" si="39"/>
        <v>16</v>
      </c>
      <c r="BZ62" s="19">
        <f t="shared" si="40"/>
        <v>5</v>
      </c>
      <c r="CA62" s="19">
        <f t="shared" si="41"/>
        <v>5</v>
      </c>
      <c r="CB62" s="18">
        <f t="shared" si="42"/>
        <v>88</v>
      </c>
      <c r="CC62" s="19">
        <f t="shared" si="43"/>
        <v>9</v>
      </c>
    </row>
    <row r="63" spans="1:81" ht="31.5">
      <c r="A63" s="21">
        <v>152</v>
      </c>
      <c r="B63" s="34">
        <v>6619006577</v>
      </c>
      <c r="C63" s="5" t="s">
        <v>426</v>
      </c>
      <c r="D63" s="7" t="s">
        <v>172</v>
      </c>
      <c r="E63" s="5" t="str">
        <f>VLOOKUP(C63,Реестр!$B$2:$C$74,2,FALSE)</f>
        <v>Город</v>
      </c>
      <c r="F63" s="19">
        <v>10</v>
      </c>
      <c r="G63" s="19">
        <v>32</v>
      </c>
      <c r="H63" s="22">
        <v>11</v>
      </c>
      <c r="I63" s="22">
        <v>38</v>
      </c>
      <c r="J63" s="22">
        <f t="shared" si="1"/>
        <v>88</v>
      </c>
      <c r="K63" s="19">
        <v>30</v>
      </c>
      <c r="L63" s="19">
        <v>4</v>
      </c>
      <c r="M63" s="19">
        <f t="shared" si="2"/>
        <v>100</v>
      </c>
      <c r="N63" s="19">
        <v>140</v>
      </c>
      <c r="O63" s="19">
        <v>121</v>
      </c>
      <c r="P63" s="19">
        <v>144</v>
      </c>
      <c r="Q63" s="19">
        <v>128</v>
      </c>
      <c r="R63" s="19">
        <f t="shared" si="3"/>
        <v>96</v>
      </c>
      <c r="S63" s="19">
        <f t="shared" si="4"/>
        <v>95</v>
      </c>
      <c r="T63" s="19">
        <v>20</v>
      </c>
      <c r="U63" s="19">
        <v>5</v>
      </c>
      <c r="V63" s="19">
        <f t="shared" si="5"/>
        <v>100</v>
      </c>
      <c r="W63" s="19">
        <v>164</v>
      </c>
      <c r="X63" s="23">
        <v>176</v>
      </c>
      <c r="Y63" s="20">
        <f t="shared" si="6"/>
        <v>93</v>
      </c>
      <c r="Z63" s="43">
        <f t="shared" si="7"/>
        <v>97</v>
      </c>
      <c r="AA63" s="20">
        <f t="shared" si="8"/>
        <v>97</v>
      </c>
      <c r="AB63" s="19">
        <v>20</v>
      </c>
      <c r="AC63" s="19">
        <v>2</v>
      </c>
      <c r="AD63" s="19">
        <f t="shared" si="9"/>
        <v>40</v>
      </c>
      <c r="AE63" s="19">
        <v>20</v>
      </c>
      <c r="AF63" s="19">
        <v>4</v>
      </c>
      <c r="AG63" s="19">
        <f t="shared" si="10"/>
        <v>80</v>
      </c>
      <c r="AH63" s="19">
        <v>9</v>
      </c>
      <c r="AI63" s="19">
        <v>9</v>
      </c>
      <c r="AJ63" s="20">
        <f t="shared" si="11"/>
        <v>100</v>
      </c>
      <c r="AK63" s="43">
        <f t="shared" si="12"/>
        <v>74</v>
      </c>
      <c r="AL63" s="19">
        <v>96</v>
      </c>
      <c r="AM63" s="19">
        <v>176</v>
      </c>
      <c r="AN63" s="20">
        <f t="shared" si="13"/>
        <v>55</v>
      </c>
      <c r="AO63" s="19">
        <v>175</v>
      </c>
      <c r="AP63" s="19">
        <v>176</v>
      </c>
      <c r="AQ63" s="20">
        <f t="shared" si="14"/>
        <v>99</v>
      </c>
      <c r="AR63" s="19">
        <v>116</v>
      </c>
      <c r="AS63" s="19">
        <v>117</v>
      </c>
      <c r="AT63" s="20">
        <f t="shared" si="15"/>
        <v>99</v>
      </c>
      <c r="AU63" s="20">
        <f t="shared" si="16"/>
        <v>81</v>
      </c>
      <c r="AV63" s="19">
        <v>139</v>
      </c>
      <c r="AW63" s="19">
        <v>176</v>
      </c>
      <c r="AX63" s="20">
        <f t="shared" si="17"/>
        <v>79</v>
      </c>
      <c r="AY63" s="19">
        <v>175</v>
      </c>
      <c r="AZ63" s="19">
        <v>176</v>
      </c>
      <c r="BA63" s="20">
        <f t="shared" si="18"/>
        <v>99</v>
      </c>
      <c r="BB63" s="19">
        <v>172</v>
      </c>
      <c r="BC63" s="19">
        <v>176</v>
      </c>
      <c r="BD63" s="20">
        <f t="shared" si="19"/>
        <v>98</v>
      </c>
      <c r="BE63" s="20">
        <f t="shared" si="20"/>
        <v>93</v>
      </c>
      <c r="BF63" s="20">
        <f t="shared" si="21"/>
        <v>88</v>
      </c>
      <c r="BG63" s="24"/>
      <c r="BH63" s="19">
        <f t="shared" si="22"/>
        <v>12</v>
      </c>
      <c r="BI63" s="19">
        <f t="shared" si="23"/>
        <v>1</v>
      </c>
      <c r="BJ63" s="19">
        <f t="shared" si="24"/>
        <v>5</v>
      </c>
      <c r="BK63" s="19">
        <f t="shared" si="25"/>
        <v>1</v>
      </c>
      <c r="BL63" s="19">
        <f t="shared" si="26"/>
        <v>4</v>
      </c>
      <c r="BM63" s="19">
        <f t="shared" si="27"/>
        <v>8</v>
      </c>
      <c r="BN63" s="19">
        <f t="shared" si="28"/>
        <v>4</v>
      </c>
      <c r="BO63" s="19">
        <f t="shared" si="29"/>
        <v>2</v>
      </c>
      <c r="BP63" s="19">
        <f t="shared" si="30"/>
        <v>1</v>
      </c>
      <c r="BQ63" s="19">
        <f t="shared" si="31"/>
        <v>43</v>
      </c>
      <c r="BR63" s="19">
        <f t="shared" si="32"/>
        <v>2</v>
      </c>
      <c r="BS63" s="19">
        <f t="shared" si="33"/>
        <v>2</v>
      </c>
      <c r="BT63" s="19">
        <f t="shared" si="34"/>
        <v>22</v>
      </c>
      <c r="BU63" s="19">
        <f t="shared" si="35"/>
        <v>2</v>
      </c>
      <c r="BV63" s="19">
        <f t="shared" si="36"/>
        <v>3</v>
      </c>
      <c r="BW63" s="19">
        <f t="shared" si="37"/>
        <v>6</v>
      </c>
      <c r="BX63" s="19">
        <f t="shared" si="38"/>
        <v>4</v>
      </c>
      <c r="BY63" s="19">
        <f t="shared" si="39"/>
        <v>18</v>
      </c>
      <c r="BZ63" s="19">
        <f t="shared" si="40"/>
        <v>20</v>
      </c>
      <c r="CA63" s="19">
        <f t="shared" si="41"/>
        <v>8</v>
      </c>
      <c r="CB63" s="18">
        <f t="shared" si="42"/>
        <v>88</v>
      </c>
      <c r="CC63" s="19">
        <f t="shared" si="43"/>
        <v>9</v>
      </c>
    </row>
    <row r="64" spans="1:81" ht="31.5">
      <c r="A64" s="21">
        <v>193</v>
      </c>
      <c r="B64" s="34">
        <v>6604011479</v>
      </c>
      <c r="C64" s="40" t="s">
        <v>501</v>
      </c>
      <c r="D64" s="6" t="s">
        <v>210</v>
      </c>
      <c r="E64" s="5" t="str">
        <f>VLOOKUP(C64,Реестр!$B$2:$C$74,2,FALSE)</f>
        <v>Город</v>
      </c>
      <c r="F64" s="19">
        <v>8</v>
      </c>
      <c r="G64" s="19">
        <v>38</v>
      </c>
      <c r="H64" s="22">
        <v>11</v>
      </c>
      <c r="I64" s="22">
        <v>38</v>
      </c>
      <c r="J64" s="22">
        <f t="shared" si="1"/>
        <v>86</v>
      </c>
      <c r="K64" s="19">
        <v>30</v>
      </c>
      <c r="L64" s="19">
        <v>4</v>
      </c>
      <c r="M64" s="19">
        <f t="shared" si="2"/>
        <v>100</v>
      </c>
      <c r="N64" s="19">
        <v>142</v>
      </c>
      <c r="O64" s="19">
        <v>143</v>
      </c>
      <c r="P64" s="19">
        <v>147</v>
      </c>
      <c r="Q64" s="19">
        <v>149</v>
      </c>
      <c r="R64" s="19">
        <f t="shared" si="3"/>
        <v>96</v>
      </c>
      <c r="S64" s="19">
        <f t="shared" si="4"/>
        <v>94</v>
      </c>
      <c r="T64" s="19">
        <v>20</v>
      </c>
      <c r="U64" s="19">
        <v>5</v>
      </c>
      <c r="V64" s="19">
        <f t="shared" si="5"/>
        <v>100</v>
      </c>
      <c r="W64" s="19">
        <v>146</v>
      </c>
      <c r="X64" s="23">
        <v>159</v>
      </c>
      <c r="Y64" s="20">
        <f t="shared" si="6"/>
        <v>92</v>
      </c>
      <c r="Z64" s="43">
        <f t="shared" si="7"/>
        <v>96</v>
      </c>
      <c r="AA64" s="20">
        <f t="shared" si="8"/>
        <v>96</v>
      </c>
      <c r="AB64" s="19">
        <v>20</v>
      </c>
      <c r="AC64" s="19">
        <v>1</v>
      </c>
      <c r="AD64" s="19">
        <f t="shared" si="9"/>
        <v>20</v>
      </c>
      <c r="AE64" s="19">
        <v>20</v>
      </c>
      <c r="AF64" s="19">
        <v>3</v>
      </c>
      <c r="AG64" s="19">
        <f t="shared" si="10"/>
        <v>60</v>
      </c>
      <c r="AH64" s="19">
        <v>5</v>
      </c>
      <c r="AI64" s="19">
        <v>5</v>
      </c>
      <c r="AJ64" s="20">
        <f t="shared" si="11"/>
        <v>100</v>
      </c>
      <c r="AK64" s="43">
        <f t="shared" si="12"/>
        <v>60</v>
      </c>
      <c r="AL64" s="19">
        <v>151</v>
      </c>
      <c r="AM64" s="19">
        <v>159</v>
      </c>
      <c r="AN64" s="20">
        <f t="shared" si="13"/>
        <v>95</v>
      </c>
      <c r="AO64" s="19">
        <v>155</v>
      </c>
      <c r="AP64" s="19">
        <v>159</v>
      </c>
      <c r="AQ64" s="20">
        <f t="shared" si="14"/>
        <v>97</v>
      </c>
      <c r="AR64" s="19">
        <v>122</v>
      </c>
      <c r="AS64" s="19">
        <v>126</v>
      </c>
      <c r="AT64" s="20">
        <f t="shared" si="15"/>
        <v>97</v>
      </c>
      <c r="AU64" s="20">
        <f t="shared" si="16"/>
        <v>96</v>
      </c>
      <c r="AV64" s="19">
        <v>154</v>
      </c>
      <c r="AW64" s="19">
        <v>159</v>
      </c>
      <c r="AX64" s="20">
        <f t="shared" si="17"/>
        <v>97</v>
      </c>
      <c r="AY64" s="19">
        <v>150</v>
      </c>
      <c r="AZ64" s="19">
        <v>159</v>
      </c>
      <c r="BA64" s="20">
        <f t="shared" si="18"/>
        <v>94</v>
      </c>
      <c r="BB64" s="19">
        <v>151</v>
      </c>
      <c r="BC64" s="19">
        <v>159</v>
      </c>
      <c r="BD64" s="20">
        <f t="shared" si="19"/>
        <v>95</v>
      </c>
      <c r="BE64" s="20">
        <f t="shared" si="20"/>
        <v>95</v>
      </c>
      <c r="BF64" s="20">
        <f t="shared" si="21"/>
        <v>88</v>
      </c>
      <c r="BG64" s="24"/>
      <c r="BH64" s="19">
        <f t="shared" si="22"/>
        <v>14</v>
      </c>
      <c r="BI64" s="19">
        <f t="shared" si="23"/>
        <v>1</v>
      </c>
      <c r="BJ64" s="19">
        <f t="shared" si="24"/>
        <v>5</v>
      </c>
      <c r="BK64" s="19">
        <f t="shared" si="25"/>
        <v>1</v>
      </c>
      <c r="BL64" s="19">
        <f t="shared" si="26"/>
        <v>5</v>
      </c>
      <c r="BM64" s="19">
        <f t="shared" si="27"/>
        <v>9</v>
      </c>
      <c r="BN64" s="19">
        <f t="shared" si="28"/>
        <v>5</v>
      </c>
      <c r="BO64" s="19">
        <f t="shared" si="29"/>
        <v>3</v>
      </c>
      <c r="BP64" s="19">
        <f t="shared" si="30"/>
        <v>1</v>
      </c>
      <c r="BQ64" s="19">
        <f t="shared" si="31"/>
        <v>6</v>
      </c>
      <c r="BR64" s="19">
        <f t="shared" si="32"/>
        <v>4</v>
      </c>
      <c r="BS64" s="19">
        <f t="shared" si="33"/>
        <v>4</v>
      </c>
      <c r="BT64" s="19">
        <f t="shared" si="34"/>
        <v>4</v>
      </c>
      <c r="BU64" s="19">
        <f t="shared" si="35"/>
        <v>7</v>
      </c>
      <c r="BV64" s="19">
        <f t="shared" si="36"/>
        <v>6</v>
      </c>
      <c r="BW64" s="19">
        <f t="shared" si="37"/>
        <v>7</v>
      </c>
      <c r="BX64" s="19">
        <f t="shared" si="38"/>
        <v>5</v>
      </c>
      <c r="BY64" s="19">
        <f t="shared" si="39"/>
        <v>29</v>
      </c>
      <c r="BZ64" s="19">
        <f t="shared" si="40"/>
        <v>5</v>
      </c>
      <c r="CA64" s="19">
        <f t="shared" si="41"/>
        <v>6</v>
      </c>
      <c r="CB64" s="18">
        <f t="shared" si="42"/>
        <v>88</v>
      </c>
      <c r="CC64" s="19">
        <f t="shared" si="43"/>
        <v>9</v>
      </c>
    </row>
    <row r="65" spans="1:81" ht="31.5">
      <c r="A65" s="21">
        <v>195</v>
      </c>
      <c r="B65" s="34">
        <v>6604011180</v>
      </c>
      <c r="C65" s="40" t="s">
        <v>501</v>
      </c>
      <c r="D65" s="6" t="s">
        <v>212</v>
      </c>
      <c r="E65" s="5" t="str">
        <f>VLOOKUP(C65,Реестр!$B$2:$C$74,2,FALSE)</f>
        <v>Город</v>
      </c>
      <c r="F65" s="19">
        <v>10</v>
      </c>
      <c r="G65" s="19">
        <v>38</v>
      </c>
      <c r="H65" s="22">
        <v>11</v>
      </c>
      <c r="I65" s="22">
        <v>38</v>
      </c>
      <c r="J65" s="22">
        <f t="shared" si="1"/>
        <v>95</v>
      </c>
      <c r="K65" s="19">
        <v>30</v>
      </c>
      <c r="L65" s="19">
        <v>4</v>
      </c>
      <c r="M65" s="19">
        <f t="shared" si="2"/>
        <v>100</v>
      </c>
      <c r="N65" s="19">
        <v>455</v>
      </c>
      <c r="O65" s="19">
        <v>393</v>
      </c>
      <c r="P65" s="19">
        <v>494</v>
      </c>
      <c r="Q65" s="19">
        <v>447</v>
      </c>
      <c r="R65" s="19">
        <f t="shared" si="3"/>
        <v>90</v>
      </c>
      <c r="S65" s="19">
        <f t="shared" si="4"/>
        <v>95</v>
      </c>
      <c r="T65" s="19">
        <v>20</v>
      </c>
      <c r="U65" s="19">
        <v>4</v>
      </c>
      <c r="V65" s="19">
        <f t="shared" si="5"/>
        <v>80</v>
      </c>
      <c r="W65" s="19">
        <v>500</v>
      </c>
      <c r="X65" s="23">
        <v>600</v>
      </c>
      <c r="Y65" s="20">
        <f t="shared" si="6"/>
        <v>83</v>
      </c>
      <c r="Z65" s="43">
        <f t="shared" si="7"/>
        <v>82</v>
      </c>
      <c r="AA65" s="20">
        <f t="shared" si="8"/>
        <v>82</v>
      </c>
      <c r="AB65" s="19">
        <v>20</v>
      </c>
      <c r="AC65" s="19">
        <v>5</v>
      </c>
      <c r="AD65" s="19">
        <f t="shared" si="9"/>
        <v>100</v>
      </c>
      <c r="AE65" s="19">
        <v>20</v>
      </c>
      <c r="AF65" s="19">
        <v>4</v>
      </c>
      <c r="AG65" s="19">
        <f t="shared" si="10"/>
        <v>80</v>
      </c>
      <c r="AH65" s="19">
        <v>8</v>
      </c>
      <c r="AI65" s="19">
        <v>16</v>
      </c>
      <c r="AJ65" s="20">
        <f t="shared" si="11"/>
        <v>50</v>
      </c>
      <c r="AK65" s="43">
        <f t="shared" si="12"/>
        <v>77</v>
      </c>
      <c r="AL65" s="19">
        <v>503</v>
      </c>
      <c r="AM65" s="19">
        <v>600</v>
      </c>
      <c r="AN65" s="20">
        <f t="shared" si="13"/>
        <v>84</v>
      </c>
      <c r="AO65" s="19">
        <v>568</v>
      </c>
      <c r="AP65" s="19">
        <v>600</v>
      </c>
      <c r="AQ65" s="20">
        <f t="shared" si="14"/>
        <v>95</v>
      </c>
      <c r="AR65" s="19">
        <v>316</v>
      </c>
      <c r="AS65" s="19">
        <v>345</v>
      </c>
      <c r="AT65" s="20">
        <f t="shared" si="15"/>
        <v>92</v>
      </c>
      <c r="AU65" s="20">
        <f t="shared" si="16"/>
        <v>90</v>
      </c>
      <c r="AV65" s="19">
        <v>568</v>
      </c>
      <c r="AW65" s="19">
        <v>600</v>
      </c>
      <c r="AX65" s="20">
        <f t="shared" si="17"/>
        <v>95</v>
      </c>
      <c r="AY65" s="19">
        <v>567</v>
      </c>
      <c r="AZ65" s="19">
        <v>600</v>
      </c>
      <c r="BA65" s="20">
        <f t="shared" si="18"/>
        <v>95</v>
      </c>
      <c r="BB65" s="19">
        <v>553</v>
      </c>
      <c r="BC65" s="19">
        <v>600</v>
      </c>
      <c r="BD65" s="20">
        <f t="shared" si="19"/>
        <v>92</v>
      </c>
      <c r="BE65" s="20">
        <f t="shared" si="20"/>
        <v>94</v>
      </c>
      <c r="BF65" s="20">
        <f t="shared" si="21"/>
        <v>88</v>
      </c>
      <c r="BG65" s="24"/>
      <c r="BH65" s="19">
        <f t="shared" si="22"/>
        <v>5</v>
      </c>
      <c r="BI65" s="19">
        <f t="shared" si="23"/>
        <v>1</v>
      </c>
      <c r="BJ65" s="19">
        <f t="shared" si="24"/>
        <v>11</v>
      </c>
      <c r="BK65" s="19">
        <f t="shared" si="25"/>
        <v>2</v>
      </c>
      <c r="BL65" s="19">
        <f t="shared" si="26"/>
        <v>19</v>
      </c>
      <c r="BM65" s="19">
        <f t="shared" si="27"/>
        <v>18</v>
      </c>
      <c r="BN65" s="19">
        <f t="shared" si="28"/>
        <v>1</v>
      </c>
      <c r="BO65" s="19">
        <f t="shared" si="29"/>
        <v>2</v>
      </c>
      <c r="BP65" s="19">
        <f t="shared" si="30"/>
        <v>31</v>
      </c>
      <c r="BQ65" s="19">
        <f t="shared" si="31"/>
        <v>17</v>
      </c>
      <c r="BR65" s="19">
        <f t="shared" si="32"/>
        <v>6</v>
      </c>
      <c r="BS65" s="19">
        <f t="shared" si="33"/>
        <v>9</v>
      </c>
      <c r="BT65" s="19">
        <f t="shared" si="34"/>
        <v>6</v>
      </c>
      <c r="BU65" s="19">
        <f t="shared" si="35"/>
        <v>6</v>
      </c>
      <c r="BV65" s="19">
        <f t="shared" si="36"/>
        <v>9</v>
      </c>
      <c r="BW65" s="19">
        <f t="shared" si="37"/>
        <v>6</v>
      </c>
      <c r="BX65" s="19">
        <f t="shared" si="38"/>
        <v>19</v>
      </c>
      <c r="BY65" s="19">
        <f t="shared" si="39"/>
        <v>15</v>
      </c>
      <c r="BZ65" s="19">
        <f t="shared" si="40"/>
        <v>11</v>
      </c>
      <c r="CA65" s="19">
        <f t="shared" si="41"/>
        <v>7</v>
      </c>
      <c r="CB65" s="18">
        <f t="shared" si="42"/>
        <v>88</v>
      </c>
      <c r="CC65" s="19">
        <f t="shared" si="43"/>
        <v>9</v>
      </c>
    </row>
    <row r="66" spans="1:81" ht="31.5">
      <c r="A66" s="21">
        <v>261</v>
      </c>
      <c r="B66" s="34">
        <v>6606015020</v>
      </c>
      <c r="C66" s="40" t="s">
        <v>502</v>
      </c>
      <c r="D66" s="5" t="s">
        <v>273</v>
      </c>
      <c r="E66" s="5" t="str">
        <f>VLOOKUP(C66,Реестр!$B$2:$C$74,2,FALSE)</f>
        <v>Город</v>
      </c>
      <c r="F66" s="19">
        <v>10</v>
      </c>
      <c r="G66" s="19">
        <v>36</v>
      </c>
      <c r="H66" s="22">
        <v>11</v>
      </c>
      <c r="I66" s="22">
        <v>38</v>
      </c>
      <c r="J66" s="22">
        <f t="shared" si="1"/>
        <v>93</v>
      </c>
      <c r="K66" s="19">
        <v>30</v>
      </c>
      <c r="L66" s="19">
        <v>2</v>
      </c>
      <c r="M66" s="19">
        <f t="shared" si="2"/>
        <v>60</v>
      </c>
      <c r="N66" s="19">
        <v>97</v>
      </c>
      <c r="O66" s="19">
        <v>116</v>
      </c>
      <c r="P66" s="19">
        <v>112</v>
      </c>
      <c r="Q66" s="19">
        <v>134</v>
      </c>
      <c r="R66" s="19">
        <f t="shared" si="3"/>
        <v>87</v>
      </c>
      <c r="S66" s="19">
        <f t="shared" si="4"/>
        <v>81</v>
      </c>
      <c r="T66" s="19">
        <v>20</v>
      </c>
      <c r="U66" s="19">
        <v>5</v>
      </c>
      <c r="V66" s="19">
        <f t="shared" si="5"/>
        <v>100</v>
      </c>
      <c r="W66" s="19">
        <v>131</v>
      </c>
      <c r="X66" s="23">
        <v>150</v>
      </c>
      <c r="Y66" s="20">
        <f t="shared" si="6"/>
        <v>87</v>
      </c>
      <c r="Z66" s="43">
        <f t="shared" si="7"/>
        <v>94</v>
      </c>
      <c r="AA66" s="20">
        <f t="shared" si="8"/>
        <v>94</v>
      </c>
      <c r="AB66" s="19">
        <v>20</v>
      </c>
      <c r="AC66" s="19">
        <v>3</v>
      </c>
      <c r="AD66" s="19">
        <f t="shared" si="9"/>
        <v>60</v>
      </c>
      <c r="AE66" s="19">
        <v>20</v>
      </c>
      <c r="AF66" s="19">
        <v>5</v>
      </c>
      <c r="AG66" s="19">
        <f t="shared" si="10"/>
        <v>100</v>
      </c>
      <c r="AH66" s="19">
        <v>4</v>
      </c>
      <c r="AI66" s="19">
        <v>4</v>
      </c>
      <c r="AJ66" s="20">
        <f t="shared" si="11"/>
        <v>100</v>
      </c>
      <c r="AK66" s="43">
        <f t="shared" si="12"/>
        <v>88</v>
      </c>
      <c r="AL66" s="19">
        <v>104</v>
      </c>
      <c r="AM66" s="19">
        <v>150</v>
      </c>
      <c r="AN66" s="20">
        <f t="shared" si="13"/>
        <v>69</v>
      </c>
      <c r="AO66" s="19">
        <v>140</v>
      </c>
      <c r="AP66" s="19">
        <v>150</v>
      </c>
      <c r="AQ66" s="20">
        <f t="shared" si="14"/>
        <v>93</v>
      </c>
      <c r="AR66" s="19">
        <v>101</v>
      </c>
      <c r="AS66" s="19">
        <v>112</v>
      </c>
      <c r="AT66" s="20">
        <f t="shared" si="15"/>
        <v>90</v>
      </c>
      <c r="AU66" s="20">
        <f t="shared" si="16"/>
        <v>83</v>
      </c>
      <c r="AV66" s="19">
        <v>136</v>
      </c>
      <c r="AW66" s="19">
        <v>150</v>
      </c>
      <c r="AX66" s="20">
        <f t="shared" si="17"/>
        <v>91</v>
      </c>
      <c r="AY66" s="19">
        <v>134</v>
      </c>
      <c r="AZ66" s="19">
        <v>150</v>
      </c>
      <c r="BA66" s="20">
        <f t="shared" si="18"/>
        <v>89</v>
      </c>
      <c r="BB66" s="19">
        <v>148</v>
      </c>
      <c r="BC66" s="19">
        <v>150</v>
      </c>
      <c r="BD66" s="20">
        <f t="shared" si="19"/>
        <v>99</v>
      </c>
      <c r="BE66" s="20">
        <f t="shared" si="20"/>
        <v>95</v>
      </c>
      <c r="BF66" s="20">
        <f t="shared" si="21"/>
        <v>88</v>
      </c>
      <c r="BG66" s="24"/>
      <c r="BH66" s="19">
        <f t="shared" si="22"/>
        <v>7</v>
      </c>
      <c r="BI66" s="19">
        <f t="shared" si="23"/>
        <v>3</v>
      </c>
      <c r="BJ66" s="19">
        <f t="shared" si="24"/>
        <v>14</v>
      </c>
      <c r="BK66" s="19">
        <f t="shared" si="25"/>
        <v>1</v>
      </c>
      <c r="BL66" s="19">
        <f t="shared" si="26"/>
        <v>7</v>
      </c>
      <c r="BM66" s="19">
        <f t="shared" si="27"/>
        <v>14</v>
      </c>
      <c r="BN66" s="19">
        <f t="shared" si="28"/>
        <v>3</v>
      </c>
      <c r="BO66" s="19">
        <f t="shared" si="29"/>
        <v>1</v>
      </c>
      <c r="BP66" s="19">
        <f t="shared" si="30"/>
        <v>1</v>
      </c>
      <c r="BQ66" s="19">
        <f t="shared" si="31"/>
        <v>32</v>
      </c>
      <c r="BR66" s="19">
        <f t="shared" si="32"/>
        <v>8</v>
      </c>
      <c r="BS66" s="19">
        <f t="shared" si="33"/>
        <v>11</v>
      </c>
      <c r="BT66" s="19">
        <f t="shared" si="34"/>
        <v>10</v>
      </c>
      <c r="BU66" s="19">
        <f t="shared" si="35"/>
        <v>12</v>
      </c>
      <c r="BV66" s="19">
        <f t="shared" si="36"/>
        <v>2</v>
      </c>
      <c r="BW66" s="19">
        <f t="shared" si="37"/>
        <v>20</v>
      </c>
      <c r="BX66" s="19">
        <f t="shared" si="38"/>
        <v>7</v>
      </c>
      <c r="BY66" s="19">
        <f t="shared" si="39"/>
        <v>6</v>
      </c>
      <c r="BZ66" s="19">
        <f t="shared" si="40"/>
        <v>18</v>
      </c>
      <c r="CA66" s="19">
        <f t="shared" si="41"/>
        <v>6</v>
      </c>
      <c r="CB66" s="18">
        <f t="shared" si="42"/>
        <v>88</v>
      </c>
      <c r="CC66" s="19">
        <f t="shared" si="43"/>
        <v>9</v>
      </c>
    </row>
    <row r="67" spans="1:81" ht="31.5">
      <c r="A67" s="21">
        <v>266</v>
      </c>
      <c r="B67" s="34">
        <v>6629007900</v>
      </c>
      <c r="C67" s="6" t="s">
        <v>440</v>
      </c>
      <c r="D67" s="5" t="s">
        <v>278</v>
      </c>
      <c r="E67" s="5" t="str">
        <f>VLOOKUP(C67,Реестр!$B$2:$C$74,2,FALSE)</f>
        <v>Город</v>
      </c>
      <c r="F67" s="19">
        <v>10</v>
      </c>
      <c r="G67" s="19">
        <v>35</v>
      </c>
      <c r="H67" s="22">
        <v>11</v>
      </c>
      <c r="I67" s="22">
        <v>38</v>
      </c>
      <c r="J67" s="22">
        <f t="shared" si="1"/>
        <v>92</v>
      </c>
      <c r="K67" s="19">
        <v>30</v>
      </c>
      <c r="L67" s="19">
        <v>4</v>
      </c>
      <c r="M67" s="19">
        <f t="shared" si="2"/>
        <v>100</v>
      </c>
      <c r="N67" s="19">
        <v>165</v>
      </c>
      <c r="O67" s="19">
        <v>147</v>
      </c>
      <c r="P67" s="19">
        <v>169</v>
      </c>
      <c r="Q67" s="19">
        <v>152</v>
      </c>
      <c r="R67" s="19">
        <f t="shared" si="3"/>
        <v>97</v>
      </c>
      <c r="S67" s="19">
        <f t="shared" si="4"/>
        <v>96</v>
      </c>
      <c r="T67" s="19">
        <v>20</v>
      </c>
      <c r="U67" s="19">
        <v>5</v>
      </c>
      <c r="V67" s="19">
        <f t="shared" si="5"/>
        <v>100</v>
      </c>
      <c r="W67" s="19">
        <v>171</v>
      </c>
      <c r="X67" s="23">
        <v>197</v>
      </c>
      <c r="Y67" s="20">
        <f t="shared" si="6"/>
        <v>87</v>
      </c>
      <c r="Z67" s="43">
        <f t="shared" si="7"/>
        <v>94</v>
      </c>
      <c r="AA67" s="20">
        <f t="shared" si="8"/>
        <v>94</v>
      </c>
      <c r="AB67" s="19">
        <v>20</v>
      </c>
      <c r="AC67" s="19">
        <v>1</v>
      </c>
      <c r="AD67" s="19">
        <f t="shared" si="9"/>
        <v>20</v>
      </c>
      <c r="AE67" s="19">
        <v>20</v>
      </c>
      <c r="AF67" s="19">
        <v>3</v>
      </c>
      <c r="AG67" s="19">
        <f t="shared" si="10"/>
        <v>60</v>
      </c>
      <c r="AH67" s="19">
        <v>26</v>
      </c>
      <c r="AI67" s="19">
        <v>26</v>
      </c>
      <c r="AJ67" s="20">
        <f t="shared" si="11"/>
        <v>100</v>
      </c>
      <c r="AK67" s="43">
        <f t="shared" si="12"/>
        <v>60</v>
      </c>
      <c r="AL67" s="19">
        <v>186</v>
      </c>
      <c r="AM67" s="19">
        <v>197</v>
      </c>
      <c r="AN67" s="20">
        <f t="shared" si="13"/>
        <v>94</v>
      </c>
      <c r="AO67" s="19">
        <v>192</v>
      </c>
      <c r="AP67" s="19">
        <v>197</v>
      </c>
      <c r="AQ67" s="20">
        <f t="shared" si="14"/>
        <v>97</v>
      </c>
      <c r="AR67" s="19">
        <v>152</v>
      </c>
      <c r="AS67" s="19">
        <v>156</v>
      </c>
      <c r="AT67" s="20">
        <f t="shared" si="15"/>
        <v>97</v>
      </c>
      <c r="AU67" s="20">
        <f t="shared" si="16"/>
        <v>96</v>
      </c>
      <c r="AV67" s="19">
        <v>190</v>
      </c>
      <c r="AW67" s="19">
        <v>197</v>
      </c>
      <c r="AX67" s="20">
        <f t="shared" si="17"/>
        <v>96</v>
      </c>
      <c r="AY67" s="19">
        <v>189</v>
      </c>
      <c r="AZ67" s="19">
        <v>197</v>
      </c>
      <c r="BA67" s="20">
        <f t="shared" si="18"/>
        <v>96</v>
      </c>
      <c r="BB67" s="19">
        <v>189</v>
      </c>
      <c r="BC67" s="19">
        <v>197</v>
      </c>
      <c r="BD67" s="20">
        <f t="shared" si="19"/>
        <v>96</v>
      </c>
      <c r="BE67" s="20">
        <f t="shared" si="20"/>
        <v>96</v>
      </c>
      <c r="BF67" s="20">
        <f t="shared" si="21"/>
        <v>88</v>
      </c>
      <c r="BG67" s="24"/>
      <c r="BH67" s="19">
        <f t="shared" si="22"/>
        <v>8</v>
      </c>
      <c r="BI67" s="19">
        <f t="shared" si="23"/>
        <v>1</v>
      </c>
      <c r="BJ67" s="19">
        <f t="shared" si="24"/>
        <v>4</v>
      </c>
      <c r="BK67" s="19">
        <f t="shared" si="25"/>
        <v>1</v>
      </c>
      <c r="BL67" s="19">
        <f t="shared" si="26"/>
        <v>7</v>
      </c>
      <c r="BM67" s="19">
        <f t="shared" si="27"/>
        <v>14</v>
      </c>
      <c r="BN67" s="19">
        <f t="shared" si="28"/>
        <v>5</v>
      </c>
      <c r="BO67" s="19">
        <f t="shared" si="29"/>
        <v>3</v>
      </c>
      <c r="BP67" s="19">
        <f t="shared" si="30"/>
        <v>1</v>
      </c>
      <c r="BQ67" s="19">
        <f t="shared" si="31"/>
        <v>7</v>
      </c>
      <c r="BR67" s="19">
        <f t="shared" si="32"/>
        <v>4</v>
      </c>
      <c r="BS67" s="19">
        <f t="shared" si="33"/>
        <v>4</v>
      </c>
      <c r="BT67" s="19">
        <f t="shared" si="34"/>
        <v>5</v>
      </c>
      <c r="BU67" s="19">
        <f t="shared" si="35"/>
        <v>5</v>
      </c>
      <c r="BV67" s="19">
        <f t="shared" si="36"/>
        <v>5</v>
      </c>
      <c r="BW67" s="19">
        <f t="shared" si="37"/>
        <v>5</v>
      </c>
      <c r="BX67" s="19">
        <f t="shared" si="38"/>
        <v>7</v>
      </c>
      <c r="BY67" s="19">
        <f t="shared" si="39"/>
        <v>29</v>
      </c>
      <c r="BZ67" s="19">
        <f t="shared" si="40"/>
        <v>5</v>
      </c>
      <c r="CA67" s="19">
        <f t="shared" si="41"/>
        <v>5</v>
      </c>
      <c r="CB67" s="18">
        <f t="shared" si="42"/>
        <v>88</v>
      </c>
      <c r="CC67" s="19">
        <f t="shared" si="43"/>
        <v>9</v>
      </c>
    </row>
    <row r="68" spans="1:81" ht="31.5">
      <c r="A68" s="21">
        <v>270</v>
      </c>
      <c r="B68" s="34">
        <v>6616002983</v>
      </c>
      <c r="C68" s="5" t="s">
        <v>441</v>
      </c>
      <c r="D68" s="5" t="s">
        <v>282</v>
      </c>
      <c r="E68" s="5" t="str">
        <f>VLOOKUP(C68,Реестр!$B$2:$C$74,2,FALSE)</f>
        <v>Город</v>
      </c>
      <c r="F68" s="19">
        <v>7</v>
      </c>
      <c r="G68" s="19">
        <v>31</v>
      </c>
      <c r="H68" s="22">
        <v>9</v>
      </c>
      <c r="I68" s="22">
        <v>36</v>
      </c>
      <c r="J68" s="22">
        <f t="shared" ref="J68:J131" si="44">ROUND((0.5*(F68/H68+G68/I68)*100),0)</f>
        <v>82</v>
      </c>
      <c r="K68" s="19">
        <v>30</v>
      </c>
      <c r="L68" s="19">
        <v>4</v>
      </c>
      <c r="M68" s="19">
        <f t="shared" ref="M68:M131" si="45">IF(L68&gt;3,100,K68*L68)</f>
        <v>100</v>
      </c>
      <c r="N68" s="19">
        <v>182</v>
      </c>
      <c r="O68" s="19">
        <v>152</v>
      </c>
      <c r="P68" s="19">
        <v>191</v>
      </c>
      <c r="Q68" s="19">
        <v>171</v>
      </c>
      <c r="R68" s="19">
        <f t="shared" ref="R68:R131" si="46">ROUND((0.5*((N68/P68)+(O68/Q68))*100),0)</f>
        <v>92</v>
      </c>
      <c r="S68" s="19">
        <f t="shared" ref="S68:S131" si="47">ROUND(((0.3*J68)+(0.3*M68)+(0.4*R68)),0)</f>
        <v>91</v>
      </c>
      <c r="T68" s="19">
        <v>20</v>
      </c>
      <c r="U68" s="19">
        <v>5</v>
      </c>
      <c r="V68" s="19">
        <f t="shared" ref="V68:V131" si="48">IF(U68&gt;5,100,T68*U68)</f>
        <v>100</v>
      </c>
      <c r="W68" s="19">
        <v>194</v>
      </c>
      <c r="X68" s="23">
        <v>218</v>
      </c>
      <c r="Y68" s="20">
        <f t="shared" ref="Y68:Y131" si="49">ROUND(W68/X68*100,0)</f>
        <v>89</v>
      </c>
      <c r="Z68" s="43">
        <f t="shared" ref="Z68:Z131" si="50">ROUND((V68+Y68)/2,0)</f>
        <v>95</v>
      </c>
      <c r="AA68" s="20">
        <f t="shared" ref="AA68:AA131" si="51">ROUND((0.3*V68+0.4*Z68+0.3*Y68),0)</f>
        <v>95</v>
      </c>
      <c r="AB68" s="19">
        <v>20</v>
      </c>
      <c r="AC68" s="19">
        <v>1</v>
      </c>
      <c r="AD68" s="19">
        <f t="shared" ref="AD68:AD131" si="52">IF(AC68&gt;5,100,AB68*AC68)</f>
        <v>20</v>
      </c>
      <c r="AE68" s="19">
        <v>20</v>
      </c>
      <c r="AF68" s="19">
        <v>4</v>
      </c>
      <c r="AG68" s="19">
        <f t="shared" ref="AG68:AG131" si="53">IF(AF68&gt;5,100,AE68*AF68)</f>
        <v>80</v>
      </c>
      <c r="AH68" s="19">
        <v>8</v>
      </c>
      <c r="AI68" s="19">
        <v>10</v>
      </c>
      <c r="AJ68" s="20">
        <f t="shared" ref="AJ68:AJ131" si="54">ROUND((AH68/AI68*100),0)</f>
        <v>80</v>
      </c>
      <c r="AK68" s="43">
        <f t="shared" ref="AK68:AK131" si="55">ROUND((0.3*AD68+0.4*AG68+0.3*AJ68),0)</f>
        <v>62</v>
      </c>
      <c r="AL68" s="19">
        <v>209</v>
      </c>
      <c r="AM68" s="19">
        <v>218</v>
      </c>
      <c r="AN68" s="20">
        <f t="shared" ref="AN68:AN131" si="56">ROUND((AL68/AM68)*100,)</f>
        <v>96</v>
      </c>
      <c r="AO68" s="19">
        <v>208</v>
      </c>
      <c r="AP68" s="19">
        <v>218</v>
      </c>
      <c r="AQ68" s="20">
        <f t="shared" ref="AQ68:AQ131" si="57">ROUND((AO68/AP68)*100,0)</f>
        <v>95</v>
      </c>
      <c r="AR68" s="19">
        <v>155</v>
      </c>
      <c r="AS68" s="19">
        <v>162</v>
      </c>
      <c r="AT68" s="20">
        <f t="shared" ref="AT68:AT131" si="58">ROUND((AR68/AS68)*100,0)</f>
        <v>96</v>
      </c>
      <c r="AU68" s="20">
        <f t="shared" ref="AU68:AU131" si="59">ROUND((0.4*AN68+0.4*AQ68+0.2*AT68),0)</f>
        <v>96</v>
      </c>
      <c r="AV68" s="19">
        <v>209</v>
      </c>
      <c r="AW68" s="19">
        <v>218</v>
      </c>
      <c r="AX68" s="20">
        <f t="shared" ref="AX68:AX131" si="60">ROUND((AV68/AW68)*100,0)</f>
        <v>96</v>
      </c>
      <c r="AY68" s="19">
        <v>211</v>
      </c>
      <c r="AZ68" s="19">
        <v>218</v>
      </c>
      <c r="BA68" s="20">
        <f t="shared" ref="BA68:BA131" si="61">ROUND((AY68/AZ68)*100,0)</f>
        <v>97</v>
      </c>
      <c r="BB68" s="19">
        <v>210</v>
      </c>
      <c r="BC68" s="19">
        <v>218</v>
      </c>
      <c r="BD68" s="20">
        <f t="shared" ref="BD68:BD131" si="62">ROUND((BB68/BC68)*100,0)</f>
        <v>96</v>
      </c>
      <c r="BE68" s="20">
        <f t="shared" ref="BE68:BE131" si="63">ROUND((0.3*AX68+0.2*BA68+0.5*BD68),0)</f>
        <v>96</v>
      </c>
      <c r="BF68" s="20">
        <f t="shared" ref="BF68:BF131" si="64">ROUND(((S68+AA68+AK68+AU68+BE68)/5),0)</f>
        <v>88</v>
      </c>
      <c r="BG68" s="24"/>
      <c r="BH68" s="19">
        <f t="shared" ref="BH68:BH131" si="65">SUM(N(FREQUENCY((J$4:J$242&gt;J68)*J$4:J$242,J$4:J$242)&gt;0))</f>
        <v>18</v>
      </c>
      <c r="BI68" s="19">
        <f t="shared" ref="BI68:BI131" si="66">SUM(N(FREQUENCY((M$4:M$242&gt;M68)*M$4:M$242,M$4:M$242)&gt;0))</f>
        <v>1</v>
      </c>
      <c r="BJ68" s="19">
        <f t="shared" ref="BJ68:BJ131" si="67">SUM(N(FREQUENCY((R$4:R$242&gt;R68)*R$4:R$242,R$4:R$242)&gt;0))</f>
        <v>9</v>
      </c>
      <c r="BK68" s="19">
        <f t="shared" ref="BK68:BK131" si="68">SUM(N(FREQUENCY((V$4:V$242&gt;V68)*V$4:V$242,V$4:V$242)&gt;0))</f>
        <v>1</v>
      </c>
      <c r="BL68" s="19">
        <f t="shared" ref="BL68:BL131" si="69">SUM(N(FREQUENCY((Z$4:Z$242&gt;Z68)*Z$4:Z$242,Z$4:Z$242)&gt;0))</f>
        <v>6</v>
      </c>
      <c r="BM68" s="19">
        <f t="shared" ref="BM68:BM131" si="70">SUM(N(FREQUENCY((Y$4:Y$242&gt;Y68)*Y$4:Y$242,Y$4:Y$242)&gt;0))</f>
        <v>12</v>
      </c>
      <c r="BN68" s="19">
        <f t="shared" ref="BN68:BN131" si="71">SUM(N(FREQUENCY((AD$4:AD$242&gt;AD68)*AD$4:AD$242,AD$4:AD$242)&gt;0))</f>
        <v>5</v>
      </c>
      <c r="BO68" s="19">
        <f t="shared" ref="BO68:BO131" si="72">SUM(N(FREQUENCY((AG$4:AG$242&gt;AG68)*AG$4:AG$242,AG$4:AG$242)&gt;0))</f>
        <v>2</v>
      </c>
      <c r="BP68" s="19">
        <f t="shared" ref="BP68:BP131" si="73">SUM(N(FREQUENCY((AJ$4:AJ$242&gt;AJ68)*AJ$4:AJ$242,AJ$4:AJ$242)&gt;0))</f>
        <v>20</v>
      </c>
      <c r="BQ68" s="19">
        <f t="shared" ref="BQ68:BQ131" si="74">SUM(N(FREQUENCY((AN$4:AN$242&gt;AN68)*AN$4:AN$242,AN$4:AN$242)&gt;0))</f>
        <v>5</v>
      </c>
      <c r="BR68" s="19">
        <f t="shared" ref="BR68:BR131" si="75">SUM(N(FREQUENCY((AQ$4:AQ$242&gt;AQ68)*AQ$4:AQ$242,AQ$4:AQ$242)&gt;0))</f>
        <v>6</v>
      </c>
      <c r="BS68" s="19">
        <f t="shared" ref="BS68:BS131" si="76">SUM(N(FREQUENCY((AT$4:AT$242&gt;AT68)*AT$4:AT$242,AT$4:AT$242)&gt;0))</f>
        <v>5</v>
      </c>
      <c r="BT68" s="19">
        <f t="shared" ref="BT68:BT131" si="77">SUM(N(FREQUENCY((AX$4:AX$242&gt;AX68)*AX$4:AX$242,AX$4:AX$242)&gt;0))</f>
        <v>5</v>
      </c>
      <c r="BU68" s="19">
        <f t="shared" ref="BU68:BU131" si="78">SUM(N(FREQUENCY((BA$4:BA$242&gt;BA68)*BA$4:BA$242,BA$4:BA$242)&gt;0))</f>
        <v>4</v>
      </c>
      <c r="BV68" s="19">
        <f t="shared" ref="BV68:BV131" si="79">SUM(N(FREQUENCY((BD$4:BD$242&gt;BD68)*BD$4:BD$242,BD$4:BD$242)&gt;0))</f>
        <v>5</v>
      </c>
      <c r="BW68" s="19">
        <f t="shared" ref="BW68:BW131" si="80">SUM(N(FREQUENCY((S$4:S$242&gt;S68)*S$4:S$242,S$4:S$242)&gt;0))</f>
        <v>10</v>
      </c>
      <c r="BX68" s="19">
        <f t="shared" ref="BX68:BX131" si="81">SUM(N(FREQUENCY((AA$4:AA$242&gt;AA68)*AA$4:AA$242,AA$4:AA$242)&gt;0))</f>
        <v>6</v>
      </c>
      <c r="BY68" s="19">
        <f t="shared" ref="BY68:BY131" si="82">SUM(N(FREQUENCY((AK$4:AK$242&gt;AK68)*AK$4:AK$242,AK$4:AK$242)&gt;0))</f>
        <v>27</v>
      </c>
      <c r="BZ68" s="19">
        <f t="shared" ref="BZ68:BZ131" si="83">SUM(N(FREQUENCY((AU$4:AU$242&gt;AU68)*AU$4:AU$242,AU$4:AU$242)&gt;0))</f>
        <v>5</v>
      </c>
      <c r="CA68" s="19">
        <f t="shared" ref="CA68:CA131" si="84">SUM(N(FREQUENCY((BE$4:BE$242&gt;BE68)*BE$4:BE$242,BE$4:BE$242)&gt;0))</f>
        <v>5</v>
      </c>
      <c r="CB68" s="18">
        <f t="shared" ref="CB68:CB131" si="85">BF68</f>
        <v>88</v>
      </c>
      <c r="CC68" s="19">
        <f t="shared" ref="CC68:CC131" si="86">SUM(N(FREQUENCY((CB$4:CB$242&gt;CB68)*CB$4:CB$242,CB$4:CB$242)&gt;0))</f>
        <v>9</v>
      </c>
    </row>
    <row r="69" spans="1:81" ht="31.5">
      <c r="A69" s="21">
        <v>288</v>
      </c>
      <c r="B69" s="34">
        <v>6630006806</v>
      </c>
      <c r="C69" s="40" t="s">
        <v>509</v>
      </c>
      <c r="D69" s="5" t="s">
        <v>298</v>
      </c>
      <c r="E69" s="5" t="str">
        <f>VLOOKUP(C69,Реестр!$B$2:$C$74,2,FALSE)</f>
        <v>Город</v>
      </c>
      <c r="F69" s="19">
        <v>10</v>
      </c>
      <c r="G69" s="19">
        <v>35</v>
      </c>
      <c r="H69" s="22">
        <v>11</v>
      </c>
      <c r="I69" s="22">
        <v>38</v>
      </c>
      <c r="J69" s="22">
        <f t="shared" si="44"/>
        <v>92</v>
      </c>
      <c r="K69" s="19">
        <v>30</v>
      </c>
      <c r="L69" s="19">
        <v>3</v>
      </c>
      <c r="M69" s="19">
        <f t="shared" si="45"/>
        <v>90</v>
      </c>
      <c r="N69" s="19">
        <v>364</v>
      </c>
      <c r="O69" s="19">
        <v>335</v>
      </c>
      <c r="P69" s="19">
        <v>371</v>
      </c>
      <c r="Q69" s="19">
        <v>341</v>
      </c>
      <c r="R69" s="19">
        <f t="shared" si="46"/>
        <v>98</v>
      </c>
      <c r="S69" s="19">
        <f t="shared" si="47"/>
        <v>94</v>
      </c>
      <c r="T69" s="19">
        <v>20</v>
      </c>
      <c r="U69" s="19">
        <v>5</v>
      </c>
      <c r="V69" s="19">
        <f t="shared" si="48"/>
        <v>100</v>
      </c>
      <c r="W69" s="19">
        <v>403</v>
      </c>
      <c r="X69" s="23">
        <v>435</v>
      </c>
      <c r="Y69" s="20">
        <f t="shared" si="49"/>
        <v>93</v>
      </c>
      <c r="Z69" s="43">
        <f t="shared" si="50"/>
        <v>97</v>
      </c>
      <c r="AA69" s="20">
        <f t="shared" si="51"/>
        <v>97</v>
      </c>
      <c r="AB69" s="19">
        <v>20</v>
      </c>
      <c r="AC69" s="19">
        <v>1</v>
      </c>
      <c r="AD69" s="19">
        <f t="shared" si="52"/>
        <v>20</v>
      </c>
      <c r="AE69" s="19">
        <v>20</v>
      </c>
      <c r="AF69" s="19">
        <v>2</v>
      </c>
      <c r="AG69" s="19">
        <f t="shared" si="53"/>
        <v>40</v>
      </c>
      <c r="AH69" s="19">
        <v>37</v>
      </c>
      <c r="AI69" s="19">
        <v>41</v>
      </c>
      <c r="AJ69" s="20">
        <f t="shared" si="54"/>
        <v>90</v>
      </c>
      <c r="AK69" s="43">
        <f t="shared" si="55"/>
        <v>49</v>
      </c>
      <c r="AL69" s="19">
        <v>425</v>
      </c>
      <c r="AM69" s="19">
        <v>435</v>
      </c>
      <c r="AN69" s="20">
        <f t="shared" si="56"/>
        <v>98</v>
      </c>
      <c r="AO69" s="19">
        <v>430</v>
      </c>
      <c r="AP69" s="19">
        <v>435</v>
      </c>
      <c r="AQ69" s="20">
        <f t="shared" si="57"/>
        <v>99</v>
      </c>
      <c r="AR69" s="19">
        <v>309</v>
      </c>
      <c r="AS69" s="19">
        <v>313</v>
      </c>
      <c r="AT69" s="20">
        <f t="shared" si="58"/>
        <v>99</v>
      </c>
      <c r="AU69" s="20">
        <f t="shared" si="59"/>
        <v>99</v>
      </c>
      <c r="AV69" s="19">
        <v>430</v>
      </c>
      <c r="AW69" s="19">
        <v>435</v>
      </c>
      <c r="AX69" s="20">
        <f t="shared" si="60"/>
        <v>99</v>
      </c>
      <c r="AY69" s="19">
        <v>425</v>
      </c>
      <c r="AZ69" s="19">
        <v>435</v>
      </c>
      <c r="BA69" s="20">
        <f t="shared" si="61"/>
        <v>98</v>
      </c>
      <c r="BB69" s="19">
        <v>433</v>
      </c>
      <c r="BC69" s="19">
        <v>435</v>
      </c>
      <c r="BD69" s="20">
        <f t="shared" si="62"/>
        <v>100</v>
      </c>
      <c r="BE69" s="20">
        <f t="shared" si="63"/>
        <v>99</v>
      </c>
      <c r="BF69" s="20">
        <f t="shared" si="64"/>
        <v>88</v>
      </c>
      <c r="BG69" s="24"/>
      <c r="BH69" s="19">
        <f t="shared" si="65"/>
        <v>8</v>
      </c>
      <c r="BI69" s="19">
        <f t="shared" si="66"/>
        <v>2</v>
      </c>
      <c r="BJ69" s="19">
        <f t="shared" si="67"/>
        <v>3</v>
      </c>
      <c r="BK69" s="19">
        <f t="shared" si="68"/>
        <v>1</v>
      </c>
      <c r="BL69" s="19">
        <f t="shared" si="69"/>
        <v>4</v>
      </c>
      <c r="BM69" s="19">
        <f t="shared" si="70"/>
        <v>8</v>
      </c>
      <c r="BN69" s="19">
        <f t="shared" si="71"/>
        <v>5</v>
      </c>
      <c r="BO69" s="19">
        <f t="shared" si="72"/>
        <v>4</v>
      </c>
      <c r="BP69" s="19">
        <f t="shared" si="73"/>
        <v>10</v>
      </c>
      <c r="BQ69" s="19">
        <f t="shared" si="74"/>
        <v>3</v>
      </c>
      <c r="BR69" s="19">
        <f t="shared" si="75"/>
        <v>2</v>
      </c>
      <c r="BS69" s="19">
        <f t="shared" si="76"/>
        <v>2</v>
      </c>
      <c r="BT69" s="19">
        <f t="shared" si="77"/>
        <v>2</v>
      </c>
      <c r="BU69" s="19">
        <f t="shared" si="78"/>
        <v>3</v>
      </c>
      <c r="BV69" s="19">
        <f t="shared" si="79"/>
        <v>1</v>
      </c>
      <c r="BW69" s="19">
        <f t="shared" si="80"/>
        <v>7</v>
      </c>
      <c r="BX69" s="19">
        <f t="shared" si="81"/>
        <v>4</v>
      </c>
      <c r="BY69" s="19">
        <f t="shared" si="82"/>
        <v>40</v>
      </c>
      <c r="BZ69" s="19">
        <f t="shared" si="83"/>
        <v>2</v>
      </c>
      <c r="CA69" s="19">
        <f t="shared" si="84"/>
        <v>2</v>
      </c>
      <c r="CB69" s="18">
        <f t="shared" si="85"/>
        <v>88</v>
      </c>
      <c r="CC69" s="19">
        <f t="shared" si="86"/>
        <v>9</v>
      </c>
    </row>
    <row r="70" spans="1:81" ht="31.5">
      <c r="A70" s="21">
        <v>291</v>
      </c>
      <c r="B70" s="34">
        <v>6630007711</v>
      </c>
      <c r="C70" s="40" t="s">
        <v>509</v>
      </c>
      <c r="D70" s="6" t="s">
        <v>300</v>
      </c>
      <c r="E70" s="5" t="str">
        <f>VLOOKUP(C70,Реестр!$B$2:$C$74,2,FALSE)</f>
        <v>Город</v>
      </c>
      <c r="F70" s="19">
        <v>10</v>
      </c>
      <c r="G70" s="19">
        <v>34</v>
      </c>
      <c r="H70" s="22">
        <v>11</v>
      </c>
      <c r="I70" s="22">
        <v>38</v>
      </c>
      <c r="J70" s="22">
        <f t="shared" si="44"/>
        <v>90</v>
      </c>
      <c r="K70" s="19">
        <v>30</v>
      </c>
      <c r="L70" s="19">
        <v>4</v>
      </c>
      <c r="M70" s="19">
        <f t="shared" si="45"/>
        <v>100</v>
      </c>
      <c r="N70" s="19">
        <v>107</v>
      </c>
      <c r="O70" s="19">
        <v>108</v>
      </c>
      <c r="P70" s="19">
        <v>108</v>
      </c>
      <c r="Q70" s="19">
        <v>109</v>
      </c>
      <c r="R70" s="19">
        <f t="shared" si="46"/>
        <v>99</v>
      </c>
      <c r="S70" s="19">
        <f t="shared" si="47"/>
        <v>97</v>
      </c>
      <c r="T70" s="19">
        <v>20</v>
      </c>
      <c r="U70" s="19">
        <v>5</v>
      </c>
      <c r="V70" s="19">
        <f t="shared" si="48"/>
        <v>100</v>
      </c>
      <c r="W70" s="19">
        <v>117</v>
      </c>
      <c r="X70" s="23">
        <v>119</v>
      </c>
      <c r="Y70" s="20">
        <f t="shared" si="49"/>
        <v>98</v>
      </c>
      <c r="Z70" s="43">
        <f t="shared" si="50"/>
        <v>99</v>
      </c>
      <c r="AA70" s="20">
        <f t="shared" si="51"/>
        <v>99</v>
      </c>
      <c r="AB70" s="19">
        <v>20</v>
      </c>
      <c r="AC70" s="19">
        <v>1</v>
      </c>
      <c r="AD70" s="19">
        <f t="shared" si="52"/>
        <v>20</v>
      </c>
      <c r="AE70" s="19">
        <v>20</v>
      </c>
      <c r="AF70" s="19">
        <v>2</v>
      </c>
      <c r="AG70" s="19">
        <f t="shared" si="53"/>
        <v>40</v>
      </c>
      <c r="AH70" s="19">
        <v>74</v>
      </c>
      <c r="AI70" s="19">
        <v>81</v>
      </c>
      <c r="AJ70" s="20">
        <f t="shared" si="54"/>
        <v>91</v>
      </c>
      <c r="AK70" s="43">
        <f t="shared" si="55"/>
        <v>49</v>
      </c>
      <c r="AL70" s="19">
        <v>118</v>
      </c>
      <c r="AM70" s="19">
        <v>119</v>
      </c>
      <c r="AN70" s="20">
        <f t="shared" si="56"/>
        <v>99</v>
      </c>
      <c r="AO70" s="19">
        <v>119</v>
      </c>
      <c r="AP70" s="19">
        <v>119</v>
      </c>
      <c r="AQ70" s="20">
        <f t="shared" si="57"/>
        <v>100</v>
      </c>
      <c r="AR70" s="19">
        <v>43</v>
      </c>
      <c r="AS70" s="19">
        <v>44</v>
      </c>
      <c r="AT70" s="20">
        <f t="shared" si="58"/>
        <v>98</v>
      </c>
      <c r="AU70" s="20">
        <f t="shared" si="59"/>
        <v>99</v>
      </c>
      <c r="AV70" s="19">
        <v>117</v>
      </c>
      <c r="AW70" s="19">
        <v>119</v>
      </c>
      <c r="AX70" s="20">
        <f t="shared" si="60"/>
        <v>98</v>
      </c>
      <c r="AY70" s="19">
        <v>119</v>
      </c>
      <c r="AZ70" s="19">
        <v>119</v>
      </c>
      <c r="BA70" s="20">
        <f t="shared" si="61"/>
        <v>100</v>
      </c>
      <c r="BB70" s="19">
        <v>117</v>
      </c>
      <c r="BC70" s="19">
        <v>119</v>
      </c>
      <c r="BD70" s="20">
        <f t="shared" si="62"/>
        <v>98</v>
      </c>
      <c r="BE70" s="20">
        <f t="shared" si="63"/>
        <v>98</v>
      </c>
      <c r="BF70" s="20">
        <f t="shared" si="64"/>
        <v>88</v>
      </c>
      <c r="BG70" s="24"/>
      <c r="BH70" s="19">
        <f t="shared" si="65"/>
        <v>10</v>
      </c>
      <c r="BI70" s="19">
        <f t="shared" si="66"/>
        <v>1</v>
      </c>
      <c r="BJ70" s="19">
        <f t="shared" si="67"/>
        <v>2</v>
      </c>
      <c r="BK70" s="19">
        <f t="shared" si="68"/>
        <v>1</v>
      </c>
      <c r="BL70" s="19">
        <f t="shared" si="69"/>
        <v>2</v>
      </c>
      <c r="BM70" s="19">
        <f t="shared" si="70"/>
        <v>3</v>
      </c>
      <c r="BN70" s="19">
        <f t="shared" si="71"/>
        <v>5</v>
      </c>
      <c r="BO70" s="19">
        <f t="shared" si="72"/>
        <v>4</v>
      </c>
      <c r="BP70" s="19">
        <f t="shared" si="73"/>
        <v>9</v>
      </c>
      <c r="BQ70" s="19">
        <f t="shared" si="74"/>
        <v>2</v>
      </c>
      <c r="BR70" s="19">
        <f t="shared" si="75"/>
        <v>1</v>
      </c>
      <c r="BS70" s="19">
        <f t="shared" si="76"/>
        <v>3</v>
      </c>
      <c r="BT70" s="19">
        <f t="shared" si="77"/>
        <v>3</v>
      </c>
      <c r="BU70" s="19">
        <f t="shared" si="78"/>
        <v>1</v>
      </c>
      <c r="BV70" s="19">
        <f t="shared" si="79"/>
        <v>3</v>
      </c>
      <c r="BW70" s="19">
        <f t="shared" si="80"/>
        <v>4</v>
      </c>
      <c r="BX70" s="19">
        <f t="shared" si="81"/>
        <v>2</v>
      </c>
      <c r="BY70" s="19">
        <f t="shared" si="82"/>
        <v>40</v>
      </c>
      <c r="BZ70" s="19">
        <f t="shared" si="83"/>
        <v>2</v>
      </c>
      <c r="CA70" s="19">
        <f t="shared" si="84"/>
        <v>3</v>
      </c>
      <c r="CB70" s="18">
        <f t="shared" si="85"/>
        <v>88</v>
      </c>
      <c r="CC70" s="19">
        <f t="shared" si="86"/>
        <v>9</v>
      </c>
    </row>
    <row r="71" spans="1:81" ht="47.25">
      <c r="A71" s="21">
        <v>333</v>
      </c>
      <c r="B71" s="34">
        <v>6617003370</v>
      </c>
      <c r="C71" s="40" t="s">
        <v>508</v>
      </c>
      <c r="D71" s="6" t="s">
        <v>336</v>
      </c>
      <c r="E71" s="5" t="str">
        <f>VLOOKUP(C71,Реестр!$B$2:$C$74,2,FALSE)</f>
        <v>Город</v>
      </c>
      <c r="F71" s="19">
        <v>10</v>
      </c>
      <c r="G71" s="19">
        <v>38</v>
      </c>
      <c r="H71" s="22">
        <v>11</v>
      </c>
      <c r="I71" s="22">
        <v>38</v>
      </c>
      <c r="J71" s="22">
        <f t="shared" si="44"/>
        <v>95</v>
      </c>
      <c r="K71" s="19">
        <v>30</v>
      </c>
      <c r="L71" s="19">
        <v>4</v>
      </c>
      <c r="M71" s="19">
        <f t="shared" si="45"/>
        <v>100</v>
      </c>
      <c r="N71" s="19">
        <v>87</v>
      </c>
      <c r="O71" s="19">
        <v>80</v>
      </c>
      <c r="P71" s="19">
        <v>87</v>
      </c>
      <c r="Q71" s="19">
        <v>81</v>
      </c>
      <c r="R71" s="19">
        <f t="shared" si="46"/>
        <v>99</v>
      </c>
      <c r="S71" s="19">
        <f t="shared" si="47"/>
        <v>98</v>
      </c>
      <c r="T71" s="19">
        <v>20</v>
      </c>
      <c r="U71" s="19">
        <v>5</v>
      </c>
      <c r="V71" s="19">
        <f t="shared" si="48"/>
        <v>100</v>
      </c>
      <c r="W71" s="19">
        <v>91</v>
      </c>
      <c r="X71" s="23">
        <v>91</v>
      </c>
      <c r="Y71" s="20">
        <f t="shared" si="49"/>
        <v>100</v>
      </c>
      <c r="Z71" s="43">
        <f t="shared" si="50"/>
        <v>100</v>
      </c>
      <c r="AA71" s="20">
        <f t="shared" si="51"/>
        <v>100</v>
      </c>
      <c r="AB71" s="19">
        <v>20</v>
      </c>
      <c r="AC71" s="19">
        <v>0</v>
      </c>
      <c r="AD71" s="19">
        <f t="shared" si="52"/>
        <v>0</v>
      </c>
      <c r="AE71" s="19">
        <v>20</v>
      </c>
      <c r="AF71" s="19">
        <v>3</v>
      </c>
      <c r="AG71" s="19">
        <f t="shared" si="53"/>
        <v>60</v>
      </c>
      <c r="AH71" s="19">
        <v>26</v>
      </c>
      <c r="AI71" s="19">
        <v>26</v>
      </c>
      <c r="AJ71" s="20">
        <f t="shared" si="54"/>
        <v>100</v>
      </c>
      <c r="AK71" s="43">
        <f t="shared" si="55"/>
        <v>54</v>
      </c>
      <c r="AL71" s="19">
        <v>64</v>
      </c>
      <c r="AM71" s="19">
        <v>91</v>
      </c>
      <c r="AN71" s="20">
        <f t="shared" si="56"/>
        <v>70</v>
      </c>
      <c r="AO71" s="19">
        <v>91</v>
      </c>
      <c r="AP71" s="19">
        <v>91</v>
      </c>
      <c r="AQ71" s="20">
        <f t="shared" si="57"/>
        <v>100</v>
      </c>
      <c r="AR71" s="19">
        <v>78</v>
      </c>
      <c r="AS71" s="19">
        <v>78</v>
      </c>
      <c r="AT71" s="20">
        <f t="shared" si="58"/>
        <v>100</v>
      </c>
      <c r="AU71" s="20">
        <f t="shared" si="59"/>
        <v>88</v>
      </c>
      <c r="AV71" s="19">
        <v>84</v>
      </c>
      <c r="AW71" s="19">
        <v>91</v>
      </c>
      <c r="AX71" s="20">
        <f t="shared" si="60"/>
        <v>92</v>
      </c>
      <c r="AY71" s="19">
        <v>91</v>
      </c>
      <c r="AZ71" s="19">
        <v>91</v>
      </c>
      <c r="BA71" s="20">
        <f t="shared" si="61"/>
        <v>100</v>
      </c>
      <c r="BB71" s="19">
        <v>91</v>
      </c>
      <c r="BC71" s="19">
        <v>91</v>
      </c>
      <c r="BD71" s="20">
        <f t="shared" si="62"/>
        <v>100</v>
      </c>
      <c r="BE71" s="20">
        <f t="shared" si="63"/>
        <v>98</v>
      </c>
      <c r="BF71" s="20">
        <f t="shared" si="64"/>
        <v>88</v>
      </c>
      <c r="BG71" s="24"/>
      <c r="BH71" s="19">
        <f t="shared" si="65"/>
        <v>5</v>
      </c>
      <c r="BI71" s="19">
        <f t="shared" si="66"/>
        <v>1</v>
      </c>
      <c r="BJ71" s="19">
        <f t="shared" si="67"/>
        <v>2</v>
      </c>
      <c r="BK71" s="19">
        <f t="shared" si="68"/>
        <v>1</v>
      </c>
      <c r="BL71" s="19">
        <f t="shared" si="69"/>
        <v>1</v>
      </c>
      <c r="BM71" s="19">
        <f t="shared" si="70"/>
        <v>1</v>
      </c>
      <c r="BN71" s="19">
        <f t="shared" si="71"/>
        <v>6</v>
      </c>
      <c r="BO71" s="19">
        <f t="shared" si="72"/>
        <v>3</v>
      </c>
      <c r="BP71" s="19">
        <f t="shared" si="73"/>
        <v>1</v>
      </c>
      <c r="BQ71" s="19">
        <f t="shared" si="74"/>
        <v>31</v>
      </c>
      <c r="BR71" s="19">
        <f t="shared" si="75"/>
        <v>1</v>
      </c>
      <c r="BS71" s="19">
        <f t="shared" si="76"/>
        <v>1</v>
      </c>
      <c r="BT71" s="19">
        <f t="shared" si="77"/>
        <v>9</v>
      </c>
      <c r="BU71" s="19">
        <f t="shared" si="78"/>
        <v>1</v>
      </c>
      <c r="BV71" s="19">
        <f t="shared" si="79"/>
        <v>1</v>
      </c>
      <c r="BW71" s="19">
        <f t="shared" si="80"/>
        <v>3</v>
      </c>
      <c r="BX71" s="19">
        <f t="shared" si="81"/>
        <v>1</v>
      </c>
      <c r="BY71" s="19">
        <f t="shared" si="82"/>
        <v>35</v>
      </c>
      <c r="BZ71" s="19">
        <f t="shared" si="83"/>
        <v>13</v>
      </c>
      <c r="CA71" s="19">
        <f t="shared" si="84"/>
        <v>3</v>
      </c>
      <c r="CB71" s="18">
        <f t="shared" si="85"/>
        <v>88</v>
      </c>
      <c r="CC71" s="19">
        <f t="shared" si="86"/>
        <v>9</v>
      </c>
    </row>
    <row r="72" spans="1:81" ht="31.5">
      <c r="A72" s="21">
        <v>337</v>
      </c>
      <c r="B72" s="34">
        <v>6631004960</v>
      </c>
      <c r="C72" s="40" t="s">
        <v>510</v>
      </c>
      <c r="D72" s="5" t="s">
        <v>339</v>
      </c>
      <c r="E72" s="5" t="str">
        <f>VLOOKUP(C72,Реестр!$B$2:$C$74,2,FALSE)</f>
        <v>Город</v>
      </c>
      <c r="F72" s="19">
        <v>10</v>
      </c>
      <c r="G72" s="19">
        <v>36</v>
      </c>
      <c r="H72" s="22">
        <v>11</v>
      </c>
      <c r="I72" s="22">
        <v>38</v>
      </c>
      <c r="J72" s="22">
        <f t="shared" si="44"/>
        <v>93</v>
      </c>
      <c r="K72" s="19">
        <v>30</v>
      </c>
      <c r="L72" s="19">
        <v>4</v>
      </c>
      <c r="M72" s="19">
        <f t="shared" si="45"/>
        <v>100</v>
      </c>
      <c r="N72" s="19">
        <v>43</v>
      </c>
      <c r="O72" s="19">
        <v>45</v>
      </c>
      <c r="P72" s="19">
        <v>43</v>
      </c>
      <c r="Q72" s="19">
        <v>45</v>
      </c>
      <c r="R72" s="19">
        <f t="shared" si="46"/>
        <v>100</v>
      </c>
      <c r="S72" s="19">
        <f t="shared" si="47"/>
        <v>98</v>
      </c>
      <c r="T72" s="19">
        <v>20</v>
      </c>
      <c r="U72" s="19">
        <v>5</v>
      </c>
      <c r="V72" s="19">
        <f t="shared" si="48"/>
        <v>100</v>
      </c>
      <c r="W72" s="19">
        <v>45</v>
      </c>
      <c r="X72" s="23">
        <v>45</v>
      </c>
      <c r="Y72" s="20">
        <f t="shared" si="49"/>
        <v>100</v>
      </c>
      <c r="Z72" s="43">
        <f t="shared" si="50"/>
        <v>100</v>
      </c>
      <c r="AA72" s="20">
        <f t="shared" si="51"/>
        <v>100</v>
      </c>
      <c r="AB72" s="19">
        <v>20</v>
      </c>
      <c r="AC72" s="19">
        <v>0</v>
      </c>
      <c r="AD72" s="19">
        <f t="shared" si="52"/>
        <v>0</v>
      </c>
      <c r="AE72" s="19">
        <v>20</v>
      </c>
      <c r="AF72" s="19">
        <v>2</v>
      </c>
      <c r="AG72" s="19">
        <f t="shared" si="53"/>
        <v>40</v>
      </c>
      <c r="AH72" s="19">
        <v>1</v>
      </c>
      <c r="AI72" s="19">
        <v>1</v>
      </c>
      <c r="AJ72" s="20">
        <f t="shared" si="54"/>
        <v>100</v>
      </c>
      <c r="AK72" s="43">
        <f t="shared" si="55"/>
        <v>46</v>
      </c>
      <c r="AL72" s="19">
        <v>45</v>
      </c>
      <c r="AM72" s="19">
        <v>45</v>
      </c>
      <c r="AN72" s="20">
        <f t="shared" si="56"/>
        <v>100</v>
      </c>
      <c r="AO72" s="19">
        <v>45</v>
      </c>
      <c r="AP72" s="19">
        <v>45</v>
      </c>
      <c r="AQ72" s="20">
        <f t="shared" si="57"/>
        <v>100</v>
      </c>
      <c r="AR72" s="19">
        <v>37</v>
      </c>
      <c r="AS72" s="19">
        <v>38</v>
      </c>
      <c r="AT72" s="20">
        <f t="shared" si="58"/>
        <v>97</v>
      </c>
      <c r="AU72" s="20">
        <f t="shared" si="59"/>
        <v>99</v>
      </c>
      <c r="AV72" s="19">
        <v>43</v>
      </c>
      <c r="AW72" s="19">
        <v>45</v>
      </c>
      <c r="AX72" s="20">
        <f t="shared" si="60"/>
        <v>96</v>
      </c>
      <c r="AY72" s="19">
        <v>44</v>
      </c>
      <c r="AZ72" s="19">
        <v>45</v>
      </c>
      <c r="BA72" s="20">
        <f t="shared" si="61"/>
        <v>98</v>
      </c>
      <c r="BB72" s="19">
        <v>45</v>
      </c>
      <c r="BC72" s="19">
        <v>45</v>
      </c>
      <c r="BD72" s="20">
        <f t="shared" si="62"/>
        <v>100</v>
      </c>
      <c r="BE72" s="20">
        <f t="shared" si="63"/>
        <v>98</v>
      </c>
      <c r="BF72" s="20">
        <f t="shared" si="64"/>
        <v>88</v>
      </c>
      <c r="BG72" s="24"/>
      <c r="BH72" s="19">
        <f t="shared" si="65"/>
        <v>7</v>
      </c>
      <c r="BI72" s="19">
        <f t="shared" si="66"/>
        <v>1</v>
      </c>
      <c r="BJ72" s="19">
        <f t="shared" si="67"/>
        <v>1</v>
      </c>
      <c r="BK72" s="19">
        <f t="shared" si="68"/>
        <v>1</v>
      </c>
      <c r="BL72" s="19">
        <f t="shared" si="69"/>
        <v>1</v>
      </c>
      <c r="BM72" s="19">
        <f t="shared" si="70"/>
        <v>1</v>
      </c>
      <c r="BN72" s="19">
        <f t="shared" si="71"/>
        <v>6</v>
      </c>
      <c r="BO72" s="19">
        <f t="shared" si="72"/>
        <v>4</v>
      </c>
      <c r="BP72" s="19">
        <f t="shared" si="73"/>
        <v>1</v>
      </c>
      <c r="BQ72" s="19">
        <f t="shared" si="74"/>
        <v>1</v>
      </c>
      <c r="BR72" s="19">
        <f t="shared" si="75"/>
        <v>1</v>
      </c>
      <c r="BS72" s="19">
        <f t="shared" si="76"/>
        <v>4</v>
      </c>
      <c r="BT72" s="19">
        <f t="shared" si="77"/>
        <v>5</v>
      </c>
      <c r="BU72" s="19">
        <f t="shared" si="78"/>
        <v>3</v>
      </c>
      <c r="BV72" s="19">
        <f t="shared" si="79"/>
        <v>1</v>
      </c>
      <c r="BW72" s="19">
        <f t="shared" si="80"/>
        <v>3</v>
      </c>
      <c r="BX72" s="19">
        <f t="shared" si="81"/>
        <v>1</v>
      </c>
      <c r="BY72" s="19">
        <f t="shared" si="82"/>
        <v>43</v>
      </c>
      <c r="BZ72" s="19">
        <f t="shared" si="83"/>
        <v>2</v>
      </c>
      <c r="CA72" s="19">
        <f t="shared" si="84"/>
        <v>3</v>
      </c>
      <c r="CB72" s="18">
        <f t="shared" si="85"/>
        <v>88</v>
      </c>
      <c r="CC72" s="19">
        <f t="shared" si="86"/>
        <v>9</v>
      </c>
    </row>
    <row r="73" spans="1:81" ht="31.5">
      <c r="A73" s="21">
        <v>343</v>
      </c>
      <c r="B73" s="34">
        <v>6631004953</v>
      </c>
      <c r="C73" s="40" t="s">
        <v>510</v>
      </c>
      <c r="D73" s="5" t="s">
        <v>344</v>
      </c>
      <c r="E73" s="5" t="str">
        <f>VLOOKUP(C73,Реестр!$B$2:$C$74,2,FALSE)</f>
        <v>Город</v>
      </c>
      <c r="F73" s="19">
        <v>9</v>
      </c>
      <c r="G73" s="19">
        <v>35</v>
      </c>
      <c r="H73" s="22">
        <v>11</v>
      </c>
      <c r="I73" s="22">
        <v>38</v>
      </c>
      <c r="J73" s="22">
        <f t="shared" si="44"/>
        <v>87</v>
      </c>
      <c r="K73" s="19">
        <v>30</v>
      </c>
      <c r="L73" s="19">
        <v>3</v>
      </c>
      <c r="M73" s="19">
        <f t="shared" si="45"/>
        <v>90</v>
      </c>
      <c r="N73" s="19">
        <v>54</v>
      </c>
      <c r="O73" s="19">
        <v>43</v>
      </c>
      <c r="P73" s="19">
        <v>57</v>
      </c>
      <c r="Q73" s="19">
        <v>45</v>
      </c>
      <c r="R73" s="19">
        <f t="shared" si="46"/>
        <v>95</v>
      </c>
      <c r="S73" s="19">
        <f t="shared" si="47"/>
        <v>91</v>
      </c>
      <c r="T73" s="19">
        <v>20</v>
      </c>
      <c r="U73" s="19">
        <v>5</v>
      </c>
      <c r="V73" s="19">
        <f t="shared" si="48"/>
        <v>100</v>
      </c>
      <c r="W73" s="19">
        <v>63</v>
      </c>
      <c r="X73" s="23">
        <v>66</v>
      </c>
      <c r="Y73" s="20">
        <f t="shared" si="49"/>
        <v>95</v>
      </c>
      <c r="Z73" s="43">
        <f t="shared" si="50"/>
        <v>98</v>
      </c>
      <c r="AA73" s="20">
        <f t="shared" si="51"/>
        <v>98</v>
      </c>
      <c r="AB73" s="19">
        <v>20</v>
      </c>
      <c r="AC73" s="19">
        <v>2</v>
      </c>
      <c r="AD73" s="19">
        <f t="shared" si="52"/>
        <v>40</v>
      </c>
      <c r="AE73" s="19">
        <v>20</v>
      </c>
      <c r="AF73" s="19">
        <v>3</v>
      </c>
      <c r="AG73" s="19">
        <f t="shared" si="53"/>
        <v>60</v>
      </c>
      <c r="AH73" s="19">
        <v>8</v>
      </c>
      <c r="AI73" s="19">
        <v>8</v>
      </c>
      <c r="AJ73" s="20">
        <f t="shared" si="54"/>
        <v>100</v>
      </c>
      <c r="AK73" s="43">
        <f t="shared" si="55"/>
        <v>66</v>
      </c>
      <c r="AL73" s="19">
        <v>50</v>
      </c>
      <c r="AM73" s="19">
        <v>66</v>
      </c>
      <c r="AN73" s="20">
        <f t="shared" si="56"/>
        <v>76</v>
      </c>
      <c r="AO73" s="19">
        <v>65</v>
      </c>
      <c r="AP73" s="19">
        <v>66</v>
      </c>
      <c r="AQ73" s="20">
        <f t="shared" si="57"/>
        <v>98</v>
      </c>
      <c r="AR73" s="19">
        <v>43</v>
      </c>
      <c r="AS73" s="19">
        <v>43</v>
      </c>
      <c r="AT73" s="20">
        <f t="shared" si="58"/>
        <v>100</v>
      </c>
      <c r="AU73" s="20">
        <f t="shared" si="59"/>
        <v>90</v>
      </c>
      <c r="AV73" s="19">
        <v>55</v>
      </c>
      <c r="AW73" s="19">
        <v>66</v>
      </c>
      <c r="AX73" s="20">
        <f t="shared" si="60"/>
        <v>83</v>
      </c>
      <c r="AY73" s="19">
        <v>63</v>
      </c>
      <c r="AZ73" s="19">
        <v>66</v>
      </c>
      <c r="BA73" s="20">
        <f t="shared" si="61"/>
        <v>95</v>
      </c>
      <c r="BB73" s="19">
        <v>66</v>
      </c>
      <c r="BC73" s="19">
        <v>66</v>
      </c>
      <c r="BD73" s="20">
        <f t="shared" si="62"/>
        <v>100</v>
      </c>
      <c r="BE73" s="20">
        <f t="shared" si="63"/>
        <v>94</v>
      </c>
      <c r="BF73" s="20">
        <f t="shared" si="64"/>
        <v>88</v>
      </c>
      <c r="BG73" s="24"/>
      <c r="BH73" s="19">
        <f t="shared" si="65"/>
        <v>13</v>
      </c>
      <c r="BI73" s="19">
        <f t="shared" si="66"/>
        <v>2</v>
      </c>
      <c r="BJ73" s="19">
        <f t="shared" si="67"/>
        <v>6</v>
      </c>
      <c r="BK73" s="19">
        <f t="shared" si="68"/>
        <v>1</v>
      </c>
      <c r="BL73" s="19">
        <f t="shared" si="69"/>
        <v>3</v>
      </c>
      <c r="BM73" s="19">
        <f t="shared" si="70"/>
        <v>6</v>
      </c>
      <c r="BN73" s="19">
        <f t="shared" si="71"/>
        <v>4</v>
      </c>
      <c r="BO73" s="19">
        <f t="shared" si="72"/>
        <v>3</v>
      </c>
      <c r="BP73" s="19">
        <f t="shared" si="73"/>
        <v>1</v>
      </c>
      <c r="BQ73" s="19">
        <f t="shared" si="74"/>
        <v>25</v>
      </c>
      <c r="BR73" s="19">
        <f t="shared" si="75"/>
        <v>3</v>
      </c>
      <c r="BS73" s="19">
        <f t="shared" si="76"/>
        <v>1</v>
      </c>
      <c r="BT73" s="19">
        <f t="shared" si="77"/>
        <v>18</v>
      </c>
      <c r="BU73" s="19">
        <f t="shared" si="78"/>
        <v>6</v>
      </c>
      <c r="BV73" s="19">
        <f t="shared" si="79"/>
        <v>1</v>
      </c>
      <c r="BW73" s="19">
        <f t="shared" si="80"/>
        <v>10</v>
      </c>
      <c r="BX73" s="19">
        <f t="shared" si="81"/>
        <v>3</v>
      </c>
      <c r="BY73" s="19">
        <f t="shared" si="82"/>
        <v>23</v>
      </c>
      <c r="BZ73" s="19">
        <f t="shared" si="83"/>
        <v>11</v>
      </c>
      <c r="CA73" s="19">
        <f t="shared" si="84"/>
        <v>7</v>
      </c>
      <c r="CB73" s="18">
        <f t="shared" si="85"/>
        <v>88</v>
      </c>
      <c r="CC73" s="19">
        <f t="shared" si="86"/>
        <v>9</v>
      </c>
    </row>
    <row r="74" spans="1:81" ht="31.5">
      <c r="A74" s="21">
        <v>350</v>
      </c>
      <c r="B74" s="34">
        <v>6601006992</v>
      </c>
      <c r="C74" s="40" t="s">
        <v>498</v>
      </c>
      <c r="D74" s="5" t="s">
        <v>350</v>
      </c>
      <c r="E74" s="5" t="str">
        <f>VLOOKUP(C74,Реестр!$B$2:$C$74,2,FALSE)</f>
        <v>Город</v>
      </c>
      <c r="F74" s="19">
        <v>9</v>
      </c>
      <c r="G74" s="19">
        <v>37</v>
      </c>
      <c r="H74" s="22">
        <v>11</v>
      </c>
      <c r="I74" s="22">
        <v>38</v>
      </c>
      <c r="J74" s="22">
        <f t="shared" si="44"/>
        <v>90</v>
      </c>
      <c r="K74" s="19">
        <v>30</v>
      </c>
      <c r="L74" s="19">
        <v>4</v>
      </c>
      <c r="M74" s="19">
        <f t="shared" si="45"/>
        <v>100</v>
      </c>
      <c r="N74" s="19">
        <v>64</v>
      </c>
      <c r="O74" s="19">
        <v>51</v>
      </c>
      <c r="P74" s="19">
        <v>66</v>
      </c>
      <c r="Q74" s="19">
        <v>51</v>
      </c>
      <c r="R74" s="19">
        <f t="shared" si="46"/>
        <v>98</v>
      </c>
      <c r="S74" s="19">
        <f t="shared" si="47"/>
        <v>96</v>
      </c>
      <c r="T74" s="19">
        <v>20</v>
      </c>
      <c r="U74" s="19">
        <v>5</v>
      </c>
      <c r="V74" s="19">
        <f t="shared" si="48"/>
        <v>100</v>
      </c>
      <c r="W74" s="19">
        <v>70</v>
      </c>
      <c r="X74" s="23">
        <v>72</v>
      </c>
      <c r="Y74" s="20">
        <f t="shared" si="49"/>
        <v>97</v>
      </c>
      <c r="Z74" s="43">
        <f t="shared" si="50"/>
        <v>99</v>
      </c>
      <c r="AA74" s="20">
        <f t="shared" si="51"/>
        <v>99</v>
      </c>
      <c r="AB74" s="19">
        <v>20</v>
      </c>
      <c r="AC74" s="19">
        <v>1</v>
      </c>
      <c r="AD74" s="19">
        <f t="shared" si="52"/>
        <v>20</v>
      </c>
      <c r="AE74" s="19">
        <v>20</v>
      </c>
      <c r="AF74" s="19">
        <v>2</v>
      </c>
      <c r="AG74" s="19">
        <f t="shared" si="53"/>
        <v>40</v>
      </c>
      <c r="AH74" s="19">
        <v>5</v>
      </c>
      <c r="AI74" s="19">
        <v>5</v>
      </c>
      <c r="AJ74" s="20">
        <f t="shared" si="54"/>
        <v>100</v>
      </c>
      <c r="AK74" s="43">
        <f t="shared" si="55"/>
        <v>52</v>
      </c>
      <c r="AL74" s="19">
        <v>70</v>
      </c>
      <c r="AM74" s="19">
        <v>72</v>
      </c>
      <c r="AN74" s="20">
        <f t="shared" si="56"/>
        <v>97</v>
      </c>
      <c r="AO74" s="19">
        <v>70</v>
      </c>
      <c r="AP74" s="19">
        <v>72</v>
      </c>
      <c r="AQ74" s="20">
        <f t="shared" si="57"/>
        <v>97</v>
      </c>
      <c r="AR74" s="19">
        <v>62</v>
      </c>
      <c r="AS74" s="19">
        <v>62</v>
      </c>
      <c r="AT74" s="20">
        <f t="shared" si="58"/>
        <v>100</v>
      </c>
      <c r="AU74" s="20">
        <f t="shared" si="59"/>
        <v>98</v>
      </c>
      <c r="AV74" s="19">
        <v>69</v>
      </c>
      <c r="AW74" s="19">
        <v>72</v>
      </c>
      <c r="AX74" s="20">
        <f t="shared" si="60"/>
        <v>96</v>
      </c>
      <c r="AY74" s="19">
        <v>70</v>
      </c>
      <c r="AZ74" s="19">
        <v>72</v>
      </c>
      <c r="BA74" s="20">
        <f t="shared" si="61"/>
        <v>97</v>
      </c>
      <c r="BB74" s="19">
        <v>70</v>
      </c>
      <c r="BC74" s="19">
        <v>72</v>
      </c>
      <c r="BD74" s="20">
        <f t="shared" si="62"/>
        <v>97</v>
      </c>
      <c r="BE74" s="20">
        <f t="shared" si="63"/>
        <v>97</v>
      </c>
      <c r="BF74" s="20">
        <f t="shared" si="64"/>
        <v>88</v>
      </c>
      <c r="BG74" s="24"/>
      <c r="BH74" s="19">
        <f t="shared" si="65"/>
        <v>10</v>
      </c>
      <c r="BI74" s="19">
        <f t="shared" si="66"/>
        <v>1</v>
      </c>
      <c r="BJ74" s="19">
        <f t="shared" si="67"/>
        <v>3</v>
      </c>
      <c r="BK74" s="19">
        <f t="shared" si="68"/>
        <v>1</v>
      </c>
      <c r="BL74" s="19">
        <f t="shared" si="69"/>
        <v>2</v>
      </c>
      <c r="BM74" s="19">
        <f t="shared" si="70"/>
        <v>4</v>
      </c>
      <c r="BN74" s="19">
        <f t="shared" si="71"/>
        <v>5</v>
      </c>
      <c r="BO74" s="19">
        <f t="shared" si="72"/>
        <v>4</v>
      </c>
      <c r="BP74" s="19">
        <f t="shared" si="73"/>
        <v>1</v>
      </c>
      <c r="BQ74" s="19">
        <f t="shared" si="74"/>
        <v>4</v>
      </c>
      <c r="BR74" s="19">
        <f t="shared" si="75"/>
        <v>4</v>
      </c>
      <c r="BS74" s="19">
        <f t="shared" si="76"/>
        <v>1</v>
      </c>
      <c r="BT74" s="19">
        <f t="shared" si="77"/>
        <v>5</v>
      </c>
      <c r="BU74" s="19">
        <f t="shared" si="78"/>
        <v>4</v>
      </c>
      <c r="BV74" s="19">
        <f t="shared" si="79"/>
        <v>4</v>
      </c>
      <c r="BW74" s="19">
        <f t="shared" si="80"/>
        <v>5</v>
      </c>
      <c r="BX74" s="19">
        <f t="shared" si="81"/>
        <v>2</v>
      </c>
      <c r="BY74" s="19">
        <f t="shared" si="82"/>
        <v>37</v>
      </c>
      <c r="BZ74" s="19">
        <f t="shared" si="83"/>
        <v>3</v>
      </c>
      <c r="CA74" s="19">
        <f t="shared" si="84"/>
        <v>4</v>
      </c>
      <c r="CB74" s="18">
        <f t="shared" si="85"/>
        <v>88</v>
      </c>
      <c r="CC74" s="19">
        <f t="shared" si="86"/>
        <v>9</v>
      </c>
    </row>
    <row r="75" spans="1:81" ht="31.5">
      <c r="A75" s="21">
        <v>357</v>
      </c>
      <c r="B75" s="34">
        <v>6622002950</v>
      </c>
      <c r="C75" s="6" t="s">
        <v>453</v>
      </c>
      <c r="D75" s="6" t="s">
        <v>136</v>
      </c>
      <c r="E75" s="5" t="str">
        <f>VLOOKUP(C75,Реестр!$B$2:$C$74,2,FALSE)</f>
        <v>Город</v>
      </c>
      <c r="F75" s="19">
        <v>8.5</v>
      </c>
      <c r="G75" s="19">
        <v>38</v>
      </c>
      <c r="H75" s="22">
        <v>11</v>
      </c>
      <c r="I75" s="22">
        <v>38</v>
      </c>
      <c r="J75" s="22">
        <f t="shared" si="44"/>
        <v>89</v>
      </c>
      <c r="K75" s="19">
        <v>30</v>
      </c>
      <c r="L75" s="19">
        <v>3</v>
      </c>
      <c r="M75" s="19">
        <f t="shared" si="45"/>
        <v>90</v>
      </c>
      <c r="N75" s="19">
        <v>91</v>
      </c>
      <c r="O75" s="19">
        <v>85</v>
      </c>
      <c r="P75" s="19">
        <v>91</v>
      </c>
      <c r="Q75" s="19">
        <v>86</v>
      </c>
      <c r="R75" s="19">
        <f t="shared" si="46"/>
        <v>99</v>
      </c>
      <c r="S75" s="19">
        <f t="shared" si="47"/>
        <v>93</v>
      </c>
      <c r="T75" s="19">
        <v>20</v>
      </c>
      <c r="U75" s="19">
        <v>5</v>
      </c>
      <c r="V75" s="19">
        <f t="shared" si="48"/>
        <v>100</v>
      </c>
      <c r="W75" s="19">
        <v>90</v>
      </c>
      <c r="X75" s="23">
        <v>96</v>
      </c>
      <c r="Y75" s="20">
        <f t="shared" si="49"/>
        <v>94</v>
      </c>
      <c r="Z75" s="43">
        <f t="shared" si="50"/>
        <v>97</v>
      </c>
      <c r="AA75" s="20">
        <f t="shared" si="51"/>
        <v>97</v>
      </c>
      <c r="AB75" s="19">
        <v>20</v>
      </c>
      <c r="AC75" s="19">
        <v>0</v>
      </c>
      <c r="AD75" s="19">
        <f t="shared" si="52"/>
        <v>0</v>
      </c>
      <c r="AE75" s="19">
        <v>20</v>
      </c>
      <c r="AF75" s="19">
        <v>3</v>
      </c>
      <c r="AG75" s="19">
        <f t="shared" si="53"/>
        <v>60</v>
      </c>
      <c r="AH75" s="19">
        <v>63</v>
      </c>
      <c r="AI75" s="19">
        <v>65</v>
      </c>
      <c r="AJ75" s="20">
        <f t="shared" si="54"/>
        <v>97</v>
      </c>
      <c r="AK75" s="43">
        <f t="shared" si="55"/>
        <v>53</v>
      </c>
      <c r="AL75" s="19">
        <v>96</v>
      </c>
      <c r="AM75" s="19">
        <v>96</v>
      </c>
      <c r="AN75" s="20">
        <f t="shared" si="56"/>
        <v>100</v>
      </c>
      <c r="AO75" s="19">
        <v>94</v>
      </c>
      <c r="AP75" s="19">
        <v>96</v>
      </c>
      <c r="AQ75" s="20">
        <f t="shared" si="57"/>
        <v>98</v>
      </c>
      <c r="AR75" s="19">
        <v>84</v>
      </c>
      <c r="AS75" s="19">
        <v>85</v>
      </c>
      <c r="AT75" s="20">
        <f t="shared" si="58"/>
        <v>99</v>
      </c>
      <c r="AU75" s="20">
        <f t="shared" si="59"/>
        <v>99</v>
      </c>
      <c r="AV75" s="19">
        <v>95</v>
      </c>
      <c r="AW75" s="19">
        <v>96</v>
      </c>
      <c r="AX75" s="20">
        <f t="shared" si="60"/>
        <v>99</v>
      </c>
      <c r="AY75" s="19">
        <v>91</v>
      </c>
      <c r="AZ75" s="19">
        <v>96</v>
      </c>
      <c r="BA75" s="20">
        <f t="shared" si="61"/>
        <v>95</v>
      </c>
      <c r="BB75" s="19">
        <v>90</v>
      </c>
      <c r="BC75" s="19">
        <v>96</v>
      </c>
      <c r="BD75" s="20">
        <f t="shared" si="62"/>
        <v>94</v>
      </c>
      <c r="BE75" s="20">
        <f t="shared" si="63"/>
        <v>96</v>
      </c>
      <c r="BF75" s="20">
        <f t="shared" si="64"/>
        <v>88</v>
      </c>
      <c r="BG75" s="24"/>
      <c r="BH75" s="19">
        <f t="shared" si="65"/>
        <v>11</v>
      </c>
      <c r="BI75" s="19">
        <f t="shared" si="66"/>
        <v>2</v>
      </c>
      <c r="BJ75" s="19">
        <f t="shared" si="67"/>
        <v>2</v>
      </c>
      <c r="BK75" s="19">
        <f t="shared" si="68"/>
        <v>1</v>
      </c>
      <c r="BL75" s="19">
        <f t="shared" si="69"/>
        <v>4</v>
      </c>
      <c r="BM75" s="19">
        <f t="shared" si="70"/>
        <v>7</v>
      </c>
      <c r="BN75" s="19">
        <f t="shared" si="71"/>
        <v>6</v>
      </c>
      <c r="BO75" s="19">
        <f t="shared" si="72"/>
        <v>3</v>
      </c>
      <c r="BP75" s="19">
        <f t="shared" si="73"/>
        <v>3</v>
      </c>
      <c r="BQ75" s="19">
        <f t="shared" si="74"/>
        <v>1</v>
      </c>
      <c r="BR75" s="19">
        <f t="shared" si="75"/>
        <v>3</v>
      </c>
      <c r="BS75" s="19">
        <f t="shared" si="76"/>
        <v>2</v>
      </c>
      <c r="BT75" s="19">
        <f t="shared" si="77"/>
        <v>2</v>
      </c>
      <c r="BU75" s="19">
        <f t="shared" si="78"/>
        <v>6</v>
      </c>
      <c r="BV75" s="19">
        <f t="shared" si="79"/>
        <v>7</v>
      </c>
      <c r="BW75" s="19">
        <f t="shared" si="80"/>
        <v>8</v>
      </c>
      <c r="BX75" s="19">
        <f t="shared" si="81"/>
        <v>4</v>
      </c>
      <c r="BY75" s="19">
        <f t="shared" si="82"/>
        <v>36</v>
      </c>
      <c r="BZ75" s="19">
        <f t="shared" si="83"/>
        <v>2</v>
      </c>
      <c r="CA75" s="19">
        <f t="shared" si="84"/>
        <v>5</v>
      </c>
      <c r="CB75" s="18">
        <f t="shared" si="85"/>
        <v>88</v>
      </c>
      <c r="CC75" s="19">
        <f t="shared" si="86"/>
        <v>9</v>
      </c>
    </row>
    <row r="76" spans="1:81" ht="31.5">
      <c r="A76" s="21">
        <v>383</v>
      </c>
      <c r="B76" s="34">
        <v>6617027035</v>
      </c>
      <c r="C76" s="6" t="s">
        <v>457</v>
      </c>
      <c r="D76" s="6" t="s">
        <v>379</v>
      </c>
      <c r="E76" s="5" t="str">
        <f>VLOOKUP(C76,Реестр!$B$2:$C$74,2,FALSE)</f>
        <v>Город</v>
      </c>
      <c r="F76" s="19">
        <v>8</v>
      </c>
      <c r="G76" s="19">
        <v>33</v>
      </c>
      <c r="H76" s="22">
        <v>9</v>
      </c>
      <c r="I76" s="22">
        <v>36</v>
      </c>
      <c r="J76" s="22">
        <f t="shared" si="44"/>
        <v>90</v>
      </c>
      <c r="K76" s="19">
        <v>30</v>
      </c>
      <c r="L76" s="19">
        <v>4</v>
      </c>
      <c r="M76" s="19">
        <f t="shared" si="45"/>
        <v>100</v>
      </c>
      <c r="N76" s="19">
        <v>48</v>
      </c>
      <c r="O76" s="19">
        <v>47</v>
      </c>
      <c r="P76" s="19">
        <v>48</v>
      </c>
      <c r="Q76" s="19">
        <v>48</v>
      </c>
      <c r="R76" s="19">
        <f t="shared" si="46"/>
        <v>99</v>
      </c>
      <c r="S76" s="19">
        <f t="shared" si="47"/>
        <v>97</v>
      </c>
      <c r="T76" s="19">
        <v>20</v>
      </c>
      <c r="U76" s="19">
        <v>5</v>
      </c>
      <c r="V76" s="19">
        <f t="shared" si="48"/>
        <v>100</v>
      </c>
      <c r="W76" s="19">
        <v>52</v>
      </c>
      <c r="X76" s="23">
        <v>60</v>
      </c>
      <c r="Y76" s="20">
        <f t="shared" si="49"/>
        <v>87</v>
      </c>
      <c r="Z76" s="43">
        <f t="shared" si="50"/>
        <v>94</v>
      </c>
      <c r="AA76" s="20">
        <f t="shared" si="51"/>
        <v>94</v>
      </c>
      <c r="AB76" s="19">
        <v>20</v>
      </c>
      <c r="AC76" s="19">
        <v>2</v>
      </c>
      <c r="AD76" s="19">
        <f t="shared" si="52"/>
        <v>40</v>
      </c>
      <c r="AE76" s="19">
        <v>20</v>
      </c>
      <c r="AF76" s="19">
        <v>4</v>
      </c>
      <c r="AG76" s="19">
        <f t="shared" si="53"/>
        <v>80</v>
      </c>
      <c r="AH76" s="19">
        <v>5</v>
      </c>
      <c r="AI76" s="19">
        <v>5</v>
      </c>
      <c r="AJ76" s="20">
        <f t="shared" si="54"/>
        <v>100</v>
      </c>
      <c r="AK76" s="43">
        <f t="shared" si="55"/>
        <v>74</v>
      </c>
      <c r="AL76" s="19">
        <v>29</v>
      </c>
      <c r="AM76" s="19">
        <v>60</v>
      </c>
      <c r="AN76" s="20">
        <f t="shared" si="56"/>
        <v>48</v>
      </c>
      <c r="AO76" s="19">
        <v>60</v>
      </c>
      <c r="AP76" s="19">
        <v>60</v>
      </c>
      <c r="AQ76" s="20">
        <f t="shared" si="57"/>
        <v>100</v>
      </c>
      <c r="AR76" s="19">
        <v>43</v>
      </c>
      <c r="AS76" s="19">
        <v>43</v>
      </c>
      <c r="AT76" s="20">
        <f t="shared" si="58"/>
        <v>100</v>
      </c>
      <c r="AU76" s="20">
        <f t="shared" si="59"/>
        <v>79</v>
      </c>
      <c r="AV76" s="19">
        <v>52</v>
      </c>
      <c r="AW76" s="19">
        <v>60</v>
      </c>
      <c r="AX76" s="20">
        <f t="shared" si="60"/>
        <v>87</v>
      </c>
      <c r="AY76" s="19">
        <v>55</v>
      </c>
      <c r="AZ76" s="19">
        <v>60</v>
      </c>
      <c r="BA76" s="20">
        <f t="shared" si="61"/>
        <v>92</v>
      </c>
      <c r="BB76" s="19">
        <v>59</v>
      </c>
      <c r="BC76" s="19">
        <v>60</v>
      </c>
      <c r="BD76" s="20">
        <f t="shared" si="62"/>
        <v>98</v>
      </c>
      <c r="BE76" s="20">
        <f t="shared" si="63"/>
        <v>94</v>
      </c>
      <c r="BF76" s="20">
        <f t="shared" si="64"/>
        <v>88</v>
      </c>
      <c r="BG76" s="24"/>
      <c r="BH76" s="19">
        <f t="shared" si="65"/>
        <v>10</v>
      </c>
      <c r="BI76" s="19">
        <f t="shared" si="66"/>
        <v>1</v>
      </c>
      <c r="BJ76" s="19">
        <f t="shared" si="67"/>
        <v>2</v>
      </c>
      <c r="BK76" s="19">
        <f t="shared" si="68"/>
        <v>1</v>
      </c>
      <c r="BL76" s="19">
        <f t="shared" si="69"/>
        <v>7</v>
      </c>
      <c r="BM76" s="19">
        <f t="shared" si="70"/>
        <v>14</v>
      </c>
      <c r="BN76" s="19">
        <f t="shared" si="71"/>
        <v>4</v>
      </c>
      <c r="BO76" s="19">
        <f t="shared" si="72"/>
        <v>2</v>
      </c>
      <c r="BP76" s="19">
        <f t="shared" si="73"/>
        <v>1</v>
      </c>
      <c r="BQ76" s="19">
        <f t="shared" si="74"/>
        <v>48</v>
      </c>
      <c r="BR76" s="19">
        <f t="shared" si="75"/>
        <v>1</v>
      </c>
      <c r="BS76" s="19">
        <f t="shared" si="76"/>
        <v>1</v>
      </c>
      <c r="BT76" s="19">
        <f t="shared" si="77"/>
        <v>14</v>
      </c>
      <c r="BU76" s="19">
        <f t="shared" si="78"/>
        <v>9</v>
      </c>
      <c r="BV76" s="19">
        <f t="shared" si="79"/>
        <v>3</v>
      </c>
      <c r="BW76" s="19">
        <f t="shared" si="80"/>
        <v>4</v>
      </c>
      <c r="BX76" s="19">
        <f t="shared" si="81"/>
        <v>7</v>
      </c>
      <c r="BY76" s="19">
        <f t="shared" si="82"/>
        <v>18</v>
      </c>
      <c r="BZ76" s="19">
        <f t="shared" si="83"/>
        <v>22</v>
      </c>
      <c r="CA76" s="19">
        <f t="shared" si="84"/>
        <v>7</v>
      </c>
      <c r="CB76" s="18">
        <f t="shared" si="85"/>
        <v>88</v>
      </c>
      <c r="CC76" s="19">
        <f t="shared" si="86"/>
        <v>9</v>
      </c>
    </row>
    <row r="77" spans="1:81" ht="47.25">
      <c r="A77" s="21">
        <v>22</v>
      </c>
      <c r="B77" s="34">
        <v>6659059864</v>
      </c>
      <c r="C77" s="5" t="s">
        <v>504</v>
      </c>
      <c r="D77" s="5" t="s">
        <v>55</v>
      </c>
      <c r="E77" s="5" t="str">
        <f>VLOOKUP(C77,Реестр!$B$2:$C$74,2,FALSE)</f>
        <v>Город</v>
      </c>
      <c r="F77" s="19">
        <v>9</v>
      </c>
      <c r="G77" s="19">
        <v>38</v>
      </c>
      <c r="H77" s="22">
        <v>11</v>
      </c>
      <c r="I77" s="22">
        <v>38</v>
      </c>
      <c r="J77" s="22">
        <f t="shared" si="44"/>
        <v>91</v>
      </c>
      <c r="K77" s="19">
        <v>30</v>
      </c>
      <c r="L77" s="19">
        <v>4</v>
      </c>
      <c r="M77" s="19">
        <f t="shared" si="45"/>
        <v>100</v>
      </c>
      <c r="N77" s="19">
        <v>359</v>
      </c>
      <c r="O77" s="19">
        <v>335</v>
      </c>
      <c r="P77" s="19">
        <v>366</v>
      </c>
      <c r="Q77" s="19">
        <v>353</v>
      </c>
      <c r="R77" s="19">
        <f t="shared" si="46"/>
        <v>96</v>
      </c>
      <c r="S77" s="19">
        <f t="shared" si="47"/>
        <v>96</v>
      </c>
      <c r="T77" s="19">
        <v>20</v>
      </c>
      <c r="U77" s="19">
        <v>5</v>
      </c>
      <c r="V77" s="19">
        <f t="shared" si="48"/>
        <v>100</v>
      </c>
      <c r="W77" s="19">
        <v>525</v>
      </c>
      <c r="X77" s="23">
        <v>600</v>
      </c>
      <c r="Y77" s="20">
        <f t="shared" si="49"/>
        <v>88</v>
      </c>
      <c r="Z77" s="43">
        <f t="shared" si="50"/>
        <v>94</v>
      </c>
      <c r="AA77" s="20">
        <f t="shared" si="51"/>
        <v>94</v>
      </c>
      <c r="AB77" s="19">
        <v>20</v>
      </c>
      <c r="AC77" s="19">
        <v>0</v>
      </c>
      <c r="AD77" s="19">
        <f t="shared" si="52"/>
        <v>0</v>
      </c>
      <c r="AE77" s="19">
        <v>20</v>
      </c>
      <c r="AF77" s="19">
        <v>3</v>
      </c>
      <c r="AG77" s="19">
        <f t="shared" si="53"/>
        <v>60</v>
      </c>
      <c r="AH77" s="19">
        <v>32</v>
      </c>
      <c r="AI77" s="19">
        <v>38</v>
      </c>
      <c r="AJ77" s="20">
        <f t="shared" si="54"/>
        <v>84</v>
      </c>
      <c r="AK77" s="43">
        <f t="shared" si="55"/>
        <v>49</v>
      </c>
      <c r="AL77" s="19">
        <v>583</v>
      </c>
      <c r="AM77" s="19">
        <v>600</v>
      </c>
      <c r="AN77" s="20">
        <f t="shared" si="56"/>
        <v>97</v>
      </c>
      <c r="AO77" s="19">
        <v>593</v>
      </c>
      <c r="AP77" s="19">
        <v>600</v>
      </c>
      <c r="AQ77" s="20">
        <f t="shared" si="57"/>
        <v>99</v>
      </c>
      <c r="AR77" s="19">
        <v>459</v>
      </c>
      <c r="AS77" s="19">
        <v>474</v>
      </c>
      <c r="AT77" s="20">
        <f t="shared" si="58"/>
        <v>97</v>
      </c>
      <c r="AU77" s="20">
        <f t="shared" si="59"/>
        <v>98</v>
      </c>
      <c r="AV77" s="19">
        <v>586</v>
      </c>
      <c r="AW77" s="19">
        <v>600</v>
      </c>
      <c r="AX77" s="20">
        <f t="shared" si="60"/>
        <v>98</v>
      </c>
      <c r="AY77" s="19">
        <v>576</v>
      </c>
      <c r="AZ77" s="19">
        <v>600</v>
      </c>
      <c r="BA77" s="20">
        <f t="shared" si="61"/>
        <v>96</v>
      </c>
      <c r="BB77" s="19">
        <v>580</v>
      </c>
      <c r="BC77" s="19">
        <v>600</v>
      </c>
      <c r="BD77" s="20">
        <f t="shared" si="62"/>
        <v>97</v>
      </c>
      <c r="BE77" s="20">
        <f t="shared" si="63"/>
        <v>97</v>
      </c>
      <c r="BF77" s="20">
        <f t="shared" si="64"/>
        <v>87</v>
      </c>
      <c r="BG77" s="24"/>
      <c r="BH77" s="19">
        <f t="shared" si="65"/>
        <v>9</v>
      </c>
      <c r="BI77" s="19">
        <f t="shared" si="66"/>
        <v>1</v>
      </c>
      <c r="BJ77" s="19">
        <f t="shared" si="67"/>
        <v>5</v>
      </c>
      <c r="BK77" s="19">
        <f t="shared" si="68"/>
        <v>1</v>
      </c>
      <c r="BL77" s="19">
        <f t="shared" si="69"/>
        <v>7</v>
      </c>
      <c r="BM77" s="19">
        <f t="shared" si="70"/>
        <v>13</v>
      </c>
      <c r="BN77" s="19">
        <f t="shared" si="71"/>
        <v>6</v>
      </c>
      <c r="BO77" s="19">
        <f t="shared" si="72"/>
        <v>3</v>
      </c>
      <c r="BP77" s="19">
        <f t="shared" si="73"/>
        <v>16</v>
      </c>
      <c r="BQ77" s="19">
        <f t="shared" si="74"/>
        <v>4</v>
      </c>
      <c r="BR77" s="19">
        <f t="shared" si="75"/>
        <v>2</v>
      </c>
      <c r="BS77" s="19">
        <f t="shared" si="76"/>
        <v>4</v>
      </c>
      <c r="BT77" s="19">
        <f t="shared" si="77"/>
        <v>3</v>
      </c>
      <c r="BU77" s="19">
        <f t="shared" si="78"/>
        <v>5</v>
      </c>
      <c r="BV77" s="19">
        <f t="shared" si="79"/>
        <v>4</v>
      </c>
      <c r="BW77" s="19">
        <f t="shared" si="80"/>
        <v>5</v>
      </c>
      <c r="BX77" s="19">
        <f t="shared" si="81"/>
        <v>7</v>
      </c>
      <c r="BY77" s="19">
        <f t="shared" si="82"/>
        <v>40</v>
      </c>
      <c r="BZ77" s="19">
        <f t="shared" si="83"/>
        <v>3</v>
      </c>
      <c r="CA77" s="19">
        <f t="shared" si="84"/>
        <v>4</v>
      </c>
      <c r="CB77" s="18">
        <f t="shared" si="85"/>
        <v>87</v>
      </c>
      <c r="CC77" s="19">
        <f t="shared" si="86"/>
        <v>10</v>
      </c>
    </row>
    <row r="78" spans="1:81" ht="47.25">
      <c r="A78" s="21">
        <v>41</v>
      </c>
      <c r="B78" s="34">
        <v>6662056567</v>
      </c>
      <c r="C78" s="5" t="s">
        <v>504</v>
      </c>
      <c r="D78" s="5" t="s">
        <v>68</v>
      </c>
      <c r="E78" s="5" t="str">
        <f>VLOOKUP(C78,Реестр!$B$2:$C$74,2,FALSE)</f>
        <v>Город</v>
      </c>
      <c r="F78" s="19">
        <v>11</v>
      </c>
      <c r="G78" s="19">
        <v>34</v>
      </c>
      <c r="H78" s="22">
        <v>11</v>
      </c>
      <c r="I78" s="22">
        <v>38</v>
      </c>
      <c r="J78" s="22">
        <f t="shared" si="44"/>
        <v>95</v>
      </c>
      <c r="K78" s="19">
        <v>30</v>
      </c>
      <c r="L78" s="19">
        <v>3</v>
      </c>
      <c r="M78" s="19">
        <f t="shared" si="45"/>
        <v>90</v>
      </c>
      <c r="N78" s="19">
        <v>428</v>
      </c>
      <c r="O78" s="19">
        <v>474</v>
      </c>
      <c r="P78" s="19">
        <v>445</v>
      </c>
      <c r="Q78" s="19">
        <v>504</v>
      </c>
      <c r="R78" s="19">
        <f t="shared" si="46"/>
        <v>95</v>
      </c>
      <c r="S78" s="19">
        <f t="shared" si="47"/>
        <v>94</v>
      </c>
      <c r="T78" s="19">
        <v>20</v>
      </c>
      <c r="U78" s="19">
        <v>5</v>
      </c>
      <c r="V78" s="19">
        <f t="shared" si="48"/>
        <v>100</v>
      </c>
      <c r="W78" s="19">
        <v>510</v>
      </c>
      <c r="X78" s="23">
        <v>600</v>
      </c>
      <c r="Y78" s="20">
        <f t="shared" si="49"/>
        <v>85</v>
      </c>
      <c r="Z78" s="43">
        <f t="shared" si="50"/>
        <v>93</v>
      </c>
      <c r="AA78" s="20">
        <f t="shared" si="51"/>
        <v>93</v>
      </c>
      <c r="AB78" s="19">
        <v>20</v>
      </c>
      <c r="AC78" s="19">
        <v>2</v>
      </c>
      <c r="AD78" s="19">
        <f t="shared" si="52"/>
        <v>40</v>
      </c>
      <c r="AE78" s="19">
        <v>20</v>
      </c>
      <c r="AF78" s="19">
        <v>3</v>
      </c>
      <c r="AG78" s="19">
        <f t="shared" si="53"/>
        <v>60</v>
      </c>
      <c r="AH78" s="19">
        <v>15</v>
      </c>
      <c r="AI78" s="19">
        <v>18</v>
      </c>
      <c r="AJ78" s="20">
        <f t="shared" si="54"/>
        <v>83</v>
      </c>
      <c r="AK78" s="43">
        <f t="shared" si="55"/>
        <v>61</v>
      </c>
      <c r="AL78" s="19">
        <v>558</v>
      </c>
      <c r="AM78" s="19">
        <v>600</v>
      </c>
      <c r="AN78" s="20">
        <f t="shared" si="56"/>
        <v>93</v>
      </c>
      <c r="AO78" s="19">
        <v>573</v>
      </c>
      <c r="AP78" s="19">
        <v>600</v>
      </c>
      <c r="AQ78" s="20">
        <f t="shared" si="57"/>
        <v>96</v>
      </c>
      <c r="AR78" s="19">
        <v>404</v>
      </c>
      <c r="AS78" s="19">
        <v>419</v>
      </c>
      <c r="AT78" s="20">
        <f t="shared" si="58"/>
        <v>96</v>
      </c>
      <c r="AU78" s="20">
        <f t="shared" si="59"/>
        <v>95</v>
      </c>
      <c r="AV78" s="19">
        <v>549</v>
      </c>
      <c r="AW78" s="19">
        <v>600</v>
      </c>
      <c r="AX78" s="20">
        <f t="shared" si="60"/>
        <v>92</v>
      </c>
      <c r="AY78" s="19">
        <v>548</v>
      </c>
      <c r="AZ78" s="19">
        <v>600</v>
      </c>
      <c r="BA78" s="20">
        <f t="shared" si="61"/>
        <v>91</v>
      </c>
      <c r="BB78" s="19">
        <v>566</v>
      </c>
      <c r="BC78" s="19">
        <v>600</v>
      </c>
      <c r="BD78" s="20">
        <f t="shared" si="62"/>
        <v>94</v>
      </c>
      <c r="BE78" s="20">
        <f t="shared" si="63"/>
        <v>93</v>
      </c>
      <c r="BF78" s="20">
        <f t="shared" si="64"/>
        <v>87</v>
      </c>
      <c r="BG78" s="24"/>
      <c r="BH78" s="19">
        <f t="shared" si="65"/>
        <v>5</v>
      </c>
      <c r="BI78" s="19">
        <f t="shared" si="66"/>
        <v>2</v>
      </c>
      <c r="BJ78" s="19">
        <f t="shared" si="67"/>
        <v>6</v>
      </c>
      <c r="BK78" s="19">
        <f t="shared" si="68"/>
        <v>1</v>
      </c>
      <c r="BL78" s="19">
        <f t="shared" si="69"/>
        <v>8</v>
      </c>
      <c r="BM78" s="19">
        <f t="shared" si="70"/>
        <v>16</v>
      </c>
      <c r="BN78" s="19">
        <f t="shared" si="71"/>
        <v>4</v>
      </c>
      <c r="BO78" s="19">
        <f t="shared" si="72"/>
        <v>3</v>
      </c>
      <c r="BP78" s="19">
        <f t="shared" si="73"/>
        <v>17</v>
      </c>
      <c r="BQ78" s="19">
        <f t="shared" si="74"/>
        <v>8</v>
      </c>
      <c r="BR78" s="19">
        <f t="shared" si="75"/>
        <v>5</v>
      </c>
      <c r="BS78" s="19">
        <f t="shared" si="76"/>
        <v>5</v>
      </c>
      <c r="BT78" s="19">
        <f t="shared" si="77"/>
        <v>9</v>
      </c>
      <c r="BU78" s="19">
        <f t="shared" si="78"/>
        <v>10</v>
      </c>
      <c r="BV78" s="19">
        <f t="shared" si="79"/>
        <v>7</v>
      </c>
      <c r="BW78" s="19">
        <f t="shared" si="80"/>
        <v>7</v>
      </c>
      <c r="BX78" s="19">
        <f t="shared" si="81"/>
        <v>8</v>
      </c>
      <c r="BY78" s="19">
        <f t="shared" si="82"/>
        <v>28</v>
      </c>
      <c r="BZ78" s="19">
        <f t="shared" si="83"/>
        <v>6</v>
      </c>
      <c r="CA78" s="19">
        <f t="shared" si="84"/>
        <v>8</v>
      </c>
      <c r="CB78" s="18">
        <f t="shared" si="85"/>
        <v>87</v>
      </c>
      <c r="CC78" s="19">
        <f t="shared" si="86"/>
        <v>10</v>
      </c>
    </row>
    <row r="79" spans="1:81" ht="47.25">
      <c r="A79" s="21">
        <v>48</v>
      </c>
      <c r="B79" s="34">
        <v>6662056430</v>
      </c>
      <c r="C79" s="5" t="s">
        <v>504</v>
      </c>
      <c r="D79" s="5" t="s">
        <v>74</v>
      </c>
      <c r="E79" s="5" t="str">
        <f>VLOOKUP(C79,Реестр!$B$2:$C$74,2,FALSE)</f>
        <v>Город</v>
      </c>
      <c r="F79" s="19">
        <v>10</v>
      </c>
      <c r="G79" s="19">
        <v>34</v>
      </c>
      <c r="H79" s="22">
        <v>11</v>
      </c>
      <c r="I79" s="22">
        <v>38</v>
      </c>
      <c r="J79" s="22">
        <f t="shared" si="44"/>
        <v>90</v>
      </c>
      <c r="K79" s="19">
        <v>30</v>
      </c>
      <c r="L79" s="19">
        <v>3</v>
      </c>
      <c r="M79" s="19">
        <f t="shared" si="45"/>
        <v>90</v>
      </c>
      <c r="N79" s="19">
        <v>100</v>
      </c>
      <c r="O79" s="19">
        <v>122</v>
      </c>
      <c r="P79" s="19">
        <v>101</v>
      </c>
      <c r="Q79" s="19">
        <v>127</v>
      </c>
      <c r="R79" s="19">
        <f t="shared" si="46"/>
        <v>98</v>
      </c>
      <c r="S79" s="19">
        <f t="shared" si="47"/>
        <v>93</v>
      </c>
      <c r="T79" s="19">
        <v>20</v>
      </c>
      <c r="U79" s="19">
        <v>5</v>
      </c>
      <c r="V79" s="19">
        <f t="shared" si="48"/>
        <v>100</v>
      </c>
      <c r="W79" s="19">
        <v>117</v>
      </c>
      <c r="X79" s="23">
        <v>134</v>
      </c>
      <c r="Y79" s="20">
        <f t="shared" si="49"/>
        <v>87</v>
      </c>
      <c r="Z79" s="43">
        <f t="shared" si="50"/>
        <v>94</v>
      </c>
      <c r="AA79" s="20">
        <f t="shared" si="51"/>
        <v>94</v>
      </c>
      <c r="AB79" s="19">
        <v>20</v>
      </c>
      <c r="AC79" s="19">
        <v>0</v>
      </c>
      <c r="AD79" s="19">
        <f t="shared" si="52"/>
        <v>0</v>
      </c>
      <c r="AE79" s="19">
        <v>20</v>
      </c>
      <c r="AF79" s="19">
        <v>4</v>
      </c>
      <c r="AG79" s="19">
        <f t="shared" si="53"/>
        <v>80</v>
      </c>
      <c r="AH79" s="19">
        <v>5</v>
      </c>
      <c r="AI79" s="19">
        <v>6</v>
      </c>
      <c r="AJ79" s="20">
        <f t="shared" si="54"/>
        <v>83</v>
      </c>
      <c r="AK79" s="43">
        <f t="shared" si="55"/>
        <v>57</v>
      </c>
      <c r="AL79" s="19">
        <v>114</v>
      </c>
      <c r="AM79" s="19">
        <v>134</v>
      </c>
      <c r="AN79" s="20">
        <f t="shared" si="56"/>
        <v>85</v>
      </c>
      <c r="AO79" s="19">
        <v>133</v>
      </c>
      <c r="AP79" s="19">
        <v>134</v>
      </c>
      <c r="AQ79" s="20">
        <f t="shared" si="57"/>
        <v>99</v>
      </c>
      <c r="AR79" s="19">
        <v>100</v>
      </c>
      <c r="AS79" s="19">
        <v>106</v>
      </c>
      <c r="AT79" s="20">
        <f t="shared" si="58"/>
        <v>94</v>
      </c>
      <c r="AU79" s="20">
        <f t="shared" si="59"/>
        <v>92</v>
      </c>
      <c r="AV79" s="19">
        <v>133</v>
      </c>
      <c r="AW79" s="19">
        <v>134</v>
      </c>
      <c r="AX79" s="20">
        <f t="shared" si="60"/>
        <v>99</v>
      </c>
      <c r="AY79" s="19">
        <v>127</v>
      </c>
      <c r="AZ79" s="19">
        <v>134</v>
      </c>
      <c r="BA79" s="20">
        <f t="shared" si="61"/>
        <v>95</v>
      </c>
      <c r="BB79" s="19">
        <v>132</v>
      </c>
      <c r="BC79" s="19">
        <v>134</v>
      </c>
      <c r="BD79" s="20">
        <f t="shared" si="62"/>
        <v>99</v>
      </c>
      <c r="BE79" s="20">
        <f t="shared" si="63"/>
        <v>98</v>
      </c>
      <c r="BF79" s="20">
        <f t="shared" si="64"/>
        <v>87</v>
      </c>
      <c r="BG79" s="24"/>
      <c r="BH79" s="19">
        <f t="shared" si="65"/>
        <v>10</v>
      </c>
      <c r="BI79" s="19">
        <f t="shared" si="66"/>
        <v>2</v>
      </c>
      <c r="BJ79" s="19">
        <f t="shared" si="67"/>
        <v>3</v>
      </c>
      <c r="BK79" s="19">
        <f t="shared" si="68"/>
        <v>1</v>
      </c>
      <c r="BL79" s="19">
        <f t="shared" si="69"/>
        <v>7</v>
      </c>
      <c r="BM79" s="19">
        <f t="shared" si="70"/>
        <v>14</v>
      </c>
      <c r="BN79" s="19">
        <f t="shared" si="71"/>
        <v>6</v>
      </c>
      <c r="BO79" s="19">
        <f t="shared" si="72"/>
        <v>2</v>
      </c>
      <c r="BP79" s="19">
        <f t="shared" si="73"/>
        <v>17</v>
      </c>
      <c r="BQ79" s="19">
        <f t="shared" si="74"/>
        <v>16</v>
      </c>
      <c r="BR79" s="19">
        <f t="shared" si="75"/>
        <v>2</v>
      </c>
      <c r="BS79" s="19">
        <f t="shared" si="76"/>
        <v>7</v>
      </c>
      <c r="BT79" s="19">
        <f t="shared" si="77"/>
        <v>2</v>
      </c>
      <c r="BU79" s="19">
        <f t="shared" si="78"/>
        <v>6</v>
      </c>
      <c r="BV79" s="19">
        <f t="shared" si="79"/>
        <v>2</v>
      </c>
      <c r="BW79" s="19">
        <f t="shared" si="80"/>
        <v>8</v>
      </c>
      <c r="BX79" s="19">
        <f t="shared" si="81"/>
        <v>7</v>
      </c>
      <c r="BY79" s="19">
        <f t="shared" si="82"/>
        <v>32</v>
      </c>
      <c r="BZ79" s="19">
        <f t="shared" si="83"/>
        <v>9</v>
      </c>
      <c r="CA79" s="19">
        <f t="shared" si="84"/>
        <v>3</v>
      </c>
      <c r="CB79" s="18">
        <f t="shared" si="85"/>
        <v>87</v>
      </c>
      <c r="CC79" s="19">
        <f t="shared" si="86"/>
        <v>10</v>
      </c>
    </row>
    <row r="80" spans="1:81" ht="47.25">
      <c r="A80" s="21">
        <v>50</v>
      </c>
      <c r="B80" s="36">
        <v>6662074750</v>
      </c>
      <c r="C80" s="5" t="s">
        <v>504</v>
      </c>
      <c r="D80" s="5" t="s">
        <v>76</v>
      </c>
      <c r="E80" s="5" t="str">
        <f>VLOOKUP(C80,Реестр!$B$2:$C$74,2,FALSE)</f>
        <v>Город</v>
      </c>
      <c r="F80" s="19">
        <v>10</v>
      </c>
      <c r="G80" s="19">
        <v>35</v>
      </c>
      <c r="H80" s="22">
        <v>11</v>
      </c>
      <c r="I80" s="22">
        <v>38</v>
      </c>
      <c r="J80" s="22">
        <f t="shared" si="44"/>
        <v>92</v>
      </c>
      <c r="K80" s="19">
        <v>30</v>
      </c>
      <c r="L80" s="19">
        <v>3</v>
      </c>
      <c r="M80" s="19">
        <f t="shared" si="45"/>
        <v>90</v>
      </c>
      <c r="N80" s="19">
        <v>346</v>
      </c>
      <c r="O80" s="19">
        <v>326</v>
      </c>
      <c r="P80" s="19">
        <v>346</v>
      </c>
      <c r="Q80" s="19">
        <v>346</v>
      </c>
      <c r="R80" s="19">
        <f t="shared" si="46"/>
        <v>97</v>
      </c>
      <c r="S80" s="19">
        <f t="shared" si="47"/>
        <v>93</v>
      </c>
      <c r="T80" s="19">
        <v>20</v>
      </c>
      <c r="U80" s="19">
        <v>5</v>
      </c>
      <c r="V80" s="19">
        <f t="shared" si="48"/>
        <v>100</v>
      </c>
      <c r="W80" s="19">
        <v>346</v>
      </c>
      <c r="X80" s="23">
        <v>346</v>
      </c>
      <c r="Y80" s="20">
        <f t="shared" si="49"/>
        <v>100</v>
      </c>
      <c r="Z80" s="43">
        <f t="shared" si="50"/>
        <v>100</v>
      </c>
      <c r="AA80" s="20">
        <f t="shared" si="51"/>
        <v>100</v>
      </c>
      <c r="AB80" s="19">
        <v>20</v>
      </c>
      <c r="AC80" s="19">
        <v>0</v>
      </c>
      <c r="AD80" s="19">
        <f t="shared" si="52"/>
        <v>0</v>
      </c>
      <c r="AE80" s="19">
        <v>20</v>
      </c>
      <c r="AF80" s="19">
        <v>2</v>
      </c>
      <c r="AG80" s="19">
        <f t="shared" si="53"/>
        <v>40</v>
      </c>
      <c r="AH80" s="19">
        <v>129</v>
      </c>
      <c r="AI80" s="19">
        <v>129</v>
      </c>
      <c r="AJ80" s="20">
        <f t="shared" si="54"/>
        <v>100</v>
      </c>
      <c r="AK80" s="43">
        <f t="shared" si="55"/>
        <v>46</v>
      </c>
      <c r="AL80" s="19">
        <v>307</v>
      </c>
      <c r="AM80" s="19">
        <v>346</v>
      </c>
      <c r="AN80" s="20">
        <f t="shared" si="56"/>
        <v>89</v>
      </c>
      <c r="AO80" s="19">
        <v>346</v>
      </c>
      <c r="AP80" s="19">
        <v>346</v>
      </c>
      <c r="AQ80" s="20">
        <f t="shared" si="57"/>
        <v>100</v>
      </c>
      <c r="AR80" s="19">
        <v>346</v>
      </c>
      <c r="AS80" s="19">
        <v>346</v>
      </c>
      <c r="AT80" s="20">
        <f t="shared" si="58"/>
        <v>100</v>
      </c>
      <c r="AU80" s="20">
        <f t="shared" si="59"/>
        <v>96</v>
      </c>
      <c r="AV80" s="19">
        <v>346</v>
      </c>
      <c r="AW80" s="19">
        <v>346</v>
      </c>
      <c r="AX80" s="20">
        <f t="shared" si="60"/>
        <v>100</v>
      </c>
      <c r="AY80" s="19">
        <v>346</v>
      </c>
      <c r="AZ80" s="19">
        <v>346</v>
      </c>
      <c r="BA80" s="20">
        <f t="shared" si="61"/>
        <v>100</v>
      </c>
      <c r="BB80" s="19">
        <v>331</v>
      </c>
      <c r="BC80" s="19">
        <v>346</v>
      </c>
      <c r="BD80" s="20">
        <f t="shared" si="62"/>
        <v>96</v>
      </c>
      <c r="BE80" s="20">
        <f t="shared" si="63"/>
        <v>98</v>
      </c>
      <c r="BF80" s="20">
        <f t="shared" si="64"/>
        <v>87</v>
      </c>
      <c r="BG80" s="24"/>
      <c r="BH80" s="19">
        <f t="shared" si="65"/>
        <v>8</v>
      </c>
      <c r="BI80" s="19">
        <f t="shared" si="66"/>
        <v>2</v>
      </c>
      <c r="BJ80" s="19">
        <f t="shared" si="67"/>
        <v>4</v>
      </c>
      <c r="BK80" s="19">
        <f t="shared" si="68"/>
        <v>1</v>
      </c>
      <c r="BL80" s="19">
        <f t="shared" si="69"/>
        <v>1</v>
      </c>
      <c r="BM80" s="19">
        <f t="shared" si="70"/>
        <v>1</v>
      </c>
      <c r="BN80" s="19">
        <f t="shared" si="71"/>
        <v>6</v>
      </c>
      <c r="BO80" s="19">
        <f t="shared" si="72"/>
        <v>4</v>
      </c>
      <c r="BP80" s="19">
        <f t="shared" si="73"/>
        <v>1</v>
      </c>
      <c r="BQ80" s="19">
        <f t="shared" si="74"/>
        <v>12</v>
      </c>
      <c r="BR80" s="19">
        <f t="shared" si="75"/>
        <v>1</v>
      </c>
      <c r="BS80" s="19">
        <f t="shared" si="76"/>
        <v>1</v>
      </c>
      <c r="BT80" s="19">
        <f t="shared" si="77"/>
        <v>1</v>
      </c>
      <c r="BU80" s="19">
        <f t="shared" si="78"/>
        <v>1</v>
      </c>
      <c r="BV80" s="19">
        <f t="shared" si="79"/>
        <v>5</v>
      </c>
      <c r="BW80" s="19">
        <f t="shared" si="80"/>
        <v>8</v>
      </c>
      <c r="BX80" s="19">
        <f t="shared" si="81"/>
        <v>1</v>
      </c>
      <c r="BY80" s="19">
        <f t="shared" si="82"/>
        <v>43</v>
      </c>
      <c r="BZ80" s="19">
        <f t="shared" si="83"/>
        <v>5</v>
      </c>
      <c r="CA80" s="19">
        <f t="shared" si="84"/>
        <v>3</v>
      </c>
      <c r="CB80" s="18">
        <f t="shared" si="85"/>
        <v>87</v>
      </c>
      <c r="CC80" s="19">
        <f t="shared" si="86"/>
        <v>10</v>
      </c>
    </row>
    <row r="81" spans="1:81" ht="47.25">
      <c r="A81" s="21">
        <v>62</v>
      </c>
      <c r="B81" s="34">
        <v>6658035638</v>
      </c>
      <c r="C81" s="5" t="s">
        <v>504</v>
      </c>
      <c r="D81" s="5" t="s">
        <v>87</v>
      </c>
      <c r="E81" s="5" t="str">
        <f>VLOOKUP(C81,Реестр!$B$2:$C$74,2,FALSE)</f>
        <v>Город</v>
      </c>
      <c r="F81" s="19">
        <v>10</v>
      </c>
      <c r="G81" s="19">
        <v>38</v>
      </c>
      <c r="H81" s="22">
        <v>11</v>
      </c>
      <c r="I81" s="22">
        <v>38</v>
      </c>
      <c r="J81" s="22">
        <f t="shared" si="44"/>
        <v>95</v>
      </c>
      <c r="K81" s="19">
        <v>30</v>
      </c>
      <c r="L81" s="19">
        <v>3</v>
      </c>
      <c r="M81" s="19">
        <f t="shared" si="45"/>
        <v>90</v>
      </c>
      <c r="N81" s="19">
        <v>155</v>
      </c>
      <c r="O81" s="19">
        <v>136</v>
      </c>
      <c r="P81" s="19">
        <v>156</v>
      </c>
      <c r="Q81" s="19">
        <v>137</v>
      </c>
      <c r="R81" s="19">
        <f t="shared" si="46"/>
        <v>99</v>
      </c>
      <c r="S81" s="19">
        <f t="shared" si="47"/>
        <v>95</v>
      </c>
      <c r="T81" s="19">
        <v>20</v>
      </c>
      <c r="U81" s="19">
        <v>5</v>
      </c>
      <c r="V81" s="19">
        <f t="shared" si="48"/>
        <v>100</v>
      </c>
      <c r="W81" s="19">
        <v>153</v>
      </c>
      <c r="X81" s="23">
        <v>168</v>
      </c>
      <c r="Y81" s="20">
        <f t="shared" si="49"/>
        <v>91</v>
      </c>
      <c r="Z81" s="43">
        <f t="shared" si="50"/>
        <v>96</v>
      </c>
      <c r="AA81" s="20">
        <f t="shared" si="51"/>
        <v>96</v>
      </c>
      <c r="AB81" s="19">
        <v>20</v>
      </c>
      <c r="AC81" s="19">
        <v>0</v>
      </c>
      <c r="AD81" s="19">
        <f t="shared" si="52"/>
        <v>0</v>
      </c>
      <c r="AE81" s="19">
        <v>20</v>
      </c>
      <c r="AF81" s="19">
        <v>2</v>
      </c>
      <c r="AG81" s="19">
        <f t="shared" si="53"/>
        <v>40</v>
      </c>
      <c r="AH81" s="19">
        <v>17</v>
      </c>
      <c r="AI81" s="19">
        <v>18</v>
      </c>
      <c r="AJ81" s="20">
        <f t="shared" si="54"/>
        <v>94</v>
      </c>
      <c r="AK81" s="43">
        <f t="shared" si="55"/>
        <v>44</v>
      </c>
      <c r="AL81" s="19">
        <v>161</v>
      </c>
      <c r="AM81" s="19">
        <v>168</v>
      </c>
      <c r="AN81" s="20">
        <f t="shared" si="56"/>
        <v>96</v>
      </c>
      <c r="AO81" s="19">
        <v>165</v>
      </c>
      <c r="AP81" s="19">
        <v>168</v>
      </c>
      <c r="AQ81" s="20">
        <f t="shared" si="57"/>
        <v>98</v>
      </c>
      <c r="AR81" s="19">
        <v>141</v>
      </c>
      <c r="AS81" s="19">
        <v>141</v>
      </c>
      <c r="AT81" s="20">
        <f t="shared" si="58"/>
        <v>100</v>
      </c>
      <c r="AU81" s="20">
        <f t="shared" si="59"/>
        <v>98</v>
      </c>
      <c r="AV81" s="19">
        <v>167</v>
      </c>
      <c r="AW81" s="19">
        <v>168</v>
      </c>
      <c r="AX81" s="20">
        <f t="shared" si="60"/>
        <v>99</v>
      </c>
      <c r="AY81" s="19">
        <v>166</v>
      </c>
      <c r="AZ81" s="19">
        <v>168</v>
      </c>
      <c r="BA81" s="20">
        <f t="shared" si="61"/>
        <v>99</v>
      </c>
      <c r="BB81" s="19">
        <v>168</v>
      </c>
      <c r="BC81" s="19">
        <v>168</v>
      </c>
      <c r="BD81" s="20">
        <f t="shared" si="62"/>
        <v>100</v>
      </c>
      <c r="BE81" s="20">
        <f t="shared" si="63"/>
        <v>100</v>
      </c>
      <c r="BF81" s="20">
        <f t="shared" si="64"/>
        <v>87</v>
      </c>
      <c r="BG81" s="24"/>
      <c r="BH81" s="19">
        <f t="shared" si="65"/>
        <v>5</v>
      </c>
      <c r="BI81" s="19">
        <f t="shared" si="66"/>
        <v>2</v>
      </c>
      <c r="BJ81" s="19">
        <f t="shared" si="67"/>
        <v>2</v>
      </c>
      <c r="BK81" s="19">
        <f t="shared" si="68"/>
        <v>1</v>
      </c>
      <c r="BL81" s="19">
        <f t="shared" si="69"/>
        <v>5</v>
      </c>
      <c r="BM81" s="19">
        <f t="shared" si="70"/>
        <v>10</v>
      </c>
      <c r="BN81" s="19">
        <f t="shared" si="71"/>
        <v>6</v>
      </c>
      <c r="BO81" s="19">
        <f t="shared" si="72"/>
        <v>4</v>
      </c>
      <c r="BP81" s="19">
        <f t="shared" si="73"/>
        <v>6</v>
      </c>
      <c r="BQ81" s="19">
        <f t="shared" si="74"/>
        <v>5</v>
      </c>
      <c r="BR81" s="19">
        <f t="shared" si="75"/>
        <v>3</v>
      </c>
      <c r="BS81" s="19">
        <f t="shared" si="76"/>
        <v>1</v>
      </c>
      <c r="BT81" s="19">
        <f t="shared" si="77"/>
        <v>2</v>
      </c>
      <c r="BU81" s="19">
        <f t="shared" si="78"/>
        <v>2</v>
      </c>
      <c r="BV81" s="19">
        <f t="shared" si="79"/>
        <v>1</v>
      </c>
      <c r="BW81" s="19">
        <f t="shared" si="80"/>
        <v>6</v>
      </c>
      <c r="BX81" s="19">
        <f t="shared" si="81"/>
        <v>5</v>
      </c>
      <c r="BY81" s="19">
        <f t="shared" si="82"/>
        <v>45</v>
      </c>
      <c r="BZ81" s="19">
        <f t="shared" si="83"/>
        <v>3</v>
      </c>
      <c r="CA81" s="19">
        <f t="shared" si="84"/>
        <v>1</v>
      </c>
      <c r="CB81" s="18">
        <f t="shared" si="85"/>
        <v>87</v>
      </c>
      <c r="CC81" s="19">
        <f t="shared" si="86"/>
        <v>10</v>
      </c>
    </row>
    <row r="82" spans="1:81" ht="47.25">
      <c r="A82" s="21">
        <v>95</v>
      </c>
      <c r="B82" s="34">
        <v>6659072047</v>
      </c>
      <c r="C82" s="5" t="s">
        <v>504</v>
      </c>
      <c r="D82" s="5" t="s">
        <v>115</v>
      </c>
      <c r="E82" s="5" t="str">
        <f>VLOOKUP(C82,Реестр!$B$2:$C$74,2,FALSE)</f>
        <v>Город</v>
      </c>
      <c r="F82" s="19">
        <v>10</v>
      </c>
      <c r="G82" s="19">
        <v>38</v>
      </c>
      <c r="H82" s="22">
        <v>11</v>
      </c>
      <c r="I82" s="22">
        <v>38</v>
      </c>
      <c r="J82" s="22">
        <f t="shared" si="44"/>
        <v>95</v>
      </c>
      <c r="K82" s="19">
        <v>30</v>
      </c>
      <c r="L82" s="19">
        <v>4</v>
      </c>
      <c r="M82" s="19">
        <f t="shared" si="45"/>
        <v>100</v>
      </c>
      <c r="N82" s="19">
        <v>23</v>
      </c>
      <c r="O82" s="19">
        <v>22</v>
      </c>
      <c r="P82" s="19">
        <v>24</v>
      </c>
      <c r="Q82" s="19">
        <v>22</v>
      </c>
      <c r="R82" s="19">
        <f t="shared" si="46"/>
        <v>98</v>
      </c>
      <c r="S82" s="19">
        <f t="shared" si="47"/>
        <v>98</v>
      </c>
      <c r="T82" s="19">
        <v>20</v>
      </c>
      <c r="U82" s="19">
        <v>5</v>
      </c>
      <c r="V82" s="19">
        <f t="shared" si="48"/>
        <v>100</v>
      </c>
      <c r="W82" s="19">
        <v>22</v>
      </c>
      <c r="X82" s="23">
        <v>24</v>
      </c>
      <c r="Y82" s="20">
        <f t="shared" si="49"/>
        <v>92</v>
      </c>
      <c r="Z82" s="43">
        <f t="shared" si="50"/>
        <v>96</v>
      </c>
      <c r="AA82" s="20">
        <f t="shared" si="51"/>
        <v>96</v>
      </c>
      <c r="AB82" s="19">
        <v>20</v>
      </c>
      <c r="AC82" s="19">
        <v>1</v>
      </c>
      <c r="AD82" s="19">
        <f t="shared" si="52"/>
        <v>20</v>
      </c>
      <c r="AE82" s="19">
        <v>20</v>
      </c>
      <c r="AF82" s="19">
        <v>1</v>
      </c>
      <c r="AG82" s="19">
        <f t="shared" si="53"/>
        <v>20</v>
      </c>
      <c r="AH82" s="19">
        <v>1</v>
      </c>
      <c r="AI82" s="19">
        <v>1</v>
      </c>
      <c r="AJ82" s="20">
        <f t="shared" si="54"/>
        <v>100</v>
      </c>
      <c r="AK82" s="43">
        <f t="shared" si="55"/>
        <v>44</v>
      </c>
      <c r="AL82" s="19">
        <v>23</v>
      </c>
      <c r="AM82" s="19">
        <v>24</v>
      </c>
      <c r="AN82" s="20">
        <f t="shared" si="56"/>
        <v>96</v>
      </c>
      <c r="AO82" s="19">
        <v>24</v>
      </c>
      <c r="AP82" s="19">
        <v>24</v>
      </c>
      <c r="AQ82" s="20">
        <f t="shared" si="57"/>
        <v>100</v>
      </c>
      <c r="AR82" s="19">
        <v>22</v>
      </c>
      <c r="AS82" s="19">
        <v>22</v>
      </c>
      <c r="AT82" s="20">
        <f t="shared" si="58"/>
        <v>100</v>
      </c>
      <c r="AU82" s="20">
        <f t="shared" si="59"/>
        <v>98</v>
      </c>
      <c r="AV82" s="19">
        <v>24</v>
      </c>
      <c r="AW82" s="19">
        <v>24</v>
      </c>
      <c r="AX82" s="20">
        <f t="shared" si="60"/>
        <v>100</v>
      </c>
      <c r="AY82" s="19">
        <v>24</v>
      </c>
      <c r="AZ82" s="19">
        <v>24</v>
      </c>
      <c r="BA82" s="20">
        <f t="shared" si="61"/>
        <v>100</v>
      </c>
      <c r="BB82" s="19">
        <v>24</v>
      </c>
      <c r="BC82" s="19">
        <v>24</v>
      </c>
      <c r="BD82" s="20">
        <f t="shared" si="62"/>
        <v>100</v>
      </c>
      <c r="BE82" s="20">
        <f t="shared" si="63"/>
        <v>100</v>
      </c>
      <c r="BF82" s="20">
        <f t="shared" si="64"/>
        <v>87</v>
      </c>
      <c r="BG82" s="24"/>
      <c r="BH82" s="19">
        <f t="shared" si="65"/>
        <v>5</v>
      </c>
      <c r="BI82" s="19">
        <f t="shared" si="66"/>
        <v>1</v>
      </c>
      <c r="BJ82" s="19">
        <f t="shared" si="67"/>
        <v>3</v>
      </c>
      <c r="BK82" s="19">
        <f t="shared" si="68"/>
        <v>1</v>
      </c>
      <c r="BL82" s="19">
        <f t="shared" si="69"/>
        <v>5</v>
      </c>
      <c r="BM82" s="19">
        <f t="shared" si="70"/>
        <v>9</v>
      </c>
      <c r="BN82" s="19">
        <f t="shared" si="71"/>
        <v>5</v>
      </c>
      <c r="BO82" s="19">
        <f t="shared" si="72"/>
        <v>5</v>
      </c>
      <c r="BP82" s="19">
        <f t="shared" si="73"/>
        <v>1</v>
      </c>
      <c r="BQ82" s="19">
        <f t="shared" si="74"/>
        <v>5</v>
      </c>
      <c r="BR82" s="19">
        <f t="shared" si="75"/>
        <v>1</v>
      </c>
      <c r="BS82" s="19">
        <f t="shared" si="76"/>
        <v>1</v>
      </c>
      <c r="BT82" s="19">
        <f t="shared" si="77"/>
        <v>1</v>
      </c>
      <c r="BU82" s="19">
        <f t="shared" si="78"/>
        <v>1</v>
      </c>
      <c r="BV82" s="19">
        <f t="shared" si="79"/>
        <v>1</v>
      </c>
      <c r="BW82" s="19">
        <f t="shared" si="80"/>
        <v>3</v>
      </c>
      <c r="BX82" s="19">
        <f t="shared" si="81"/>
        <v>5</v>
      </c>
      <c r="BY82" s="19">
        <f t="shared" si="82"/>
        <v>45</v>
      </c>
      <c r="BZ82" s="19">
        <f t="shared" si="83"/>
        <v>3</v>
      </c>
      <c r="CA82" s="19">
        <f t="shared" si="84"/>
        <v>1</v>
      </c>
      <c r="CB82" s="18">
        <f t="shared" si="85"/>
        <v>87</v>
      </c>
      <c r="CC82" s="19">
        <f t="shared" si="86"/>
        <v>10</v>
      </c>
    </row>
    <row r="83" spans="1:81" ht="31.5">
      <c r="A83" s="21">
        <v>106</v>
      </c>
      <c r="B83" s="34">
        <v>6668017660</v>
      </c>
      <c r="C83" s="5" t="s">
        <v>418</v>
      </c>
      <c r="D83" s="5" t="s">
        <v>126</v>
      </c>
      <c r="E83" s="5" t="str">
        <f>VLOOKUP(C83,Реестр!$B$2:$C$74,2,FALSE)</f>
        <v>Город</v>
      </c>
      <c r="F83" s="19">
        <v>10</v>
      </c>
      <c r="G83" s="19">
        <v>30</v>
      </c>
      <c r="H83" s="22">
        <v>11</v>
      </c>
      <c r="I83" s="22">
        <v>38</v>
      </c>
      <c r="J83" s="22">
        <f t="shared" si="44"/>
        <v>85</v>
      </c>
      <c r="K83" s="19">
        <v>30</v>
      </c>
      <c r="L83" s="19">
        <v>3</v>
      </c>
      <c r="M83" s="19">
        <f t="shared" si="45"/>
        <v>90</v>
      </c>
      <c r="N83" s="19">
        <v>121</v>
      </c>
      <c r="O83" s="19">
        <v>94</v>
      </c>
      <c r="P83" s="19">
        <v>126</v>
      </c>
      <c r="Q83" s="19">
        <v>100</v>
      </c>
      <c r="R83" s="19">
        <f t="shared" si="46"/>
        <v>95</v>
      </c>
      <c r="S83" s="19">
        <f t="shared" si="47"/>
        <v>91</v>
      </c>
      <c r="T83" s="19">
        <v>20</v>
      </c>
      <c r="U83" s="19">
        <v>4</v>
      </c>
      <c r="V83" s="19">
        <f t="shared" si="48"/>
        <v>80</v>
      </c>
      <c r="W83" s="19">
        <v>123</v>
      </c>
      <c r="X83" s="23">
        <v>137</v>
      </c>
      <c r="Y83" s="20">
        <f t="shared" si="49"/>
        <v>90</v>
      </c>
      <c r="Z83" s="43">
        <f t="shared" si="50"/>
        <v>85</v>
      </c>
      <c r="AA83" s="20">
        <f t="shared" si="51"/>
        <v>85</v>
      </c>
      <c r="AB83" s="19">
        <v>20</v>
      </c>
      <c r="AC83" s="19">
        <v>2</v>
      </c>
      <c r="AD83" s="19">
        <f t="shared" si="52"/>
        <v>40</v>
      </c>
      <c r="AE83" s="19">
        <v>20</v>
      </c>
      <c r="AF83" s="19">
        <v>4</v>
      </c>
      <c r="AG83" s="19">
        <f t="shared" si="53"/>
        <v>80</v>
      </c>
      <c r="AH83" s="19">
        <v>8</v>
      </c>
      <c r="AI83" s="19">
        <v>8</v>
      </c>
      <c r="AJ83" s="20">
        <f t="shared" si="54"/>
        <v>100</v>
      </c>
      <c r="AK83" s="43">
        <f t="shared" si="55"/>
        <v>74</v>
      </c>
      <c r="AL83" s="19">
        <v>99</v>
      </c>
      <c r="AM83" s="19">
        <v>137</v>
      </c>
      <c r="AN83" s="20">
        <f t="shared" si="56"/>
        <v>72</v>
      </c>
      <c r="AO83" s="19">
        <v>133</v>
      </c>
      <c r="AP83" s="19">
        <v>137</v>
      </c>
      <c r="AQ83" s="20">
        <f t="shared" si="57"/>
        <v>97</v>
      </c>
      <c r="AR83" s="19">
        <v>103</v>
      </c>
      <c r="AS83" s="19">
        <v>105</v>
      </c>
      <c r="AT83" s="20">
        <f t="shared" si="58"/>
        <v>98</v>
      </c>
      <c r="AU83" s="20">
        <f t="shared" si="59"/>
        <v>87</v>
      </c>
      <c r="AV83" s="19">
        <v>129</v>
      </c>
      <c r="AW83" s="19">
        <v>137</v>
      </c>
      <c r="AX83" s="20">
        <f t="shared" si="60"/>
        <v>94</v>
      </c>
      <c r="AY83" s="19">
        <v>122</v>
      </c>
      <c r="AZ83" s="19">
        <v>137</v>
      </c>
      <c r="BA83" s="20">
        <f t="shared" si="61"/>
        <v>89</v>
      </c>
      <c r="BB83" s="19">
        <v>137</v>
      </c>
      <c r="BC83" s="19">
        <v>137</v>
      </c>
      <c r="BD83" s="20">
        <f t="shared" si="62"/>
        <v>100</v>
      </c>
      <c r="BE83" s="20">
        <f t="shared" si="63"/>
        <v>96</v>
      </c>
      <c r="BF83" s="20">
        <f t="shared" si="64"/>
        <v>87</v>
      </c>
      <c r="BG83" s="24"/>
      <c r="BH83" s="19">
        <f t="shared" si="65"/>
        <v>15</v>
      </c>
      <c r="BI83" s="19">
        <f t="shared" si="66"/>
        <v>2</v>
      </c>
      <c r="BJ83" s="19">
        <f t="shared" si="67"/>
        <v>6</v>
      </c>
      <c r="BK83" s="19">
        <f t="shared" si="68"/>
        <v>2</v>
      </c>
      <c r="BL83" s="19">
        <f t="shared" si="69"/>
        <v>16</v>
      </c>
      <c r="BM83" s="19">
        <f t="shared" si="70"/>
        <v>11</v>
      </c>
      <c r="BN83" s="19">
        <f t="shared" si="71"/>
        <v>4</v>
      </c>
      <c r="BO83" s="19">
        <f t="shared" si="72"/>
        <v>2</v>
      </c>
      <c r="BP83" s="19">
        <f t="shared" si="73"/>
        <v>1</v>
      </c>
      <c r="BQ83" s="19">
        <f t="shared" si="74"/>
        <v>29</v>
      </c>
      <c r="BR83" s="19">
        <f t="shared" si="75"/>
        <v>4</v>
      </c>
      <c r="BS83" s="19">
        <f t="shared" si="76"/>
        <v>3</v>
      </c>
      <c r="BT83" s="19">
        <f t="shared" si="77"/>
        <v>7</v>
      </c>
      <c r="BU83" s="19">
        <f t="shared" si="78"/>
        <v>12</v>
      </c>
      <c r="BV83" s="19">
        <f t="shared" si="79"/>
        <v>1</v>
      </c>
      <c r="BW83" s="19">
        <f t="shared" si="80"/>
        <v>10</v>
      </c>
      <c r="BX83" s="19">
        <f t="shared" si="81"/>
        <v>16</v>
      </c>
      <c r="BY83" s="19">
        <f t="shared" si="82"/>
        <v>18</v>
      </c>
      <c r="BZ83" s="19">
        <f t="shared" si="83"/>
        <v>14</v>
      </c>
      <c r="CA83" s="19">
        <f t="shared" si="84"/>
        <v>5</v>
      </c>
      <c r="CB83" s="18">
        <f t="shared" si="85"/>
        <v>87</v>
      </c>
      <c r="CC83" s="19">
        <f t="shared" si="86"/>
        <v>10</v>
      </c>
    </row>
    <row r="84" spans="1:81" ht="31.5">
      <c r="A84" s="21">
        <v>109</v>
      </c>
      <c r="B84" s="34">
        <v>6668017010</v>
      </c>
      <c r="C84" s="5" t="s">
        <v>418</v>
      </c>
      <c r="D84" s="5" t="s">
        <v>129</v>
      </c>
      <c r="E84" s="5" t="str">
        <f>VLOOKUP(C84,Реестр!$B$2:$C$74,2,FALSE)</f>
        <v>Город</v>
      </c>
      <c r="F84" s="19">
        <v>9</v>
      </c>
      <c r="G84" s="19">
        <v>34</v>
      </c>
      <c r="H84" s="22">
        <v>11</v>
      </c>
      <c r="I84" s="22">
        <v>38</v>
      </c>
      <c r="J84" s="22">
        <f t="shared" si="44"/>
        <v>86</v>
      </c>
      <c r="K84" s="19">
        <v>30</v>
      </c>
      <c r="L84" s="19">
        <v>4</v>
      </c>
      <c r="M84" s="19">
        <f t="shared" si="45"/>
        <v>100</v>
      </c>
      <c r="N84" s="19">
        <v>127</v>
      </c>
      <c r="O84" s="19">
        <v>122</v>
      </c>
      <c r="P84" s="19">
        <v>129</v>
      </c>
      <c r="Q84" s="19">
        <v>123</v>
      </c>
      <c r="R84" s="19">
        <f t="shared" si="46"/>
        <v>99</v>
      </c>
      <c r="S84" s="19">
        <f t="shared" si="47"/>
        <v>95</v>
      </c>
      <c r="T84" s="19">
        <v>20</v>
      </c>
      <c r="U84" s="19">
        <v>5</v>
      </c>
      <c r="V84" s="19">
        <f t="shared" si="48"/>
        <v>100</v>
      </c>
      <c r="W84" s="19">
        <v>135</v>
      </c>
      <c r="X84" s="23">
        <v>136</v>
      </c>
      <c r="Y84" s="20">
        <f t="shared" si="49"/>
        <v>99</v>
      </c>
      <c r="Z84" s="43">
        <f t="shared" si="50"/>
        <v>100</v>
      </c>
      <c r="AA84" s="20">
        <f t="shared" si="51"/>
        <v>100</v>
      </c>
      <c r="AB84" s="19">
        <v>20</v>
      </c>
      <c r="AC84" s="19">
        <v>0</v>
      </c>
      <c r="AD84" s="19">
        <f t="shared" si="52"/>
        <v>0</v>
      </c>
      <c r="AE84" s="19">
        <v>20</v>
      </c>
      <c r="AF84" s="19">
        <v>2</v>
      </c>
      <c r="AG84" s="19">
        <f t="shared" si="53"/>
        <v>40</v>
      </c>
      <c r="AH84" s="19">
        <v>6</v>
      </c>
      <c r="AI84" s="19">
        <v>6</v>
      </c>
      <c r="AJ84" s="20">
        <f t="shared" si="54"/>
        <v>100</v>
      </c>
      <c r="AK84" s="43">
        <f t="shared" si="55"/>
        <v>46</v>
      </c>
      <c r="AL84" s="19">
        <v>127</v>
      </c>
      <c r="AM84" s="19">
        <v>136</v>
      </c>
      <c r="AN84" s="20">
        <f t="shared" si="56"/>
        <v>93</v>
      </c>
      <c r="AO84" s="19">
        <v>136</v>
      </c>
      <c r="AP84" s="19">
        <v>136</v>
      </c>
      <c r="AQ84" s="20">
        <f t="shared" si="57"/>
        <v>100</v>
      </c>
      <c r="AR84" s="19">
        <v>114</v>
      </c>
      <c r="AS84" s="19">
        <v>115</v>
      </c>
      <c r="AT84" s="20">
        <f t="shared" si="58"/>
        <v>99</v>
      </c>
      <c r="AU84" s="20">
        <f t="shared" si="59"/>
        <v>97</v>
      </c>
      <c r="AV84" s="19">
        <v>132</v>
      </c>
      <c r="AW84" s="19">
        <v>136</v>
      </c>
      <c r="AX84" s="20">
        <f t="shared" si="60"/>
        <v>97</v>
      </c>
      <c r="AY84" s="19">
        <v>133</v>
      </c>
      <c r="AZ84" s="19">
        <v>136</v>
      </c>
      <c r="BA84" s="20">
        <f t="shared" si="61"/>
        <v>98</v>
      </c>
      <c r="BB84" s="19">
        <v>135</v>
      </c>
      <c r="BC84" s="19">
        <v>136</v>
      </c>
      <c r="BD84" s="20">
        <f t="shared" si="62"/>
        <v>99</v>
      </c>
      <c r="BE84" s="20">
        <f t="shared" si="63"/>
        <v>98</v>
      </c>
      <c r="BF84" s="20">
        <f t="shared" si="64"/>
        <v>87</v>
      </c>
      <c r="BG84" s="24"/>
      <c r="BH84" s="19">
        <f t="shared" si="65"/>
        <v>14</v>
      </c>
      <c r="BI84" s="19">
        <f t="shared" si="66"/>
        <v>1</v>
      </c>
      <c r="BJ84" s="19">
        <f t="shared" si="67"/>
        <v>2</v>
      </c>
      <c r="BK84" s="19">
        <f t="shared" si="68"/>
        <v>1</v>
      </c>
      <c r="BL84" s="19">
        <f t="shared" si="69"/>
        <v>1</v>
      </c>
      <c r="BM84" s="19">
        <f t="shared" si="70"/>
        <v>2</v>
      </c>
      <c r="BN84" s="19">
        <f t="shared" si="71"/>
        <v>6</v>
      </c>
      <c r="BO84" s="19">
        <f t="shared" si="72"/>
        <v>4</v>
      </c>
      <c r="BP84" s="19">
        <f t="shared" si="73"/>
        <v>1</v>
      </c>
      <c r="BQ84" s="19">
        <f t="shared" si="74"/>
        <v>8</v>
      </c>
      <c r="BR84" s="19">
        <f t="shared" si="75"/>
        <v>1</v>
      </c>
      <c r="BS84" s="19">
        <f t="shared" si="76"/>
        <v>2</v>
      </c>
      <c r="BT84" s="19">
        <f t="shared" si="77"/>
        <v>4</v>
      </c>
      <c r="BU84" s="19">
        <f t="shared" si="78"/>
        <v>3</v>
      </c>
      <c r="BV84" s="19">
        <f t="shared" si="79"/>
        <v>2</v>
      </c>
      <c r="BW84" s="19">
        <f t="shared" si="80"/>
        <v>6</v>
      </c>
      <c r="BX84" s="19">
        <f t="shared" si="81"/>
        <v>1</v>
      </c>
      <c r="BY84" s="19">
        <f t="shared" si="82"/>
        <v>43</v>
      </c>
      <c r="BZ84" s="19">
        <f t="shared" si="83"/>
        <v>4</v>
      </c>
      <c r="CA84" s="19">
        <f t="shared" si="84"/>
        <v>3</v>
      </c>
      <c r="CB84" s="18">
        <f t="shared" si="85"/>
        <v>87</v>
      </c>
      <c r="CC84" s="19">
        <f t="shared" si="86"/>
        <v>10</v>
      </c>
    </row>
    <row r="85" spans="1:81" ht="31.5">
      <c r="A85" s="21">
        <v>142</v>
      </c>
      <c r="B85" s="34">
        <v>6627012863</v>
      </c>
      <c r="C85" s="5" t="s">
        <v>424</v>
      </c>
      <c r="D85" s="5" t="s">
        <v>162</v>
      </c>
      <c r="E85" s="5" t="str">
        <f>VLOOKUP(C85,Реестр!$B$2:$C$74,2,FALSE)</f>
        <v>Город</v>
      </c>
      <c r="F85" s="19">
        <v>7</v>
      </c>
      <c r="G85" s="19">
        <v>34</v>
      </c>
      <c r="H85" s="22">
        <v>11</v>
      </c>
      <c r="I85" s="22">
        <v>38</v>
      </c>
      <c r="J85" s="22">
        <f t="shared" si="44"/>
        <v>77</v>
      </c>
      <c r="K85" s="19">
        <v>30</v>
      </c>
      <c r="L85" s="19">
        <v>4</v>
      </c>
      <c r="M85" s="19">
        <f t="shared" si="45"/>
        <v>100</v>
      </c>
      <c r="N85" s="19">
        <v>80</v>
      </c>
      <c r="O85" s="19">
        <v>64</v>
      </c>
      <c r="P85" s="19">
        <v>80</v>
      </c>
      <c r="Q85" s="19">
        <v>64</v>
      </c>
      <c r="R85" s="19">
        <f t="shared" si="46"/>
        <v>100</v>
      </c>
      <c r="S85" s="19">
        <f t="shared" si="47"/>
        <v>93</v>
      </c>
      <c r="T85" s="19">
        <v>20</v>
      </c>
      <c r="U85" s="19">
        <v>4</v>
      </c>
      <c r="V85" s="19">
        <f t="shared" si="48"/>
        <v>80</v>
      </c>
      <c r="W85" s="19">
        <v>80</v>
      </c>
      <c r="X85" s="23">
        <v>91</v>
      </c>
      <c r="Y85" s="20">
        <f t="shared" si="49"/>
        <v>88</v>
      </c>
      <c r="Z85" s="43">
        <f t="shared" si="50"/>
        <v>84</v>
      </c>
      <c r="AA85" s="20">
        <f t="shared" si="51"/>
        <v>84</v>
      </c>
      <c r="AB85" s="19">
        <v>20</v>
      </c>
      <c r="AC85" s="19">
        <v>1</v>
      </c>
      <c r="AD85" s="19">
        <f t="shared" si="52"/>
        <v>20</v>
      </c>
      <c r="AE85" s="19">
        <v>20</v>
      </c>
      <c r="AF85" s="19">
        <v>3</v>
      </c>
      <c r="AG85" s="19">
        <f t="shared" si="53"/>
        <v>60</v>
      </c>
      <c r="AH85" s="19">
        <v>7</v>
      </c>
      <c r="AI85" s="19">
        <v>7</v>
      </c>
      <c r="AJ85" s="20">
        <f t="shared" si="54"/>
        <v>100</v>
      </c>
      <c r="AK85" s="43">
        <f t="shared" si="55"/>
        <v>60</v>
      </c>
      <c r="AL85" s="19">
        <v>91</v>
      </c>
      <c r="AM85" s="19">
        <v>91</v>
      </c>
      <c r="AN85" s="20">
        <f t="shared" si="56"/>
        <v>100</v>
      </c>
      <c r="AO85" s="19">
        <v>91</v>
      </c>
      <c r="AP85" s="19">
        <v>91</v>
      </c>
      <c r="AQ85" s="20">
        <f t="shared" si="57"/>
        <v>100</v>
      </c>
      <c r="AR85" s="19">
        <v>65</v>
      </c>
      <c r="AS85" s="19">
        <v>65</v>
      </c>
      <c r="AT85" s="20">
        <f t="shared" si="58"/>
        <v>100</v>
      </c>
      <c r="AU85" s="20">
        <f t="shared" si="59"/>
        <v>100</v>
      </c>
      <c r="AV85" s="19">
        <v>88</v>
      </c>
      <c r="AW85" s="19">
        <v>91</v>
      </c>
      <c r="AX85" s="20">
        <f t="shared" si="60"/>
        <v>97</v>
      </c>
      <c r="AY85" s="19">
        <v>85</v>
      </c>
      <c r="AZ85" s="19">
        <v>91</v>
      </c>
      <c r="BA85" s="20">
        <f t="shared" si="61"/>
        <v>93</v>
      </c>
      <c r="BB85" s="19">
        <v>88</v>
      </c>
      <c r="BC85" s="19">
        <v>91</v>
      </c>
      <c r="BD85" s="20">
        <f t="shared" si="62"/>
        <v>97</v>
      </c>
      <c r="BE85" s="20">
        <f t="shared" si="63"/>
        <v>96</v>
      </c>
      <c r="BF85" s="20">
        <f t="shared" si="64"/>
        <v>87</v>
      </c>
      <c r="BG85" s="24"/>
      <c r="BH85" s="19">
        <f t="shared" si="65"/>
        <v>23</v>
      </c>
      <c r="BI85" s="19">
        <f t="shared" si="66"/>
        <v>1</v>
      </c>
      <c r="BJ85" s="19">
        <f t="shared" si="67"/>
        <v>1</v>
      </c>
      <c r="BK85" s="19">
        <f t="shared" si="68"/>
        <v>2</v>
      </c>
      <c r="BL85" s="19">
        <f t="shared" si="69"/>
        <v>17</v>
      </c>
      <c r="BM85" s="19">
        <f t="shared" si="70"/>
        <v>13</v>
      </c>
      <c r="BN85" s="19">
        <f t="shared" si="71"/>
        <v>5</v>
      </c>
      <c r="BO85" s="19">
        <f t="shared" si="72"/>
        <v>3</v>
      </c>
      <c r="BP85" s="19">
        <f t="shared" si="73"/>
        <v>1</v>
      </c>
      <c r="BQ85" s="19">
        <f t="shared" si="74"/>
        <v>1</v>
      </c>
      <c r="BR85" s="19">
        <f t="shared" si="75"/>
        <v>1</v>
      </c>
      <c r="BS85" s="19">
        <f t="shared" si="76"/>
        <v>1</v>
      </c>
      <c r="BT85" s="19">
        <f t="shared" si="77"/>
        <v>4</v>
      </c>
      <c r="BU85" s="19">
        <f t="shared" si="78"/>
        <v>8</v>
      </c>
      <c r="BV85" s="19">
        <f t="shared" si="79"/>
        <v>4</v>
      </c>
      <c r="BW85" s="19">
        <f t="shared" si="80"/>
        <v>8</v>
      </c>
      <c r="BX85" s="19">
        <f t="shared" si="81"/>
        <v>17</v>
      </c>
      <c r="BY85" s="19">
        <f t="shared" si="82"/>
        <v>29</v>
      </c>
      <c r="BZ85" s="19">
        <f t="shared" si="83"/>
        <v>1</v>
      </c>
      <c r="CA85" s="19">
        <f t="shared" si="84"/>
        <v>5</v>
      </c>
      <c r="CB85" s="18">
        <f t="shared" si="85"/>
        <v>87</v>
      </c>
      <c r="CC85" s="19">
        <f t="shared" si="86"/>
        <v>10</v>
      </c>
    </row>
    <row r="86" spans="1:81" ht="31.5">
      <c r="A86" s="21">
        <v>214</v>
      </c>
      <c r="B86" s="34">
        <v>6611001714</v>
      </c>
      <c r="C86" s="40" t="s">
        <v>505</v>
      </c>
      <c r="D86" s="5" t="s">
        <v>229</v>
      </c>
      <c r="E86" s="5" t="str">
        <f>VLOOKUP(C86,Реестр!$B$2:$C$74,2,FALSE)</f>
        <v>Город</v>
      </c>
      <c r="F86" s="19">
        <v>10</v>
      </c>
      <c r="G86" s="19">
        <v>36</v>
      </c>
      <c r="H86" s="22">
        <v>11</v>
      </c>
      <c r="I86" s="22">
        <v>38</v>
      </c>
      <c r="J86" s="22">
        <f t="shared" si="44"/>
        <v>93</v>
      </c>
      <c r="K86" s="19">
        <v>30</v>
      </c>
      <c r="L86" s="19">
        <v>4</v>
      </c>
      <c r="M86" s="19">
        <f t="shared" si="45"/>
        <v>100</v>
      </c>
      <c r="N86" s="19">
        <v>85</v>
      </c>
      <c r="O86" s="19">
        <v>61</v>
      </c>
      <c r="P86" s="19">
        <v>86</v>
      </c>
      <c r="Q86" s="19">
        <v>65</v>
      </c>
      <c r="R86" s="19">
        <f t="shared" si="46"/>
        <v>96</v>
      </c>
      <c r="S86" s="19">
        <f t="shared" si="47"/>
        <v>96</v>
      </c>
      <c r="T86" s="19">
        <v>20</v>
      </c>
      <c r="U86" s="19">
        <v>5</v>
      </c>
      <c r="V86" s="19">
        <f t="shared" si="48"/>
        <v>100</v>
      </c>
      <c r="W86" s="19">
        <v>89</v>
      </c>
      <c r="X86" s="23">
        <v>107</v>
      </c>
      <c r="Y86" s="20">
        <f t="shared" si="49"/>
        <v>83</v>
      </c>
      <c r="Z86" s="43">
        <f t="shared" si="50"/>
        <v>92</v>
      </c>
      <c r="AA86" s="20">
        <f t="shared" si="51"/>
        <v>92</v>
      </c>
      <c r="AB86" s="19">
        <v>20</v>
      </c>
      <c r="AC86" s="19">
        <v>3</v>
      </c>
      <c r="AD86" s="19">
        <f t="shared" si="52"/>
        <v>60</v>
      </c>
      <c r="AE86" s="19">
        <v>20</v>
      </c>
      <c r="AF86" s="19">
        <v>4</v>
      </c>
      <c r="AG86" s="19">
        <f t="shared" si="53"/>
        <v>80</v>
      </c>
      <c r="AH86" s="19">
        <v>4</v>
      </c>
      <c r="AI86" s="19">
        <v>7</v>
      </c>
      <c r="AJ86" s="20">
        <f t="shared" si="54"/>
        <v>57</v>
      </c>
      <c r="AK86" s="43">
        <f t="shared" si="55"/>
        <v>67</v>
      </c>
      <c r="AL86" s="19">
        <v>71</v>
      </c>
      <c r="AM86" s="19">
        <v>107</v>
      </c>
      <c r="AN86" s="20">
        <f t="shared" si="56"/>
        <v>66</v>
      </c>
      <c r="AO86" s="19">
        <v>106</v>
      </c>
      <c r="AP86" s="19">
        <v>107</v>
      </c>
      <c r="AQ86" s="20">
        <f t="shared" si="57"/>
        <v>99</v>
      </c>
      <c r="AR86" s="19">
        <v>68</v>
      </c>
      <c r="AS86" s="19">
        <v>71</v>
      </c>
      <c r="AT86" s="20">
        <f t="shared" si="58"/>
        <v>96</v>
      </c>
      <c r="AU86" s="20">
        <f t="shared" si="59"/>
        <v>85</v>
      </c>
      <c r="AV86" s="19">
        <v>95</v>
      </c>
      <c r="AW86" s="19">
        <v>107</v>
      </c>
      <c r="AX86" s="20">
        <f t="shared" si="60"/>
        <v>89</v>
      </c>
      <c r="AY86" s="19">
        <v>102</v>
      </c>
      <c r="AZ86" s="19">
        <v>107</v>
      </c>
      <c r="BA86" s="20">
        <f t="shared" si="61"/>
        <v>95</v>
      </c>
      <c r="BB86" s="19">
        <v>104</v>
      </c>
      <c r="BC86" s="19">
        <v>107</v>
      </c>
      <c r="BD86" s="20">
        <f t="shared" si="62"/>
        <v>97</v>
      </c>
      <c r="BE86" s="20">
        <f t="shared" si="63"/>
        <v>94</v>
      </c>
      <c r="BF86" s="20">
        <f t="shared" si="64"/>
        <v>87</v>
      </c>
      <c r="BG86" s="24"/>
      <c r="BH86" s="19">
        <f t="shared" si="65"/>
        <v>7</v>
      </c>
      <c r="BI86" s="19">
        <f t="shared" si="66"/>
        <v>1</v>
      </c>
      <c r="BJ86" s="19">
        <f t="shared" si="67"/>
        <v>5</v>
      </c>
      <c r="BK86" s="19">
        <f t="shared" si="68"/>
        <v>1</v>
      </c>
      <c r="BL86" s="19">
        <f t="shared" si="69"/>
        <v>9</v>
      </c>
      <c r="BM86" s="19">
        <f t="shared" si="70"/>
        <v>18</v>
      </c>
      <c r="BN86" s="19">
        <f t="shared" si="71"/>
        <v>3</v>
      </c>
      <c r="BO86" s="19">
        <f t="shared" si="72"/>
        <v>2</v>
      </c>
      <c r="BP86" s="19">
        <f t="shared" si="73"/>
        <v>29</v>
      </c>
      <c r="BQ86" s="19">
        <f t="shared" si="74"/>
        <v>35</v>
      </c>
      <c r="BR86" s="19">
        <f t="shared" si="75"/>
        <v>2</v>
      </c>
      <c r="BS86" s="19">
        <f t="shared" si="76"/>
        <v>5</v>
      </c>
      <c r="BT86" s="19">
        <f t="shared" si="77"/>
        <v>12</v>
      </c>
      <c r="BU86" s="19">
        <f t="shared" si="78"/>
        <v>6</v>
      </c>
      <c r="BV86" s="19">
        <f t="shared" si="79"/>
        <v>4</v>
      </c>
      <c r="BW86" s="19">
        <f t="shared" si="80"/>
        <v>5</v>
      </c>
      <c r="BX86" s="19">
        <f t="shared" si="81"/>
        <v>9</v>
      </c>
      <c r="BY86" s="19">
        <f t="shared" si="82"/>
        <v>22</v>
      </c>
      <c r="BZ86" s="19">
        <f t="shared" si="83"/>
        <v>16</v>
      </c>
      <c r="CA86" s="19">
        <f t="shared" si="84"/>
        <v>7</v>
      </c>
      <c r="CB86" s="18">
        <f t="shared" si="85"/>
        <v>87</v>
      </c>
      <c r="CC86" s="19">
        <f t="shared" si="86"/>
        <v>10</v>
      </c>
    </row>
    <row r="87" spans="1:81" ht="31.5">
      <c r="A87" s="21">
        <v>316</v>
      </c>
      <c r="B87" s="34">
        <v>6620013307</v>
      </c>
      <c r="C87" s="40" t="s">
        <v>503</v>
      </c>
      <c r="D87" s="5" t="s">
        <v>323</v>
      </c>
      <c r="E87" s="5" t="str">
        <f>VLOOKUP(C87,Реестр!$B$2:$C$74,2,FALSE)</f>
        <v>Город</v>
      </c>
      <c r="F87" s="19">
        <v>8</v>
      </c>
      <c r="G87" s="19">
        <v>34</v>
      </c>
      <c r="H87" s="22">
        <v>9</v>
      </c>
      <c r="I87" s="22">
        <v>36</v>
      </c>
      <c r="J87" s="22">
        <f t="shared" si="44"/>
        <v>92</v>
      </c>
      <c r="K87" s="19">
        <v>30</v>
      </c>
      <c r="L87" s="19">
        <v>4</v>
      </c>
      <c r="M87" s="19">
        <f t="shared" si="45"/>
        <v>100</v>
      </c>
      <c r="N87" s="19">
        <v>5</v>
      </c>
      <c r="O87" s="19">
        <v>5</v>
      </c>
      <c r="P87" s="19">
        <v>5</v>
      </c>
      <c r="Q87" s="19">
        <v>5</v>
      </c>
      <c r="R87" s="19">
        <f t="shared" si="46"/>
        <v>100</v>
      </c>
      <c r="S87" s="19">
        <f t="shared" si="47"/>
        <v>98</v>
      </c>
      <c r="T87" s="19">
        <v>20</v>
      </c>
      <c r="U87" s="19">
        <v>3</v>
      </c>
      <c r="V87" s="19">
        <f t="shared" si="48"/>
        <v>60</v>
      </c>
      <c r="W87" s="19">
        <v>5</v>
      </c>
      <c r="X87" s="23">
        <v>5</v>
      </c>
      <c r="Y87" s="20">
        <f t="shared" si="49"/>
        <v>100</v>
      </c>
      <c r="Z87" s="43">
        <f t="shared" si="50"/>
        <v>80</v>
      </c>
      <c r="AA87" s="20">
        <f t="shared" si="51"/>
        <v>80</v>
      </c>
      <c r="AB87" s="19">
        <v>20</v>
      </c>
      <c r="AC87" s="19">
        <v>2</v>
      </c>
      <c r="AD87" s="19">
        <f t="shared" si="52"/>
        <v>40</v>
      </c>
      <c r="AE87" s="19">
        <v>20</v>
      </c>
      <c r="AF87" s="19">
        <v>2</v>
      </c>
      <c r="AG87" s="19">
        <f t="shared" si="53"/>
        <v>40</v>
      </c>
      <c r="AH87" s="19">
        <v>1</v>
      </c>
      <c r="AI87" s="19">
        <v>1</v>
      </c>
      <c r="AJ87" s="20">
        <f t="shared" si="54"/>
        <v>100</v>
      </c>
      <c r="AK87" s="43">
        <f t="shared" si="55"/>
        <v>58</v>
      </c>
      <c r="AL87" s="19">
        <v>5</v>
      </c>
      <c r="AM87" s="19">
        <v>5</v>
      </c>
      <c r="AN87" s="20">
        <f t="shared" si="56"/>
        <v>100</v>
      </c>
      <c r="AO87" s="19">
        <v>5</v>
      </c>
      <c r="AP87" s="19">
        <v>5</v>
      </c>
      <c r="AQ87" s="20">
        <f t="shared" si="57"/>
        <v>100</v>
      </c>
      <c r="AR87" s="19">
        <v>5</v>
      </c>
      <c r="AS87" s="19">
        <v>5</v>
      </c>
      <c r="AT87" s="20">
        <f t="shared" si="58"/>
        <v>100</v>
      </c>
      <c r="AU87" s="20">
        <f t="shared" si="59"/>
        <v>100</v>
      </c>
      <c r="AV87" s="19">
        <v>5</v>
      </c>
      <c r="AW87" s="19">
        <v>5</v>
      </c>
      <c r="AX87" s="20">
        <f t="shared" si="60"/>
        <v>100</v>
      </c>
      <c r="AY87" s="19">
        <v>5</v>
      </c>
      <c r="AZ87" s="19">
        <v>5</v>
      </c>
      <c r="BA87" s="20">
        <f t="shared" si="61"/>
        <v>100</v>
      </c>
      <c r="BB87" s="19">
        <v>5</v>
      </c>
      <c r="BC87" s="19">
        <v>5</v>
      </c>
      <c r="BD87" s="20">
        <f t="shared" si="62"/>
        <v>100</v>
      </c>
      <c r="BE87" s="20">
        <f t="shared" si="63"/>
        <v>100</v>
      </c>
      <c r="BF87" s="20">
        <f t="shared" si="64"/>
        <v>87</v>
      </c>
      <c r="BG87" s="24"/>
      <c r="BH87" s="19">
        <f t="shared" si="65"/>
        <v>8</v>
      </c>
      <c r="BI87" s="19">
        <f t="shared" si="66"/>
        <v>1</v>
      </c>
      <c r="BJ87" s="19">
        <f t="shared" si="67"/>
        <v>1</v>
      </c>
      <c r="BK87" s="19">
        <f t="shared" si="68"/>
        <v>3</v>
      </c>
      <c r="BL87" s="19">
        <f t="shared" si="69"/>
        <v>21</v>
      </c>
      <c r="BM87" s="19">
        <f t="shared" si="70"/>
        <v>1</v>
      </c>
      <c r="BN87" s="19">
        <f t="shared" si="71"/>
        <v>4</v>
      </c>
      <c r="BO87" s="19">
        <f t="shared" si="72"/>
        <v>4</v>
      </c>
      <c r="BP87" s="19">
        <f t="shared" si="73"/>
        <v>1</v>
      </c>
      <c r="BQ87" s="19">
        <f t="shared" si="74"/>
        <v>1</v>
      </c>
      <c r="BR87" s="19">
        <f t="shared" si="75"/>
        <v>1</v>
      </c>
      <c r="BS87" s="19">
        <f t="shared" si="76"/>
        <v>1</v>
      </c>
      <c r="BT87" s="19">
        <f t="shared" si="77"/>
        <v>1</v>
      </c>
      <c r="BU87" s="19">
        <f t="shared" si="78"/>
        <v>1</v>
      </c>
      <c r="BV87" s="19">
        <f t="shared" si="79"/>
        <v>1</v>
      </c>
      <c r="BW87" s="19">
        <f t="shared" si="80"/>
        <v>3</v>
      </c>
      <c r="BX87" s="19">
        <f t="shared" si="81"/>
        <v>21</v>
      </c>
      <c r="BY87" s="19">
        <f t="shared" si="82"/>
        <v>31</v>
      </c>
      <c r="BZ87" s="19">
        <f t="shared" si="83"/>
        <v>1</v>
      </c>
      <c r="CA87" s="19">
        <f t="shared" si="84"/>
        <v>1</v>
      </c>
      <c r="CB87" s="18">
        <f t="shared" si="85"/>
        <v>87</v>
      </c>
      <c r="CC87" s="19">
        <f t="shared" si="86"/>
        <v>10</v>
      </c>
    </row>
    <row r="88" spans="1:81" ht="31.5">
      <c r="A88" s="21">
        <v>339</v>
      </c>
      <c r="B88" s="34">
        <v>6631006164</v>
      </c>
      <c r="C88" s="40" t="s">
        <v>510</v>
      </c>
      <c r="D88" s="5" t="s">
        <v>341</v>
      </c>
      <c r="E88" s="5" t="str">
        <f>VLOOKUP(C88,Реестр!$B$2:$C$74,2,FALSE)</f>
        <v>Город</v>
      </c>
      <c r="F88" s="19">
        <v>10</v>
      </c>
      <c r="G88" s="19">
        <v>36</v>
      </c>
      <c r="H88" s="22">
        <v>11</v>
      </c>
      <c r="I88" s="22">
        <v>38</v>
      </c>
      <c r="J88" s="22">
        <f t="shared" si="44"/>
        <v>93</v>
      </c>
      <c r="K88" s="19">
        <v>30</v>
      </c>
      <c r="L88" s="19">
        <v>4</v>
      </c>
      <c r="M88" s="19">
        <f t="shared" si="45"/>
        <v>100</v>
      </c>
      <c r="N88" s="19">
        <v>231</v>
      </c>
      <c r="O88" s="19">
        <v>162</v>
      </c>
      <c r="P88" s="19">
        <v>236</v>
      </c>
      <c r="Q88" s="19">
        <v>170</v>
      </c>
      <c r="R88" s="19">
        <f t="shared" si="46"/>
        <v>97</v>
      </c>
      <c r="S88" s="19">
        <f t="shared" si="47"/>
        <v>97</v>
      </c>
      <c r="T88" s="19">
        <v>20</v>
      </c>
      <c r="U88" s="19">
        <v>5</v>
      </c>
      <c r="V88" s="19">
        <f t="shared" si="48"/>
        <v>100</v>
      </c>
      <c r="W88" s="19">
        <v>264</v>
      </c>
      <c r="X88" s="23">
        <v>298</v>
      </c>
      <c r="Y88" s="20">
        <f t="shared" si="49"/>
        <v>89</v>
      </c>
      <c r="Z88" s="43">
        <f t="shared" si="50"/>
        <v>95</v>
      </c>
      <c r="AA88" s="20">
        <f t="shared" si="51"/>
        <v>95</v>
      </c>
      <c r="AB88" s="19">
        <v>20</v>
      </c>
      <c r="AC88" s="19">
        <v>1</v>
      </c>
      <c r="AD88" s="19">
        <f t="shared" si="52"/>
        <v>20</v>
      </c>
      <c r="AE88" s="19">
        <v>20</v>
      </c>
      <c r="AF88" s="19">
        <v>2</v>
      </c>
      <c r="AG88" s="19">
        <f t="shared" si="53"/>
        <v>40</v>
      </c>
      <c r="AH88" s="19">
        <v>16</v>
      </c>
      <c r="AI88" s="19">
        <v>17</v>
      </c>
      <c r="AJ88" s="20">
        <f t="shared" si="54"/>
        <v>94</v>
      </c>
      <c r="AK88" s="43">
        <f t="shared" si="55"/>
        <v>50</v>
      </c>
      <c r="AL88" s="19">
        <v>285</v>
      </c>
      <c r="AM88" s="19">
        <v>298</v>
      </c>
      <c r="AN88" s="20">
        <f t="shared" si="56"/>
        <v>96</v>
      </c>
      <c r="AO88" s="19">
        <v>293</v>
      </c>
      <c r="AP88" s="19">
        <v>298</v>
      </c>
      <c r="AQ88" s="20">
        <f t="shared" si="57"/>
        <v>98</v>
      </c>
      <c r="AR88" s="19">
        <v>183</v>
      </c>
      <c r="AS88" s="19">
        <v>186</v>
      </c>
      <c r="AT88" s="20">
        <f t="shared" si="58"/>
        <v>98</v>
      </c>
      <c r="AU88" s="20">
        <f t="shared" si="59"/>
        <v>97</v>
      </c>
      <c r="AV88" s="19">
        <v>292</v>
      </c>
      <c r="AW88" s="19">
        <v>298</v>
      </c>
      <c r="AX88" s="20">
        <f t="shared" si="60"/>
        <v>98</v>
      </c>
      <c r="AY88" s="19">
        <v>282</v>
      </c>
      <c r="AZ88" s="19">
        <v>298</v>
      </c>
      <c r="BA88" s="20">
        <f t="shared" si="61"/>
        <v>95</v>
      </c>
      <c r="BB88" s="19">
        <v>288</v>
      </c>
      <c r="BC88" s="19">
        <v>298</v>
      </c>
      <c r="BD88" s="20">
        <f t="shared" si="62"/>
        <v>97</v>
      </c>
      <c r="BE88" s="20">
        <f t="shared" si="63"/>
        <v>97</v>
      </c>
      <c r="BF88" s="20">
        <f t="shared" si="64"/>
        <v>87</v>
      </c>
      <c r="BG88" s="24"/>
      <c r="BH88" s="19">
        <f t="shared" si="65"/>
        <v>7</v>
      </c>
      <c r="BI88" s="19">
        <f t="shared" si="66"/>
        <v>1</v>
      </c>
      <c r="BJ88" s="19">
        <f t="shared" si="67"/>
        <v>4</v>
      </c>
      <c r="BK88" s="19">
        <f t="shared" si="68"/>
        <v>1</v>
      </c>
      <c r="BL88" s="19">
        <f t="shared" si="69"/>
        <v>6</v>
      </c>
      <c r="BM88" s="19">
        <f t="shared" si="70"/>
        <v>12</v>
      </c>
      <c r="BN88" s="19">
        <f t="shared" si="71"/>
        <v>5</v>
      </c>
      <c r="BO88" s="19">
        <f t="shared" si="72"/>
        <v>4</v>
      </c>
      <c r="BP88" s="19">
        <f t="shared" si="73"/>
        <v>6</v>
      </c>
      <c r="BQ88" s="19">
        <f t="shared" si="74"/>
        <v>5</v>
      </c>
      <c r="BR88" s="19">
        <f t="shared" si="75"/>
        <v>3</v>
      </c>
      <c r="BS88" s="19">
        <f t="shared" si="76"/>
        <v>3</v>
      </c>
      <c r="BT88" s="19">
        <f t="shared" si="77"/>
        <v>3</v>
      </c>
      <c r="BU88" s="19">
        <f t="shared" si="78"/>
        <v>6</v>
      </c>
      <c r="BV88" s="19">
        <f t="shared" si="79"/>
        <v>4</v>
      </c>
      <c r="BW88" s="19">
        <f t="shared" si="80"/>
        <v>4</v>
      </c>
      <c r="BX88" s="19">
        <f t="shared" si="81"/>
        <v>6</v>
      </c>
      <c r="BY88" s="19">
        <f t="shared" si="82"/>
        <v>39</v>
      </c>
      <c r="BZ88" s="19">
        <f t="shared" si="83"/>
        <v>4</v>
      </c>
      <c r="CA88" s="19">
        <f t="shared" si="84"/>
        <v>4</v>
      </c>
      <c r="CB88" s="18">
        <f t="shared" si="85"/>
        <v>87</v>
      </c>
      <c r="CC88" s="19">
        <f t="shared" si="86"/>
        <v>10</v>
      </c>
    </row>
    <row r="89" spans="1:81" ht="31.5">
      <c r="A89" s="21">
        <v>346</v>
      </c>
      <c r="B89" s="34">
        <v>6610003229</v>
      </c>
      <c r="C89" s="5" t="s">
        <v>452</v>
      </c>
      <c r="D89" s="5" t="s">
        <v>347</v>
      </c>
      <c r="E89" s="5" t="str">
        <f>VLOOKUP(C89,Реестр!$B$2:$C$74,2,FALSE)</f>
        <v>Город</v>
      </c>
      <c r="F89" s="19">
        <v>8</v>
      </c>
      <c r="G89" s="19">
        <v>36</v>
      </c>
      <c r="H89" s="22">
        <v>11</v>
      </c>
      <c r="I89" s="22">
        <v>38</v>
      </c>
      <c r="J89" s="22">
        <f t="shared" si="44"/>
        <v>84</v>
      </c>
      <c r="K89" s="19">
        <v>30</v>
      </c>
      <c r="L89" s="19">
        <v>3</v>
      </c>
      <c r="M89" s="19">
        <f t="shared" si="45"/>
        <v>90</v>
      </c>
      <c r="N89" s="19">
        <v>85</v>
      </c>
      <c r="O89" s="19">
        <v>78</v>
      </c>
      <c r="P89" s="19">
        <v>88</v>
      </c>
      <c r="Q89" s="19">
        <v>79</v>
      </c>
      <c r="R89" s="19">
        <f t="shared" si="46"/>
        <v>98</v>
      </c>
      <c r="S89" s="19">
        <f t="shared" si="47"/>
        <v>91</v>
      </c>
      <c r="T89" s="19">
        <v>20</v>
      </c>
      <c r="U89" s="19">
        <v>5</v>
      </c>
      <c r="V89" s="19">
        <f t="shared" si="48"/>
        <v>100</v>
      </c>
      <c r="W89" s="19">
        <v>84</v>
      </c>
      <c r="X89" s="23">
        <v>90</v>
      </c>
      <c r="Y89" s="20">
        <f t="shared" si="49"/>
        <v>93</v>
      </c>
      <c r="Z89" s="43">
        <f t="shared" si="50"/>
        <v>97</v>
      </c>
      <c r="AA89" s="20">
        <f t="shared" si="51"/>
        <v>97</v>
      </c>
      <c r="AB89" s="19">
        <v>20</v>
      </c>
      <c r="AC89" s="19">
        <v>1</v>
      </c>
      <c r="AD89" s="19">
        <f t="shared" si="52"/>
        <v>20</v>
      </c>
      <c r="AE89" s="19">
        <v>20</v>
      </c>
      <c r="AF89" s="19">
        <v>2</v>
      </c>
      <c r="AG89" s="19">
        <f t="shared" si="53"/>
        <v>40</v>
      </c>
      <c r="AH89" s="19">
        <v>17</v>
      </c>
      <c r="AI89" s="19">
        <v>18</v>
      </c>
      <c r="AJ89" s="20">
        <f t="shared" si="54"/>
        <v>94</v>
      </c>
      <c r="AK89" s="43">
        <f t="shared" si="55"/>
        <v>50</v>
      </c>
      <c r="AL89" s="19">
        <v>87</v>
      </c>
      <c r="AM89" s="19">
        <v>90</v>
      </c>
      <c r="AN89" s="20">
        <f t="shared" si="56"/>
        <v>97</v>
      </c>
      <c r="AO89" s="19">
        <v>86</v>
      </c>
      <c r="AP89" s="19">
        <v>90</v>
      </c>
      <c r="AQ89" s="20">
        <f t="shared" si="57"/>
        <v>96</v>
      </c>
      <c r="AR89" s="19">
        <v>80</v>
      </c>
      <c r="AS89" s="19">
        <v>80</v>
      </c>
      <c r="AT89" s="20">
        <f t="shared" si="58"/>
        <v>100</v>
      </c>
      <c r="AU89" s="20">
        <f t="shared" si="59"/>
        <v>97</v>
      </c>
      <c r="AV89" s="19">
        <v>89</v>
      </c>
      <c r="AW89" s="19">
        <v>90</v>
      </c>
      <c r="AX89" s="20">
        <f t="shared" si="60"/>
        <v>99</v>
      </c>
      <c r="AY89" s="19">
        <v>87</v>
      </c>
      <c r="AZ89" s="19">
        <v>90</v>
      </c>
      <c r="BA89" s="20">
        <f t="shared" si="61"/>
        <v>97</v>
      </c>
      <c r="BB89" s="19">
        <v>89</v>
      </c>
      <c r="BC89" s="19">
        <v>90</v>
      </c>
      <c r="BD89" s="20">
        <f t="shared" si="62"/>
        <v>99</v>
      </c>
      <c r="BE89" s="20">
        <f t="shared" si="63"/>
        <v>99</v>
      </c>
      <c r="BF89" s="20">
        <f t="shared" si="64"/>
        <v>87</v>
      </c>
      <c r="BG89" s="24"/>
      <c r="BH89" s="19">
        <f t="shared" si="65"/>
        <v>16</v>
      </c>
      <c r="BI89" s="19">
        <f t="shared" si="66"/>
        <v>2</v>
      </c>
      <c r="BJ89" s="19">
        <f t="shared" si="67"/>
        <v>3</v>
      </c>
      <c r="BK89" s="19">
        <f t="shared" si="68"/>
        <v>1</v>
      </c>
      <c r="BL89" s="19">
        <f t="shared" si="69"/>
        <v>4</v>
      </c>
      <c r="BM89" s="19">
        <f t="shared" si="70"/>
        <v>8</v>
      </c>
      <c r="BN89" s="19">
        <f t="shared" si="71"/>
        <v>5</v>
      </c>
      <c r="BO89" s="19">
        <f t="shared" si="72"/>
        <v>4</v>
      </c>
      <c r="BP89" s="19">
        <f t="shared" si="73"/>
        <v>6</v>
      </c>
      <c r="BQ89" s="19">
        <f t="shared" si="74"/>
        <v>4</v>
      </c>
      <c r="BR89" s="19">
        <f t="shared" si="75"/>
        <v>5</v>
      </c>
      <c r="BS89" s="19">
        <f t="shared" si="76"/>
        <v>1</v>
      </c>
      <c r="BT89" s="19">
        <f t="shared" si="77"/>
        <v>2</v>
      </c>
      <c r="BU89" s="19">
        <f t="shared" si="78"/>
        <v>4</v>
      </c>
      <c r="BV89" s="19">
        <f t="shared" si="79"/>
        <v>2</v>
      </c>
      <c r="BW89" s="19">
        <f t="shared" si="80"/>
        <v>10</v>
      </c>
      <c r="BX89" s="19">
        <f t="shared" si="81"/>
        <v>4</v>
      </c>
      <c r="BY89" s="19">
        <f t="shared" si="82"/>
        <v>39</v>
      </c>
      <c r="BZ89" s="19">
        <f t="shared" si="83"/>
        <v>4</v>
      </c>
      <c r="CA89" s="19">
        <f t="shared" si="84"/>
        <v>2</v>
      </c>
      <c r="CB89" s="18">
        <f t="shared" si="85"/>
        <v>87</v>
      </c>
      <c r="CC89" s="19">
        <f t="shared" si="86"/>
        <v>10</v>
      </c>
    </row>
    <row r="90" spans="1:81" ht="31.5">
      <c r="A90" s="21">
        <v>385</v>
      </c>
      <c r="B90" s="34">
        <v>6614004992</v>
      </c>
      <c r="C90" s="5" t="s">
        <v>457</v>
      </c>
      <c r="D90" s="6" t="s">
        <v>238</v>
      </c>
      <c r="E90" s="5" t="str">
        <f>VLOOKUP(C90,Реестр!$B$2:$C$74,2,FALSE)</f>
        <v>Город</v>
      </c>
      <c r="F90" s="19">
        <v>11</v>
      </c>
      <c r="G90" s="19">
        <v>35</v>
      </c>
      <c r="H90" s="22">
        <v>11</v>
      </c>
      <c r="I90" s="22">
        <v>38</v>
      </c>
      <c r="J90" s="22">
        <f t="shared" si="44"/>
        <v>96</v>
      </c>
      <c r="K90" s="19">
        <v>30</v>
      </c>
      <c r="L90" s="19">
        <v>4</v>
      </c>
      <c r="M90" s="19">
        <f t="shared" si="45"/>
        <v>100</v>
      </c>
      <c r="N90" s="19">
        <v>130</v>
      </c>
      <c r="O90" s="19">
        <v>131</v>
      </c>
      <c r="P90" s="19">
        <v>130</v>
      </c>
      <c r="Q90" s="19">
        <v>132</v>
      </c>
      <c r="R90" s="19">
        <f t="shared" si="46"/>
        <v>100</v>
      </c>
      <c r="S90" s="19">
        <f t="shared" si="47"/>
        <v>99</v>
      </c>
      <c r="T90" s="19">
        <v>20</v>
      </c>
      <c r="U90" s="19">
        <v>5</v>
      </c>
      <c r="V90" s="19">
        <f t="shared" si="48"/>
        <v>100</v>
      </c>
      <c r="W90" s="19">
        <v>141</v>
      </c>
      <c r="X90" s="23">
        <v>156</v>
      </c>
      <c r="Y90" s="20">
        <f t="shared" si="49"/>
        <v>90</v>
      </c>
      <c r="Z90" s="43">
        <f t="shared" si="50"/>
        <v>95</v>
      </c>
      <c r="AA90" s="20">
        <f t="shared" si="51"/>
        <v>95</v>
      </c>
      <c r="AB90" s="19">
        <v>20</v>
      </c>
      <c r="AC90" s="19">
        <v>0</v>
      </c>
      <c r="AD90" s="19">
        <f t="shared" si="52"/>
        <v>0</v>
      </c>
      <c r="AE90" s="19">
        <v>20</v>
      </c>
      <c r="AF90" s="19">
        <v>3</v>
      </c>
      <c r="AG90" s="19">
        <f t="shared" si="53"/>
        <v>60</v>
      </c>
      <c r="AH90" s="19">
        <v>4</v>
      </c>
      <c r="AI90" s="19">
        <v>4</v>
      </c>
      <c r="AJ90" s="20">
        <f t="shared" si="54"/>
        <v>100</v>
      </c>
      <c r="AK90" s="43">
        <f t="shared" si="55"/>
        <v>54</v>
      </c>
      <c r="AL90" s="19">
        <v>123</v>
      </c>
      <c r="AM90" s="19">
        <v>156</v>
      </c>
      <c r="AN90" s="20">
        <f t="shared" si="56"/>
        <v>79</v>
      </c>
      <c r="AO90" s="19">
        <v>154</v>
      </c>
      <c r="AP90" s="19">
        <v>156</v>
      </c>
      <c r="AQ90" s="20">
        <f t="shared" si="57"/>
        <v>99</v>
      </c>
      <c r="AR90" s="19">
        <v>131</v>
      </c>
      <c r="AS90" s="19">
        <v>131</v>
      </c>
      <c r="AT90" s="20">
        <f t="shared" si="58"/>
        <v>100</v>
      </c>
      <c r="AU90" s="20">
        <f t="shared" si="59"/>
        <v>91</v>
      </c>
      <c r="AV90" s="19">
        <v>148</v>
      </c>
      <c r="AW90" s="19">
        <v>156</v>
      </c>
      <c r="AX90" s="20">
        <f t="shared" si="60"/>
        <v>95</v>
      </c>
      <c r="AY90" s="19">
        <v>151</v>
      </c>
      <c r="AZ90" s="19">
        <v>156</v>
      </c>
      <c r="BA90" s="20">
        <f t="shared" si="61"/>
        <v>97</v>
      </c>
      <c r="BB90" s="19">
        <v>156</v>
      </c>
      <c r="BC90" s="19">
        <v>156</v>
      </c>
      <c r="BD90" s="20">
        <f t="shared" si="62"/>
        <v>100</v>
      </c>
      <c r="BE90" s="20">
        <f t="shared" si="63"/>
        <v>98</v>
      </c>
      <c r="BF90" s="20">
        <f t="shared" si="64"/>
        <v>87</v>
      </c>
      <c r="BG90" s="24"/>
      <c r="BH90" s="19">
        <f t="shared" si="65"/>
        <v>4</v>
      </c>
      <c r="BI90" s="19">
        <f t="shared" si="66"/>
        <v>1</v>
      </c>
      <c r="BJ90" s="19">
        <f t="shared" si="67"/>
        <v>1</v>
      </c>
      <c r="BK90" s="19">
        <f t="shared" si="68"/>
        <v>1</v>
      </c>
      <c r="BL90" s="19">
        <f t="shared" si="69"/>
        <v>6</v>
      </c>
      <c r="BM90" s="19">
        <f t="shared" si="70"/>
        <v>11</v>
      </c>
      <c r="BN90" s="19">
        <f t="shared" si="71"/>
        <v>6</v>
      </c>
      <c r="BO90" s="19">
        <f t="shared" si="72"/>
        <v>3</v>
      </c>
      <c r="BP90" s="19">
        <f t="shared" si="73"/>
        <v>1</v>
      </c>
      <c r="BQ90" s="19">
        <f t="shared" si="74"/>
        <v>22</v>
      </c>
      <c r="BR90" s="19">
        <f t="shared" si="75"/>
        <v>2</v>
      </c>
      <c r="BS90" s="19">
        <f t="shared" si="76"/>
        <v>1</v>
      </c>
      <c r="BT90" s="19">
        <f t="shared" si="77"/>
        <v>6</v>
      </c>
      <c r="BU90" s="19">
        <f t="shared" si="78"/>
        <v>4</v>
      </c>
      <c r="BV90" s="19">
        <f t="shared" si="79"/>
        <v>1</v>
      </c>
      <c r="BW90" s="19">
        <f t="shared" si="80"/>
        <v>2</v>
      </c>
      <c r="BX90" s="19">
        <f t="shared" si="81"/>
        <v>6</v>
      </c>
      <c r="BY90" s="19">
        <f t="shared" si="82"/>
        <v>35</v>
      </c>
      <c r="BZ90" s="19">
        <f t="shared" si="83"/>
        <v>10</v>
      </c>
      <c r="CA90" s="19">
        <f t="shared" si="84"/>
        <v>3</v>
      </c>
      <c r="CB90" s="18">
        <f t="shared" si="85"/>
        <v>87</v>
      </c>
      <c r="CC90" s="19">
        <f t="shared" si="86"/>
        <v>10</v>
      </c>
    </row>
    <row r="91" spans="1:81" ht="31.5">
      <c r="A91" s="21">
        <v>396</v>
      </c>
      <c r="B91" s="34">
        <v>6632012643</v>
      </c>
      <c r="C91" s="6" t="s">
        <v>460</v>
      </c>
      <c r="D91" s="6" t="s">
        <v>388</v>
      </c>
      <c r="E91" s="5" t="str">
        <f>VLOOKUP(C91,Реестр!$B$2:$C$74,2,FALSE)</f>
        <v>Город</v>
      </c>
      <c r="F91" s="19">
        <v>10</v>
      </c>
      <c r="G91" s="19">
        <v>37</v>
      </c>
      <c r="H91" s="22">
        <v>11</v>
      </c>
      <c r="I91" s="22">
        <v>38</v>
      </c>
      <c r="J91" s="22">
        <f t="shared" si="44"/>
        <v>94</v>
      </c>
      <c r="K91" s="19">
        <v>30</v>
      </c>
      <c r="L91" s="19">
        <v>4</v>
      </c>
      <c r="M91" s="19">
        <f t="shared" si="45"/>
        <v>100</v>
      </c>
      <c r="N91" s="19">
        <v>529</v>
      </c>
      <c r="O91" s="19">
        <v>514</v>
      </c>
      <c r="P91" s="19">
        <v>532</v>
      </c>
      <c r="Q91" s="19">
        <v>518</v>
      </c>
      <c r="R91" s="19">
        <f t="shared" si="46"/>
        <v>99</v>
      </c>
      <c r="S91" s="19">
        <f t="shared" si="47"/>
        <v>98</v>
      </c>
      <c r="T91" s="19">
        <v>20</v>
      </c>
      <c r="U91" s="19">
        <v>5</v>
      </c>
      <c r="V91" s="19">
        <f t="shared" si="48"/>
        <v>100</v>
      </c>
      <c r="W91" s="19">
        <v>564</v>
      </c>
      <c r="X91" s="23">
        <v>600</v>
      </c>
      <c r="Y91" s="20">
        <f t="shared" si="49"/>
        <v>94</v>
      </c>
      <c r="Z91" s="43">
        <f t="shared" si="50"/>
        <v>97</v>
      </c>
      <c r="AA91" s="20">
        <f t="shared" si="51"/>
        <v>97</v>
      </c>
      <c r="AB91" s="19">
        <v>20</v>
      </c>
      <c r="AC91" s="19">
        <v>0</v>
      </c>
      <c r="AD91" s="19">
        <f t="shared" si="52"/>
        <v>0</v>
      </c>
      <c r="AE91" s="19">
        <v>20</v>
      </c>
      <c r="AF91" s="19">
        <v>3</v>
      </c>
      <c r="AG91" s="19">
        <f t="shared" si="53"/>
        <v>60</v>
      </c>
      <c r="AH91" s="19">
        <v>44</v>
      </c>
      <c r="AI91" s="19">
        <v>52</v>
      </c>
      <c r="AJ91" s="20">
        <f t="shared" si="54"/>
        <v>85</v>
      </c>
      <c r="AK91" s="43">
        <f t="shared" si="55"/>
        <v>50</v>
      </c>
      <c r="AL91" s="19">
        <v>475</v>
      </c>
      <c r="AM91" s="19">
        <v>600</v>
      </c>
      <c r="AN91" s="20">
        <f t="shared" si="56"/>
        <v>79</v>
      </c>
      <c r="AO91" s="19">
        <v>598</v>
      </c>
      <c r="AP91" s="19">
        <v>600</v>
      </c>
      <c r="AQ91" s="20">
        <f t="shared" si="57"/>
        <v>100</v>
      </c>
      <c r="AR91" s="19">
        <v>513</v>
      </c>
      <c r="AS91" s="19">
        <v>518</v>
      </c>
      <c r="AT91" s="20">
        <f t="shared" si="58"/>
        <v>99</v>
      </c>
      <c r="AU91" s="20">
        <f t="shared" si="59"/>
        <v>91</v>
      </c>
      <c r="AV91" s="19">
        <v>567</v>
      </c>
      <c r="AW91" s="19">
        <v>600</v>
      </c>
      <c r="AX91" s="20">
        <f t="shared" si="60"/>
        <v>95</v>
      </c>
      <c r="AY91" s="19">
        <v>590</v>
      </c>
      <c r="AZ91" s="19">
        <v>600</v>
      </c>
      <c r="BA91" s="20">
        <f t="shared" si="61"/>
        <v>98</v>
      </c>
      <c r="BB91" s="19">
        <v>594</v>
      </c>
      <c r="BC91" s="19">
        <v>600</v>
      </c>
      <c r="BD91" s="20">
        <f t="shared" si="62"/>
        <v>99</v>
      </c>
      <c r="BE91" s="20">
        <f t="shared" si="63"/>
        <v>98</v>
      </c>
      <c r="BF91" s="20">
        <f t="shared" si="64"/>
        <v>87</v>
      </c>
      <c r="BG91" s="24"/>
      <c r="BH91" s="19">
        <f t="shared" si="65"/>
        <v>6</v>
      </c>
      <c r="BI91" s="19">
        <f t="shared" si="66"/>
        <v>1</v>
      </c>
      <c r="BJ91" s="19">
        <f t="shared" si="67"/>
        <v>2</v>
      </c>
      <c r="BK91" s="19">
        <f t="shared" si="68"/>
        <v>1</v>
      </c>
      <c r="BL91" s="19">
        <f t="shared" si="69"/>
        <v>4</v>
      </c>
      <c r="BM91" s="19">
        <f t="shared" si="70"/>
        <v>7</v>
      </c>
      <c r="BN91" s="19">
        <f t="shared" si="71"/>
        <v>6</v>
      </c>
      <c r="BO91" s="19">
        <f t="shared" si="72"/>
        <v>3</v>
      </c>
      <c r="BP91" s="19">
        <f t="shared" si="73"/>
        <v>15</v>
      </c>
      <c r="BQ91" s="19">
        <f t="shared" si="74"/>
        <v>22</v>
      </c>
      <c r="BR91" s="19">
        <f t="shared" si="75"/>
        <v>1</v>
      </c>
      <c r="BS91" s="19">
        <f t="shared" si="76"/>
        <v>2</v>
      </c>
      <c r="BT91" s="19">
        <f t="shared" si="77"/>
        <v>6</v>
      </c>
      <c r="BU91" s="19">
        <f t="shared" si="78"/>
        <v>3</v>
      </c>
      <c r="BV91" s="19">
        <f t="shared" si="79"/>
        <v>2</v>
      </c>
      <c r="BW91" s="19">
        <f t="shared" si="80"/>
        <v>3</v>
      </c>
      <c r="BX91" s="19">
        <f t="shared" si="81"/>
        <v>4</v>
      </c>
      <c r="BY91" s="19">
        <f t="shared" si="82"/>
        <v>39</v>
      </c>
      <c r="BZ91" s="19">
        <f t="shared" si="83"/>
        <v>10</v>
      </c>
      <c r="CA91" s="19">
        <f t="shared" si="84"/>
        <v>3</v>
      </c>
      <c r="CB91" s="18">
        <f t="shared" si="85"/>
        <v>87</v>
      </c>
      <c r="CC91" s="19">
        <f t="shared" si="86"/>
        <v>10</v>
      </c>
    </row>
    <row r="92" spans="1:81" ht="31.5">
      <c r="A92" s="21">
        <v>399</v>
      </c>
      <c r="B92" s="34">
        <v>6620005715</v>
      </c>
      <c r="C92" s="40" t="s">
        <v>503</v>
      </c>
      <c r="D92" s="5" t="s">
        <v>391</v>
      </c>
      <c r="E92" s="5" t="str">
        <f>VLOOKUP(C92,Реестр!$B$2:$C$74,2,FALSE)</f>
        <v>Город</v>
      </c>
      <c r="F92" s="19">
        <v>10</v>
      </c>
      <c r="G92" s="19">
        <v>37</v>
      </c>
      <c r="H92" s="22">
        <v>11</v>
      </c>
      <c r="I92" s="22">
        <v>38</v>
      </c>
      <c r="J92" s="22">
        <f t="shared" si="44"/>
        <v>94</v>
      </c>
      <c r="K92" s="19">
        <v>30</v>
      </c>
      <c r="L92" s="19">
        <v>4</v>
      </c>
      <c r="M92" s="19">
        <f t="shared" si="45"/>
        <v>100</v>
      </c>
      <c r="N92" s="19">
        <v>92</v>
      </c>
      <c r="O92" s="19">
        <v>92</v>
      </c>
      <c r="P92" s="19">
        <v>92</v>
      </c>
      <c r="Q92" s="19">
        <v>92</v>
      </c>
      <c r="R92" s="19">
        <f t="shared" si="46"/>
        <v>100</v>
      </c>
      <c r="S92" s="19">
        <f t="shared" si="47"/>
        <v>98</v>
      </c>
      <c r="T92" s="19">
        <v>20</v>
      </c>
      <c r="U92" s="19">
        <v>5</v>
      </c>
      <c r="V92" s="19">
        <f t="shared" si="48"/>
        <v>100</v>
      </c>
      <c r="W92" s="19">
        <v>92</v>
      </c>
      <c r="X92" s="23">
        <v>92</v>
      </c>
      <c r="Y92" s="20">
        <f t="shared" si="49"/>
        <v>100</v>
      </c>
      <c r="Z92" s="43">
        <f t="shared" si="50"/>
        <v>100</v>
      </c>
      <c r="AA92" s="20">
        <f t="shared" si="51"/>
        <v>100</v>
      </c>
      <c r="AB92" s="19">
        <v>20</v>
      </c>
      <c r="AC92" s="19">
        <v>0</v>
      </c>
      <c r="AD92" s="19">
        <f t="shared" si="52"/>
        <v>0</v>
      </c>
      <c r="AE92" s="19">
        <v>20</v>
      </c>
      <c r="AF92" s="19">
        <v>1</v>
      </c>
      <c r="AG92" s="19">
        <f t="shared" si="53"/>
        <v>20</v>
      </c>
      <c r="AH92" s="19">
        <v>1</v>
      </c>
      <c r="AI92" s="19">
        <v>1</v>
      </c>
      <c r="AJ92" s="20">
        <f t="shared" si="54"/>
        <v>100</v>
      </c>
      <c r="AK92" s="43">
        <f t="shared" si="55"/>
        <v>38</v>
      </c>
      <c r="AL92" s="19">
        <v>92</v>
      </c>
      <c r="AM92" s="19">
        <v>92</v>
      </c>
      <c r="AN92" s="20">
        <f t="shared" si="56"/>
        <v>100</v>
      </c>
      <c r="AO92" s="19">
        <v>92</v>
      </c>
      <c r="AP92" s="19">
        <v>92</v>
      </c>
      <c r="AQ92" s="20">
        <f t="shared" si="57"/>
        <v>100</v>
      </c>
      <c r="AR92" s="19">
        <v>92</v>
      </c>
      <c r="AS92" s="19">
        <v>92</v>
      </c>
      <c r="AT92" s="20">
        <f t="shared" si="58"/>
        <v>100</v>
      </c>
      <c r="AU92" s="20">
        <f t="shared" si="59"/>
        <v>100</v>
      </c>
      <c r="AV92" s="19">
        <v>92</v>
      </c>
      <c r="AW92" s="19">
        <v>92</v>
      </c>
      <c r="AX92" s="20">
        <f t="shared" si="60"/>
        <v>100</v>
      </c>
      <c r="AY92" s="19">
        <v>92</v>
      </c>
      <c r="AZ92" s="19">
        <v>92</v>
      </c>
      <c r="BA92" s="20">
        <f t="shared" si="61"/>
        <v>100</v>
      </c>
      <c r="BB92" s="19">
        <v>92</v>
      </c>
      <c r="BC92" s="19">
        <v>92</v>
      </c>
      <c r="BD92" s="20">
        <f t="shared" si="62"/>
        <v>100</v>
      </c>
      <c r="BE92" s="20">
        <f t="shared" si="63"/>
        <v>100</v>
      </c>
      <c r="BF92" s="20">
        <f t="shared" si="64"/>
        <v>87</v>
      </c>
      <c r="BG92" s="24"/>
      <c r="BH92" s="19">
        <f t="shared" si="65"/>
        <v>6</v>
      </c>
      <c r="BI92" s="19">
        <f t="shared" si="66"/>
        <v>1</v>
      </c>
      <c r="BJ92" s="19">
        <f t="shared" si="67"/>
        <v>1</v>
      </c>
      <c r="BK92" s="19">
        <f t="shared" si="68"/>
        <v>1</v>
      </c>
      <c r="BL92" s="19">
        <f t="shared" si="69"/>
        <v>1</v>
      </c>
      <c r="BM92" s="19">
        <f t="shared" si="70"/>
        <v>1</v>
      </c>
      <c r="BN92" s="19">
        <f t="shared" si="71"/>
        <v>6</v>
      </c>
      <c r="BO92" s="19">
        <f t="shared" si="72"/>
        <v>5</v>
      </c>
      <c r="BP92" s="19">
        <f t="shared" si="73"/>
        <v>1</v>
      </c>
      <c r="BQ92" s="19">
        <f t="shared" si="74"/>
        <v>1</v>
      </c>
      <c r="BR92" s="19">
        <f t="shared" si="75"/>
        <v>1</v>
      </c>
      <c r="BS92" s="19">
        <f t="shared" si="76"/>
        <v>1</v>
      </c>
      <c r="BT92" s="19">
        <f t="shared" si="77"/>
        <v>1</v>
      </c>
      <c r="BU92" s="19">
        <f t="shared" si="78"/>
        <v>1</v>
      </c>
      <c r="BV92" s="19">
        <f t="shared" si="79"/>
        <v>1</v>
      </c>
      <c r="BW92" s="19">
        <f t="shared" si="80"/>
        <v>3</v>
      </c>
      <c r="BX92" s="19">
        <f t="shared" si="81"/>
        <v>1</v>
      </c>
      <c r="BY92" s="19">
        <f t="shared" si="82"/>
        <v>51</v>
      </c>
      <c r="BZ92" s="19">
        <f t="shared" si="83"/>
        <v>1</v>
      </c>
      <c r="CA92" s="19">
        <f t="shared" si="84"/>
        <v>1</v>
      </c>
      <c r="CB92" s="18">
        <f t="shared" si="85"/>
        <v>87</v>
      </c>
      <c r="CC92" s="19">
        <f t="shared" si="86"/>
        <v>10</v>
      </c>
    </row>
    <row r="93" spans="1:81" ht="47.25">
      <c r="A93" s="21">
        <v>10</v>
      </c>
      <c r="B93" s="34">
        <v>6671119710</v>
      </c>
      <c r="C93" s="5" t="s">
        <v>504</v>
      </c>
      <c r="D93" s="5" t="s">
        <v>45</v>
      </c>
      <c r="E93" s="5" t="str">
        <f>VLOOKUP(C93,Реестр!$B$2:$C$74,2,FALSE)</f>
        <v>Город</v>
      </c>
      <c r="F93" s="19">
        <v>7.5</v>
      </c>
      <c r="G93" s="19">
        <v>29</v>
      </c>
      <c r="H93" s="22">
        <v>9</v>
      </c>
      <c r="I93" s="22">
        <v>36</v>
      </c>
      <c r="J93" s="22">
        <f t="shared" si="44"/>
        <v>82</v>
      </c>
      <c r="K93" s="19">
        <v>30</v>
      </c>
      <c r="L93" s="19">
        <v>3</v>
      </c>
      <c r="M93" s="19">
        <f t="shared" si="45"/>
        <v>90</v>
      </c>
      <c r="N93" s="19">
        <v>513</v>
      </c>
      <c r="O93" s="19">
        <v>443</v>
      </c>
      <c r="P93" s="19">
        <v>519</v>
      </c>
      <c r="Q93" s="19">
        <v>458</v>
      </c>
      <c r="R93" s="19">
        <f t="shared" si="46"/>
        <v>98</v>
      </c>
      <c r="S93" s="19">
        <f t="shared" si="47"/>
        <v>91</v>
      </c>
      <c r="T93" s="19">
        <v>20</v>
      </c>
      <c r="U93" s="22">
        <v>5</v>
      </c>
      <c r="V93" s="19">
        <f t="shared" si="48"/>
        <v>100</v>
      </c>
      <c r="W93" s="19">
        <v>529</v>
      </c>
      <c r="X93" s="23">
        <v>600</v>
      </c>
      <c r="Y93" s="20">
        <f t="shared" si="49"/>
        <v>88</v>
      </c>
      <c r="Z93" s="43">
        <f t="shared" si="50"/>
        <v>94</v>
      </c>
      <c r="AA93" s="20">
        <f t="shared" si="51"/>
        <v>94</v>
      </c>
      <c r="AB93" s="19">
        <v>20</v>
      </c>
      <c r="AC93" s="22">
        <v>3</v>
      </c>
      <c r="AD93" s="19">
        <f t="shared" si="52"/>
        <v>60</v>
      </c>
      <c r="AE93" s="19">
        <v>20</v>
      </c>
      <c r="AF93" s="22">
        <v>1</v>
      </c>
      <c r="AG93" s="19">
        <f t="shared" si="53"/>
        <v>20</v>
      </c>
      <c r="AH93" s="19">
        <v>38</v>
      </c>
      <c r="AI93" s="19">
        <v>49</v>
      </c>
      <c r="AJ93" s="20">
        <f t="shared" si="54"/>
        <v>78</v>
      </c>
      <c r="AK93" s="43">
        <f t="shared" si="55"/>
        <v>49</v>
      </c>
      <c r="AL93" s="19">
        <v>573</v>
      </c>
      <c r="AM93" s="19">
        <v>600</v>
      </c>
      <c r="AN93" s="20">
        <f t="shared" si="56"/>
        <v>96</v>
      </c>
      <c r="AO93" s="19">
        <v>596</v>
      </c>
      <c r="AP93" s="19">
        <v>600</v>
      </c>
      <c r="AQ93" s="20">
        <f t="shared" si="57"/>
        <v>99</v>
      </c>
      <c r="AR93" s="19">
        <v>435</v>
      </c>
      <c r="AS93" s="19">
        <v>444</v>
      </c>
      <c r="AT93" s="20">
        <f t="shared" si="58"/>
        <v>98</v>
      </c>
      <c r="AU93" s="20">
        <f t="shared" si="59"/>
        <v>98</v>
      </c>
      <c r="AV93" s="19">
        <v>592</v>
      </c>
      <c r="AW93" s="19">
        <v>600</v>
      </c>
      <c r="AX93" s="20">
        <f t="shared" si="60"/>
        <v>99</v>
      </c>
      <c r="AY93" s="19">
        <v>590</v>
      </c>
      <c r="AZ93" s="19">
        <v>600</v>
      </c>
      <c r="BA93" s="20">
        <f t="shared" si="61"/>
        <v>98</v>
      </c>
      <c r="BB93" s="19">
        <v>589</v>
      </c>
      <c r="BC93" s="19">
        <v>600</v>
      </c>
      <c r="BD93" s="20">
        <f t="shared" si="62"/>
        <v>98</v>
      </c>
      <c r="BE93" s="20">
        <f t="shared" si="63"/>
        <v>98</v>
      </c>
      <c r="BF93" s="20">
        <f t="shared" si="64"/>
        <v>86</v>
      </c>
      <c r="BG93" s="24"/>
      <c r="BH93" s="19">
        <f t="shared" si="65"/>
        <v>18</v>
      </c>
      <c r="BI93" s="19">
        <f t="shared" si="66"/>
        <v>2</v>
      </c>
      <c r="BJ93" s="19">
        <f t="shared" si="67"/>
        <v>3</v>
      </c>
      <c r="BK93" s="19">
        <f t="shared" si="68"/>
        <v>1</v>
      </c>
      <c r="BL93" s="19">
        <f t="shared" si="69"/>
        <v>7</v>
      </c>
      <c r="BM93" s="19">
        <f t="shared" si="70"/>
        <v>13</v>
      </c>
      <c r="BN93" s="19">
        <f t="shared" si="71"/>
        <v>3</v>
      </c>
      <c r="BO93" s="19">
        <f t="shared" si="72"/>
        <v>5</v>
      </c>
      <c r="BP93" s="19">
        <f t="shared" si="73"/>
        <v>21</v>
      </c>
      <c r="BQ93" s="19">
        <f t="shared" si="74"/>
        <v>5</v>
      </c>
      <c r="BR93" s="19">
        <f t="shared" si="75"/>
        <v>2</v>
      </c>
      <c r="BS93" s="19">
        <f t="shared" si="76"/>
        <v>3</v>
      </c>
      <c r="BT93" s="19">
        <f t="shared" si="77"/>
        <v>2</v>
      </c>
      <c r="BU93" s="19">
        <f t="shared" si="78"/>
        <v>3</v>
      </c>
      <c r="BV93" s="19">
        <f t="shared" si="79"/>
        <v>3</v>
      </c>
      <c r="BW93" s="19">
        <f t="shared" si="80"/>
        <v>10</v>
      </c>
      <c r="BX93" s="19">
        <f t="shared" si="81"/>
        <v>7</v>
      </c>
      <c r="BY93" s="19">
        <f t="shared" si="82"/>
        <v>40</v>
      </c>
      <c r="BZ93" s="19">
        <f t="shared" si="83"/>
        <v>3</v>
      </c>
      <c r="CA93" s="19">
        <f t="shared" si="84"/>
        <v>3</v>
      </c>
      <c r="CB93" s="18">
        <f t="shared" si="85"/>
        <v>86</v>
      </c>
      <c r="CC93" s="19">
        <f t="shared" si="86"/>
        <v>11</v>
      </c>
    </row>
    <row r="94" spans="1:81" ht="47.25">
      <c r="A94" s="21">
        <v>27</v>
      </c>
      <c r="B94" s="34">
        <v>6658032002</v>
      </c>
      <c r="C94" s="5" t="s">
        <v>504</v>
      </c>
      <c r="D94" s="5" t="s">
        <v>57</v>
      </c>
      <c r="E94" s="5" t="str">
        <f>VLOOKUP(C94,Реестр!$B$2:$C$74,2,FALSE)</f>
        <v>Город</v>
      </c>
      <c r="F94" s="19">
        <v>10</v>
      </c>
      <c r="G94" s="19">
        <v>36</v>
      </c>
      <c r="H94" s="22">
        <v>11</v>
      </c>
      <c r="I94" s="22">
        <v>38</v>
      </c>
      <c r="J94" s="22">
        <f t="shared" si="44"/>
        <v>93</v>
      </c>
      <c r="K94" s="19">
        <v>30</v>
      </c>
      <c r="L94" s="19">
        <v>3</v>
      </c>
      <c r="M94" s="19">
        <f t="shared" si="45"/>
        <v>90</v>
      </c>
      <c r="N94" s="19">
        <v>160</v>
      </c>
      <c r="O94" s="19">
        <v>141</v>
      </c>
      <c r="P94" s="19">
        <v>160</v>
      </c>
      <c r="Q94" s="19">
        <v>154</v>
      </c>
      <c r="R94" s="19">
        <f t="shared" si="46"/>
        <v>96</v>
      </c>
      <c r="S94" s="19">
        <f t="shared" si="47"/>
        <v>93</v>
      </c>
      <c r="T94" s="19">
        <v>20</v>
      </c>
      <c r="U94" s="19">
        <v>5</v>
      </c>
      <c r="V94" s="19">
        <f t="shared" si="48"/>
        <v>100</v>
      </c>
      <c r="W94" s="19">
        <v>166</v>
      </c>
      <c r="X94" s="23">
        <v>195</v>
      </c>
      <c r="Y94" s="20">
        <f t="shared" si="49"/>
        <v>85</v>
      </c>
      <c r="Z94" s="43">
        <f t="shared" si="50"/>
        <v>93</v>
      </c>
      <c r="AA94" s="20">
        <f t="shared" si="51"/>
        <v>93</v>
      </c>
      <c r="AB94" s="19">
        <v>20</v>
      </c>
      <c r="AC94" s="19">
        <v>0</v>
      </c>
      <c r="AD94" s="19">
        <f t="shared" si="52"/>
        <v>0</v>
      </c>
      <c r="AE94" s="19">
        <v>20</v>
      </c>
      <c r="AF94" s="19">
        <v>2</v>
      </c>
      <c r="AG94" s="19">
        <f t="shared" si="53"/>
        <v>40</v>
      </c>
      <c r="AH94" s="19">
        <v>1</v>
      </c>
      <c r="AI94" s="19">
        <v>1</v>
      </c>
      <c r="AJ94" s="20">
        <f t="shared" si="54"/>
        <v>100</v>
      </c>
      <c r="AK94" s="43">
        <f t="shared" si="55"/>
        <v>46</v>
      </c>
      <c r="AL94" s="19">
        <v>183</v>
      </c>
      <c r="AM94" s="19">
        <v>195</v>
      </c>
      <c r="AN94" s="20">
        <f t="shared" si="56"/>
        <v>94</v>
      </c>
      <c r="AO94" s="19">
        <v>195</v>
      </c>
      <c r="AP94" s="19">
        <v>195</v>
      </c>
      <c r="AQ94" s="20">
        <f t="shared" si="57"/>
        <v>100</v>
      </c>
      <c r="AR94" s="19">
        <v>119</v>
      </c>
      <c r="AS94" s="19">
        <v>119</v>
      </c>
      <c r="AT94" s="20">
        <f t="shared" si="58"/>
        <v>100</v>
      </c>
      <c r="AU94" s="20">
        <f t="shared" si="59"/>
        <v>98</v>
      </c>
      <c r="AV94" s="19">
        <v>195</v>
      </c>
      <c r="AW94" s="19">
        <v>195</v>
      </c>
      <c r="AX94" s="20">
        <f t="shared" si="60"/>
        <v>100</v>
      </c>
      <c r="AY94" s="19">
        <v>193</v>
      </c>
      <c r="AZ94" s="19">
        <v>195</v>
      </c>
      <c r="BA94" s="20">
        <f t="shared" si="61"/>
        <v>99</v>
      </c>
      <c r="BB94" s="19">
        <v>195</v>
      </c>
      <c r="BC94" s="19">
        <v>195</v>
      </c>
      <c r="BD94" s="20">
        <f t="shared" si="62"/>
        <v>100</v>
      </c>
      <c r="BE94" s="20">
        <f t="shared" si="63"/>
        <v>100</v>
      </c>
      <c r="BF94" s="20">
        <f t="shared" si="64"/>
        <v>86</v>
      </c>
      <c r="BG94" s="24"/>
      <c r="BH94" s="19">
        <f t="shared" si="65"/>
        <v>7</v>
      </c>
      <c r="BI94" s="19">
        <f t="shared" si="66"/>
        <v>2</v>
      </c>
      <c r="BJ94" s="19">
        <f t="shared" si="67"/>
        <v>5</v>
      </c>
      <c r="BK94" s="19">
        <f t="shared" si="68"/>
        <v>1</v>
      </c>
      <c r="BL94" s="19">
        <f t="shared" si="69"/>
        <v>8</v>
      </c>
      <c r="BM94" s="19">
        <f t="shared" si="70"/>
        <v>16</v>
      </c>
      <c r="BN94" s="19">
        <f t="shared" si="71"/>
        <v>6</v>
      </c>
      <c r="BO94" s="19">
        <f t="shared" si="72"/>
        <v>4</v>
      </c>
      <c r="BP94" s="19">
        <f t="shared" si="73"/>
        <v>1</v>
      </c>
      <c r="BQ94" s="19">
        <f t="shared" si="74"/>
        <v>7</v>
      </c>
      <c r="BR94" s="19">
        <f t="shared" si="75"/>
        <v>1</v>
      </c>
      <c r="BS94" s="19">
        <f t="shared" si="76"/>
        <v>1</v>
      </c>
      <c r="BT94" s="19">
        <f t="shared" si="77"/>
        <v>1</v>
      </c>
      <c r="BU94" s="19">
        <f t="shared" si="78"/>
        <v>2</v>
      </c>
      <c r="BV94" s="19">
        <f t="shared" si="79"/>
        <v>1</v>
      </c>
      <c r="BW94" s="19">
        <f t="shared" si="80"/>
        <v>8</v>
      </c>
      <c r="BX94" s="19">
        <f t="shared" si="81"/>
        <v>8</v>
      </c>
      <c r="BY94" s="19">
        <f t="shared" si="82"/>
        <v>43</v>
      </c>
      <c r="BZ94" s="19">
        <f t="shared" si="83"/>
        <v>3</v>
      </c>
      <c r="CA94" s="19">
        <f t="shared" si="84"/>
        <v>1</v>
      </c>
      <c r="CB94" s="18">
        <f t="shared" si="85"/>
        <v>86</v>
      </c>
      <c r="CC94" s="19">
        <f t="shared" si="86"/>
        <v>11</v>
      </c>
    </row>
    <row r="95" spans="1:81" ht="47.25">
      <c r="A95" s="21">
        <v>29</v>
      </c>
      <c r="B95" s="34">
        <v>6658075510</v>
      </c>
      <c r="C95" s="5" t="s">
        <v>504</v>
      </c>
      <c r="D95" s="5" t="s">
        <v>59</v>
      </c>
      <c r="E95" s="5" t="str">
        <f>VLOOKUP(C95,Реестр!$B$2:$C$74,2,FALSE)</f>
        <v>Город</v>
      </c>
      <c r="F95" s="19">
        <v>10</v>
      </c>
      <c r="G95" s="19">
        <v>24.5</v>
      </c>
      <c r="H95" s="22">
        <v>11</v>
      </c>
      <c r="I95" s="22">
        <v>38</v>
      </c>
      <c r="J95" s="22">
        <f t="shared" si="44"/>
        <v>78</v>
      </c>
      <c r="K95" s="19">
        <v>30</v>
      </c>
      <c r="L95" s="19">
        <v>4</v>
      </c>
      <c r="M95" s="19">
        <f t="shared" si="45"/>
        <v>100</v>
      </c>
      <c r="N95" s="19">
        <v>335</v>
      </c>
      <c r="O95" s="19">
        <v>348</v>
      </c>
      <c r="P95" s="19">
        <v>337</v>
      </c>
      <c r="Q95" s="19">
        <v>351</v>
      </c>
      <c r="R95" s="19">
        <f t="shared" si="46"/>
        <v>99</v>
      </c>
      <c r="S95" s="19">
        <f t="shared" si="47"/>
        <v>93</v>
      </c>
      <c r="T95" s="19">
        <v>20</v>
      </c>
      <c r="U95" s="19">
        <v>5</v>
      </c>
      <c r="V95" s="19">
        <f t="shared" si="48"/>
        <v>100</v>
      </c>
      <c r="W95" s="19">
        <v>384</v>
      </c>
      <c r="X95" s="23">
        <v>402</v>
      </c>
      <c r="Y95" s="20">
        <f t="shared" si="49"/>
        <v>96</v>
      </c>
      <c r="Z95" s="43">
        <f t="shared" si="50"/>
        <v>98</v>
      </c>
      <c r="AA95" s="20">
        <f t="shared" si="51"/>
        <v>98</v>
      </c>
      <c r="AB95" s="19">
        <v>20</v>
      </c>
      <c r="AC95" s="19">
        <v>2</v>
      </c>
      <c r="AD95" s="19">
        <f t="shared" si="52"/>
        <v>40</v>
      </c>
      <c r="AE95" s="19">
        <v>20</v>
      </c>
      <c r="AF95" s="19">
        <v>0</v>
      </c>
      <c r="AG95" s="19">
        <f t="shared" si="53"/>
        <v>0</v>
      </c>
      <c r="AH95" s="19">
        <v>68</v>
      </c>
      <c r="AI95" s="19">
        <v>71</v>
      </c>
      <c r="AJ95" s="20">
        <f t="shared" si="54"/>
        <v>96</v>
      </c>
      <c r="AK95" s="43">
        <f t="shared" si="55"/>
        <v>41</v>
      </c>
      <c r="AL95" s="19">
        <v>394</v>
      </c>
      <c r="AM95" s="19">
        <v>402</v>
      </c>
      <c r="AN95" s="20">
        <f t="shared" si="56"/>
        <v>98</v>
      </c>
      <c r="AO95" s="19">
        <v>401</v>
      </c>
      <c r="AP95" s="19">
        <v>402</v>
      </c>
      <c r="AQ95" s="20">
        <f t="shared" si="57"/>
        <v>100</v>
      </c>
      <c r="AR95" s="19">
        <v>357</v>
      </c>
      <c r="AS95" s="19">
        <v>359</v>
      </c>
      <c r="AT95" s="20">
        <f t="shared" si="58"/>
        <v>99</v>
      </c>
      <c r="AU95" s="20">
        <f t="shared" si="59"/>
        <v>99</v>
      </c>
      <c r="AV95" s="19">
        <v>400</v>
      </c>
      <c r="AW95" s="19">
        <v>402</v>
      </c>
      <c r="AX95" s="20">
        <f t="shared" si="60"/>
        <v>100</v>
      </c>
      <c r="AY95" s="19">
        <v>399</v>
      </c>
      <c r="AZ95" s="19">
        <v>402</v>
      </c>
      <c r="BA95" s="20">
        <f t="shared" si="61"/>
        <v>99</v>
      </c>
      <c r="BB95" s="19">
        <v>400</v>
      </c>
      <c r="BC95" s="19">
        <v>402</v>
      </c>
      <c r="BD95" s="20">
        <f t="shared" si="62"/>
        <v>100</v>
      </c>
      <c r="BE95" s="20">
        <f t="shared" si="63"/>
        <v>100</v>
      </c>
      <c r="BF95" s="20">
        <f t="shared" si="64"/>
        <v>86</v>
      </c>
      <c r="BG95" s="24"/>
      <c r="BH95" s="19">
        <f t="shared" si="65"/>
        <v>22</v>
      </c>
      <c r="BI95" s="19">
        <f t="shared" si="66"/>
        <v>1</v>
      </c>
      <c r="BJ95" s="19">
        <f t="shared" si="67"/>
        <v>2</v>
      </c>
      <c r="BK95" s="19">
        <f t="shared" si="68"/>
        <v>1</v>
      </c>
      <c r="BL95" s="19">
        <f t="shared" si="69"/>
        <v>3</v>
      </c>
      <c r="BM95" s="19">
        <f t="shared" si="70"/>
        <v>5</v>
      </c>
      <c r="BN95" s="19">
        <f t="shared" si="71"/>
        <v>4</v>
      </c>
      <c r="BO95" s="19">
        <f t="shared" si="72"/>
        <v>6</v>
      </c>
      <c r="BP95" s="19">
        <f t="shared" si="73"/>
        <v>4</v>
      </c>
      <c r="BQ95" s="19">
        <f t="shared" si="74"/>
        <v>3</v>
      </c>
      <c r="BR95" s="19">
        <f t="shared" si="75"/>
        <v>1</v>
      </c>
      <c r="BS95" s="19">
        <f t="shared" si="76"/>
        <v>2</v>
      </c>
      <c r="BT95" s="19">
        <f t="shared" si="77"/>
        <v>1</v>
      </c>
      <c r="BU95" s="19">
        <f t="shared" si="78"/>
        <v>2</v>
      </c>
      <c r="BV95" s="19">
        <f t="shared" si="79"/>
        <v>1</v>
      </c>
      <c r="BW95" s="19">
        <f t="shared" si="80"/>
        <v>8</v>
      </c>
      <c r="BX95" s="19">
        <f t="shared" si="81"/>
        <v>3</v>
      </c>
      <c r="BY95" s="19">
        <f t="shared" si="82"/>
        <v>48</v>
      </c>
      <c r="BZ95" s="19">
        <f t="shared" si="83"/>
        <v>2</v>
      </c>
      <c r="CA95" s="19">
        <f t="shared" si="84"/>
        <v>1</v>
      </c>
      <c r="CB95" s="18">
        <f t="shared" si="85"/>
        <v>86</v>
      </c>
      <c r="CC95" s="19">
        <f t="shared" si="86"/>
        <v>11</v>
      </c>
    </row>
    <row r="96" spans="1:81" ht="47.25">
      <c r="A96" s="21">
        <v>55</v>
      </c>
      <c r="B96" s="34">
        <v>6660013416</v>
      </c>
      <c r="C96" s="5" t="s">
        <v>504</v>
      </c>
      <c r="D96" s="5" t="s">
        <v>81</v>
      </c>
      <c r="E96" s="5" t="str">
        <f>VLOOKUP(C96,Реестр!$B$2:$C$74,2,FALSE)</f>
        <v>Город</v>
      </c>
      <c r="F96" s="19">
        <v>10</v>
      </c>
      <c r="G96" s="19">
        <v>38</v>
      </c>
      <c r="H96" s="22">
        <v>11</v>
      </c>
      <c r="I96" s="22">
        <v>38</v>
      </c>
      <c r="J96" s="22">
        <f t="shared" si="44"/>
        <v>95</v>
      </c>
      <c r="K96" s="19">
        <v>30</v>
      </c>
      <c r="L96" s="19">
        <v>3</v>
      </c>
      <c r="M96" s="19">
        <f t="shared" si="45"/>
        <v>90</v>
      </c>
      <c r="N96" s="19">
        <v>339</v>
      </c>
      <c r="O96" s="19">
        <v>344</v>
      </c>
      <c r="P96" s="19">
        <v>353</v>
      </c>
      <c r="Q96" s="19">
        <v>373</v>
      </c>
      <c r="R96" s="19">
        <f t="shared" si="46"/>
        <v>94</v>
      </c>
      <c r="S96" s="19">
        <f t="shared" si="47"/>
        <v>93</v>
      </c>
      <c r="T96" s="19">
        <v>20</v>
      </c>
      <c r="U96" s="19">
        <v>5</v>
      </c>
      <c r="V96" s="19">
        <f t="shared" si="48"/>
        <v>100</v>
      </c>
      <c r="W96" s="19">
        <v>395</v>
      </c>
      <c r="X96" s="23">
        <v>504</v>
      </c>
      <c r="Y96" s="20">
        <f t="shared" si="49"/>
        <v>78</v>
      </c>
      <c r="Z96" s="43">
        <f t="shared" si="50"/>
        <v>89</v>
      </c>
      <c r="AA96" s="20">
        <f t="shared" si="51"/>
        <v>89</v>
      </c>
      <c r="AB96" s="19">
        <v>20</v>
      </c>
      <c r="AC96" s="19">
        <v>0</v>
      </c>
      <c r="AD96" s="19">
        <f t="shared" si="52"/>
        <v>0</v>
      </c>
      <c r="AE96" s="19">
        <v>20</v>
      </c>
      <c r="AF96" s="19">
        <v>4</v>
      </c>
      <c r="AG96" s="19">
        <f t="shared" si="53"/>
        <v>80</v>
      </c>
      <c r="AH96" s="19">
        <v>9</v>
      </c>
      <c r="AI96" s="19">
        <v>12</v>
      </c>
      <c r="AJ96" s="20">
        <f t="shared" si="54"/>
        <v>75</v>
      </c>
      <c r="AK96" s="43">
        <f t="shared" si="55"/>
        <v>55</v>
      </c>
      <c r="AL96" s="19">
        <v>471</v>
      </c>
      <c r="AM96" s="19">
        <v>504</v>
      </c>
      <c r="AN96" s="20">
        <f t="shared" si="56"/>
        <v>93</v>
      </c>
      <c r="AO96" s="19">
        <v>499</v>
      </c>
      <c r="AP96" s="19">
        <v>504</v>
      </c>
      <c r="AQ96" s="20">
        <f t="shared" si="57"/>
        <v>99</v>
      </c>
      <c r="AR96" s="19">
        <v>293</v>
      </c>
      <c r="AS96" s="19">
        <v>307</v>
      </c>
      <c r="AT96" s="20">
        <f t="shared" si="58"/>
        <v>95</v>
      </c>
      <c r="AU96" s="20">
        <f t="shared" si="59"/>
        <v>96</v>
      </c>
      <c r="AV96" s="19">
        <v>502</v>
      </c>
      <c r="AW96" s="19">
        <v>504</v>
      </c>
      <c r="AX96" s="20">
        <f t="shared" si="60"/>
        <v>100</v>
      </c>
      <c r="AY96" s="19">
        <v>473</v>
      </c>
      <c r="AZ96" s="19">
        <v>504</v>
      </c>
      <c r="BA96" s="20">
        <f t="shared" si="61"/>
        <v>94</v>
      </c>
      <c r="BB96" s="19">
        <v>501</v>
      </c>
      <c r="BC96" s="19">
        <v>504</v>
      </c>
      <c r="BD96" s="20">
        <f t="shared" si="62"/>
        <v>99</v>
      </c>
      <c r="BE96" s="20">
        <f t="shared" si="63"/>
        <v>98</v>
      </c>
      <c r="BF96" s="20">
        <f t="shared" si="64"/>
        <v>86</v>
      </c>
      <c r="BG96" s="24"/>
      <c r="BH96" s="19">
        <f t="shared" si="65"/>
        <v>5</v>
      </c>
      <c r="BI96" s="19">
        <f t="shared" si="66"/>
        <v>2</v>
      </c>
      <c r="BJ96" s="19">
        <f t="shared" si="67"/>
        <v>7</v>
      </c>
      <c r="BK96" s="19">
        <f t="shared" si="68"/>
        <v>1</v>
      </c>
      <c r="BL96" s="19">
        <f t="shared" si="69"/>
        <v>12</v>
      </c>
      <c r="BM96" s="19">
        <f t="shared" si="70"/>
        <v>23</v>
      </c>
      <c r="BN96" s="19">
        <f t="shared" si="71"/>
        <v>6</v>
      </c>
      <c r="BO96" s="19">
        <f t="shared" si="72"/>
        <v>2</v>
      </c>
      <c r="BP96" s="19">
        <f t="shared" si="73"/>
        <v>23</v>
      </c>
      <c r="BQ96" s="19">
        <f t="shared" si="74"/>
        <v>8</v>
      </c>
      <c r="BR96" s="19">
        <f t="shared" si="75"/>
        <v>2</v>
      </c>
      <c r="BS96" s="19">
        <f t="shared" si="76"/>
        <v>6</v>
      </c>
      <c r="BT96" s="19">
        <f t="shared" si="77"/>
        <v>1</v>
      </c>
      <c r="BU96" s="19">
        <f t="shared" si="78"/>
        <v>7</v>
      </c>
      <c r="BV96" s="19">
        <f t="shared" si="79"/>
        <v>2</v>
      </c>
      <c r="BW96" s="19">
        <f t="shared" si="80"/>
        <v>8</v>
      </c>
      <c r="BX96" s="19">
        <f t="shared" si="81"/>
        <v>12</v>
      </c>
      <c r="BY96" s="19">
        <f t="shared" si="82"/>
        <v>34</v>
      </c>
      <c r="BZ96" s="19">
        <f t="shared" si="83"/>
        <v>5</v>
      </c>
      <c r="CA96" s="19">
        <f t="shared" si="84"/>
        <v>3</v>
      </c>
      <c r="CB96" s="18">
        <f t="shared" si="85"/>
        <v>86</v>
      </c>
      <c r="CC96" s="19">
        <f t="shared" si="86"/>
        <v>11</v>
      </c>
    </row>
    <row r="97" spans="1:81" ht="31.5">
      <c r="A97" s="21">
        <v>144</v>
      </c>
      <c r="B97" s="34">
        <v>6627013521</v>
      </c>
      <c r="C97" s="5" t="s">
        <v>424</v>
      </c>
      <c r="D97" s="5" t="s">
        <v>164</v>
      </c>
      <c r="E97" s="5" t="str">
        <f>VLOOKUP(C97,Реестр!$B$2:$C$74,2,FALSE)</f>
        <v>Город</v>
      </c>
      <c r="F97" s="19">
        <v>10</v>
      </c>
      <c r="G97" s="19">
        <v>36</v>
      </c>
      <c r="H97" s="22">
        <v>11</v>
      </c>
      <c r="I97" s="22">
        <v>38</v>
      </c>
      <c r="J97" s="22">
        <f t="shared" si="44"/>
        <v>93</v>
      </c>
      <c r="K97" s="19">
        <v>30</v>
      </c>
      <c r="L97" s="19">
        <v>4</v>
      </c>
      <c r="M97" s="19">
        <f t="shared" si="45"/>
        <v>100</v>
      </c>
      <c r="N97" s="19">
        <v>33</v>
      </c>
      <c r="O97" s="19">
        <v>31</v>
      </c>
      <c r="P97" s="19">
        <v>35</v>
      </c>
      <c r="Q97" s="19">
        <v>33</v>
      </c>
      <c r="R97" s="19">
        <f t="shared" si="46"/>
        <v>94</v>
      </c>
      <c r="S97" s="19">
        <f t="shared" si="47"/>
        <v>96</v>
      </c>
      <c r="T97" s="19">
        <v>20</v>
      </c>
      <c r="U97" s="19">
        <v>5</v>
      </c>
      <c r="V97" s="19">
        <f t="shared" si="48"/>
        <v>100</v>
      </c>
      <c r="W97" s="19">
        <v>44</v>
      </c>
      <c r="X97" s="23">
        <v>56</v>
      </c>
      <c r="Y97" s="20">
        <f t="shared" si="49"/>
        <v>79</v>
      </c>
      <c r="Z97" s="43">
        <f t="shared" si="50"/>
        <v>90</v>
      </c>
      <c r="AA97" s="20">
        <f t="shared" si="51"/>
        <v>90</v>
      </c>
      <c r="AB97" s="19">
        <v>20</v>
      </c>
      <c r="AC97" s="19">
        <v>0</v>
      </c>
      <c r="AD97" s="19">
        <f t="shared" si="52"/>
        <v>0</v>
      </c>
      <c r="AE97" s="19">
        <v>20</v>
      </c>
      <c r="AF97" s="19">
        <v>3</v>
      </c>
      <c r="AG97" s="19">
        <f t="shared" si="53"/>
        <v>60</v>
      </c>
      <c r="AH97" s="19">
        <v>2</v>
      </c>
      <c r="AI97" s="19">
        <v>2</v>
      </c>
      <c r="AJ97" s="20">
        <f t="shared" si="54"/>
        <v>100</v>
      </c>
      <c r="AK97" s="43">
        <f t="shared" si="55"/>
        <v>54</v>
      </c>
      <c r="AL97" s="19">
        <v>51</v>
      </c>
      <c r="AM97" s="19">
        <v>56</v>
      </c>
      <c r="AN97" s="20">
        <f t="shared" si="56"/>
        <v>91</v>
      </c>
      <c r="AO97" s="19">
        <v>55</v>
      </c>
      <c r="AP97" s="19">
        <v>56</v>
      </c>
      <c r="AQ97" s="20">
        <f t="shared" si="57"/>
        <v>98</v>
      </c>
      <c r="AR97" s="19">
        <v>36</v>
      </c>
      <c r="AS97" s="19">
        <v>37</v>
      </c>
      <c r="AT97" s="20">
        <f t="shared" si="58"/>
        <v>97</v>
      </c>
      <c r="AU97" s="20">
        <f t="shared" si="59"/>
        <v>95</v>
      </c>
      <c r="AV97" s="19">
        <v>54</v>
      </c>
      <c r="AW97" s="19">
        <v>56</v>
      </c>
      <c r="AX97" s="20">
        <f t="shared" si="60"/>
        <v>96</v>
      </c>
      <c r="AY97" s="19">
        <v>52</v>
      </c>
      <c r="AZ97" s="19">
        <v>56</v>
      </c>
      <c r="BA97" s="20">
        <f t="shared" si="61"/>
        <v>93</v>
      </c>
      <c r="BB97" s="19">
        <v>52</v>
      </c>
      <c r="BC97" s="19">
        <v>56</v>
      </c>
      <c r="BD97" s="20">
        <f t="shared" si="62"/>
        <v>93</v>
      </c>
      <c r="BE97" s="20">
        <f t="shared" si="63"/>
        <v>94</v>
      </c>
      <c r="BF97" s="20">
        <f t="shared" si="64"/>
        <v>86</v>
      </c>
      <c r="BG97" s="24"/>
      <c r="BH97" s="19">
        <f t="shared" si="65"/>
        <v>7</v>
      </c>
      <c r="BI97" s="19">
        <f t="shared" si="66"/>
        <v>1</v>
      </c>
      <c r="BJ97" s="19">
        <f t="shared" si="67"/>
        <v>7</v>
      </c>
      <c r="BK97" s="19">
        <f t="shared" si="68"/>
        <v>1</v>
      </c>
      <c r="BL97" s="19">
        <f t="shared" si="69"/>
        <v>11</v>
      </c>
      <c r="BM97" s="19">
        <f t="shared" si="70"/>
        <v>22</v>
      </c>
      <c r="BN97" s="19">
        <f t="shared" si="71"/>
        <v>6</v>
      </c>
      <c r="BO97" s="19">
        <f t="shared" si="72"/>
        <v>3</v>
      </c>
      <c r="BP97" s="19">
        <f t="shared" si="73"/>
        <v>1</v>
      </c>
      <c r="BQ97" s="19">
        <f t="shared" si="74"/>
        <v>10</v>
      </c>
      <c r="BR97" s="19">
        <f t="shared" si="75"/>
        <v>3</v>
      </c>
      <c r="BS97" s="19">
        <f t="shared" si="76"/>
        <v>4</v>
      </c>
      <c r="BT97" s="19">
        <f t="shared" si="77"/>
        <v>5</v>
      </c>
      <c r="BU97" s="19">
        <f t="shared" si="78"/>
        <v>8</v>
      </c>
      <c r="BV97" s="19">
        <f t="shared" si="79"/>
        <v>8</v>
      </c>
      <c r="BW97" s="19">
        <f t="shared" si="80"/>
        <v>5</v>
      </c>
      <c r="BX97" s="19">
        <f t="shared" si="81"/>
        <v>11</v>
      </c>
      <c r="BY97" s="19">
        <f t="shared" si="82"/>
        <v>35</v>
      </c>
      <c r="BZ97" s="19">
        <f t="shared" si="83"/>
        <v>6</v>
      </c>
      <c r="CA97" s="19">
        <f t="shared" si="84"/>
        <v>7</v>
      </c>
      <c r="CB97" s="18">
        <f t="shared" si="85"/>
        <v>86</v>
      </c>
      <c r="CC97" s="19">
        <f t="shared" si="86"/>
        <v>11</v>
      </c>
    </row>
    <row r="98" spans="1:81" ht="31.5">
      <c r="A98" s="21">
        <v>255</v>
      </c>
      <c r="B98" s="34">
        <v>6606004244</v>
      </c>
      <c r="C98" s="40" t="s">
        <v>502</v>
      </c>
      <c r="D98" s="5" t="s">
        <v>269</v>
      </c>
      <c r="E98" s="5" t="str">
        <f>VLOOKUP(C98,Реестр!$B$2:$C$74,2,FALSE)</f>
        <v>Город</v>
      </c>
      <c r="F98" s="19">
        <v>10</v>
      </c>
      <c r="G98" s="19">
        <v>35</v>
      </c>
      <c r="H98" s="22">
        <v>11</v>
      </c>
      <c r="I98" s="22">
        <v>38</v>
      </c>
      <c r="J98" s="22">
        <f t="shared" si="44"/>
        <v>92</v>
      </c>
      <c r="K98" s="19">
        <v>30</v>
      </c>
      <c r="L98" s="19">
        <v>4</v>
      </c>
      <c r="M98" s="19">
        <f t="shared" si="45"/>
        <v>100</v>
      </c>
      <c r="N98" s="19">
        <v>263</v>
      </c>
      <c r="O98" s="19">
        <v>315</v>
      </c>
      <c r="P98" s="19">
        <v>302</v>
      </c>
      <c r="Q98" s="19">
        <v>367</v>
      </c>
      <c r="R98" s="19">
        <f t="shared" si="46"/>
        <v>86</v>
      </c>
      <c r="S98" s="19">
        <f t="shared" si="47"/>
        <v>92</v>
      </c>
      <c r="T98" s="19">
        <v>20</v>
      </c>
      <c r="U98" s="19">
        <v>5</v>
      </c>
      <c r="V98" s="19">
        <f t="shared" si="48"/>
        <v>100</v>
      </c>
      <c r="W98" s="19">
        <v>340</v>
      </c>
      <c r="X98" s="23">
        <v>432</v>
      </c>
      <c r="Y98" s="20">
        <f t="shared" si="49"/>
        <v>79</v>
      </c>
      <c r="Z98" s="43">
        <f t="shared" si="50"/>
        <v>90</v>
      </c>
      <c r="AA98" s="20">
        <f t="shared" si="51"/>
        <v>90</v>
      </c>
      <c r="AB98" s="19">
        <v>20</v>
      </c>
      <c r="AC98" s="19">
        <v>4</v>
      </c>
      <c r="AD98" s="19">
        <f t="shared" si="52"/>
        <v>80</v>
      </c>
      <c r="AE98" s="19">
        <v>20</v>
      </c>
      <c r="AF98" s="19">
        <v>0</v>
      </c>
      <c r="AG98" s="19">
        <f t="shared" si="53"/>
        <v>0</v>
      </c>
      <c r="AH98" s="19">
        <v>1</v>
      </c>
      <c r="AI98" s="19">
        <v>1</v>
      </c>
      <c r="AJ98" s="20">
        <f t="shared" si="54"/>
        <v>100</v>
      </c>
      <c r="AK98" s="43">
        <f t="shared" si="55"/>
        <v>54</v>
      </c>
      <c r="AL98" s="19">
        <v>419</v>
      </c>
      <c r="AM98" s="19">
        <v>432</v>
      </c>
      <c r="AN98" s="20">
        <f t="shared" si="56"/>
        <v>97</v>
      </c>
      <c r="AO98" s="19">
        <v>432</v>
      </c>
      <c r="AP98" s="19">
        <v>432</v>
      </c>
      <c r="AQ98" s="20">
        <f t="shared" si="57"/>
        <v>100</v>
      </c>
      <c r="AR98" s="19">
        <v>328</v>
      </c>
      <c r="AS98" s="19">
        <v>354</v>
      </c>
      <c r="AT98" s="20">
        <f t="shared" si="58"/>
        <v>93</v>
      </c>
      <c r="AU98" s="20">
        <f t="shared" si="59"/>
        <v>97</v>
      </c>
      <c r="AV98" s="19">
        <v>432</v>
      </c>
      <c r="AW98" s="19">
        <v>432</v>
      </c>
      <c r="AX98" s="20">
        <f t="shared" si="60"/>
        <v>100</v>
      </c>
      <c r="AY98" s="19">
        <v>406</v>
      </c>
      <c r="AZ98" s="19">
        <v>432</v>
      </c>
      <c r="BA98" s="20">
        <f t="shared" si="61"/>
        <v>94</v>
      </c>
      <c r="BB98" s="19">
        <v>432</v>
      </c>
      <c r="BC98" s="19">
        <v>432</v>
      </c>
      <c r="BD98" s="20">
        <f t="shared" si="62"/>
        <v>100</v>
      </c>
      <c r="BE98" s="20">
        <f t="shared" si="63"/>
        <v>99</v>
      </c>
      <c r="BF98" s="20">
        <f t="shared" si="64"/>
        <v>86</v>
      </c>
      <c r="BG98" s="24"/>
      <c r="BH98" s="19">
        <f t="shared" si="65"/>
        <v>8</v>
      </c>
      <c r="BI98" s="19">
        <f t="shared" si="66"/>
        <v>1</v>
      </c>
      <c r="BJ98" s="19">
        <f t="shared" si="67"/>
        <v>15</v>
      </c>
      <c r="BK98" s="19">
        <f t="shared" si="68"/>
        <v>1</v>
      </c>
      <c r="BL98" s="19">
        <f t="shared" si="69"/>
        <v>11</v>
      </c>
      <c r="BM98" s="19">
        <f t="shared" si="70"/>
        <v>22</v>
      </c>
      <c r="BN98" s="19">
        <f t="shared" si="71"/>
        <v>2</v>
      </c>
      <c r="BO98" s="19">
        <f t="shared" si="72"/>
        <v>6</v>
      </c>
      <c r="BP98" s="19">
        <f t="shared" si="73"/>
        <v>1</v>
      </c>
      <c r="BQ98" s="19">
        <f t="shared" si="74"/>
        <v>4</v>
      </c>
      <c r="BR98" s="19">
        <f t="shared" si="75"/>
        <v>1</v>
      </c>
      <c r="BS98" s="19">
        <f t="shared" si="76"/>
        <v>8</v>
      </c>
      <c r="BT98" s="19">
        <f t="shared" si="77"/>
        <v>1</v>
      </c>
      <c r="BU98" s="19">
        <f t="shared" si="78"/>
        <v>7</v>
      </c>
      <c r="BV98" s="19">
        <f t="shared" si="79"/>
        <v>1</v>
      </c>
      <c r="BW98" s="19">
        <f t="shared" si="80"/>
        <v>9</v>
      </c>
      <c r="BX98" s="19">
        <f t="shared" si="81"/>
        <v>11</v>
      </c>
      <c r="BY98" s="19">
        <f t="shared" si="82"/>
        <v>35</v>
      </c>
      <c r="BZ98" s="19">
        <f t="shared" si="83"/>
        <v>4</v>
      </c>
      <c r="CA98" s="19">
        <f t="shared" si="84"/>
        <v>2</v>
      </c>
      <c r="CB98" s="18">
        <f t="shared" si="85"/>
        <v>86</v>
      </c>
      <c r="CC98" s="19">
        <f t="shared" si="86"/>
        <v>11</v>
      </c>
    </row>
    <row r="99" spans="1:81" ht="31.5">
      <c r="A99" s="21">
        <v>289</v>
      </c>
      <c r="B99" s="34">
        <v>6630006676</v>
      </c>
      <c r="C99" s="40" t="s">
        <v>509</v>
      </c>
      <c r="D99" s="6" t="s">
        <v>299</v>
      </c>
      <c r="E99" s="5" t="str">
        <f>VLOOKUP(C99,Реестр!$B$2:$C$74,2,FALSE)</f>
        <v>Город</v>
      </c>
      <c r="F99" s="19">
        <v>9</v>
      </c>
      <c r="G99" s="19">
        <v>36</v>
      </c>
      <c r="H99" s="22">
        <v>11</v>
      </c>
      <c r="I99" s="22">
        <v>38</v>
      </c>
      <c r="J99" s="22">
        <f t="shared" si="44"/>
        <v>88</v>
      </c>
      <c r="K99" s="19">
        <v>30</v>
      </c>
      <c r="L99" s="19">
        <v>4</v>
      </c>
      <c r="M99" s="19">
        <f t="shared" si="45"/>
        <v>100</v>
      </c>
      <c r="N99" s="19">
        <v>126</v>
      </c>
      <c r="O99" s="19">
        <v>122</v>
      </c>
      <c r="P99" s="19">
        <v>129</v>
      </c>
      <c r="Q99" s="19">
        <v>125</v>
      </c>
      <c r="R99" s="19">
        <f t="shared" si="46"/>
        <v>98</v>
      </c>
      <c r="S99" s="19">
        <f t="shared" si="47"/>
        <v>96</v>
      </c>
      <c r="T99" s="19">
        <v>20</v>
      </c>
      <c r="U99" s="19">
        <v>4</v>
      </c>
      <c r="V99" s="19">
        <f t="shared" si="48"/>
        <v>80</v>
      </c>
      <c r="W99" s="19">
        <v>131</v>
      </c>
      <c r="X99" s="23">
        <v>150</v>
      </c>
      <c r="Y99" s="20">
        <f t="shared" si="49"/>
        <v>87</v>
      </c>
      <c r="Z99" s="43">
        <f t="shared" si="50"/>
        <v>84</v>
      </c>
      <c r="AA99" s="20">
        <f t="shared" si="51"/>
        <v>84</v>
      </c>
      <c r="AB99" s="19">
        <v>20</v>
      </c>
      <c r="AC99" s="19">
        <v>3</v>
      </c>
      <c r="AD99" s="19">
        <f t="shared" si="52"/>
        <v>60</v>
      </c>
      <c r="AE99" s="19">
        <v>20</v>
      </c>
      <c r="AF99" s="19">
        <v>3</v>
      </c>
      <c r="AG99" s="19">
        <f t="shared" si="53"/>
        <v>60</v>
      </c>
      <c r="AH99" s="19">
        <v>4</v>
      </c>
      <c r="AI99" s="19">
        <v>12</v>
      </c>
      <c r="AJ99" s="20">
        <f t="shared" si="54"/>
        <v>33</v>
      </c>
      <c r="AK99" s="43">
        <f t="shared" si="55"/>
        <v>52</v>
      </c>
      <c r="AL99" s="19">
        <v>147</v>
      </c>
      <c r="AM99" s="19">
        <v>150</v>
      </c>
      <c r="AN99" s="20">
        <f t="shared" si="56"/>
        <v>98</v>
      </c>
      <c r="AO99" s="19">
        <v>148</v>
      </c>
      <c r="AP99" s="19">
        <v>150</v>
      </c>
      <c r="AQ99" s="20">
        <f t="shared" si="57"/>
        <v>99</v>
      </c>
      <c r="AR99" s="19">
        <v>117</v>
      </c>
      <c r="AS99" s="19">
        <v>117</v>
      </c>
      <c r="AT99" s="20">
        <f t="shared" si="58"/>
        <v>100</v>
      </c>
      <c r="AU99" s="20">
        <f t="shared" si="59"/>
        <v>99</v>
      </c>
      <c r="AV99" s="19">
        <v>149</v>
      </c>
      <c r="AW99" s="19">
        <v>150</v>
      </c>
      <c r="AX99" s="20">
        <f t="shared" si="60"/>
        <v>99</v>
      </c>
      <c r="AY99" s="19">
        <v>144</v>
      </c>
      <c r="AZ99" s="19">
        <v>150</v>
      </c>
      <c r="BA99" s="20">
        <f t="shared" si="61"/>
        <v>96</v>
      </c>
      <c r="BB99" s="19">
        <v>150</v>
      </c>
      <c r="BC99" s="19">
        <v>150</v>
      </c>
      <c r="BD99" s="20">
        <f t="shared" si="62"/>
        <v>100</v>
      </c>
      <c r="BE99" s="20">
        <f t="shared" si="63"/>
        <v>99</v>
      </c>
      <c r="BF99" s="20">
        <f t="shared" si="64"/>
        <v>86</v>
      </c>
      <c r="BG99" s="24"/>
      <c r="BH99" s="19">
        <f t="shared" si="65"/>
        <v>12</v>
      </c>
      <c r="BI99" s="19">
        <f t="shared" si="66"/>
        <v>1</v>
      </c>
      <c r="BJ99" s="19">
        <f t="shared" si="67"/>
        <v>3</v>
      </c>
      <c r="BK99" s="19">
        <f t="shared" si="68"/>
        <v>2</v>
      </c>
      <c r="BL99" s="19">
        <f t="shared" si="69"/>
        <v>17</v>
      </c>
      <c r="BM99" s="19">
        <f t="shared" si="70"/>
        <v>14</v>
      </c>
      <c r="BN99" s="19">
        <f t="shared" si="71"/>
        <v>3</v>
      </c>
      <c r="BO99" s="19">
        <f t="shared" si="72"/>
        <v>3</v>
      </c>
      <c r="BP99" s="19">
        <f t="shared" si="73"/>
        <v>33</v>
      </c>
      <c r="BQ99" s="19">
        <f t="shared" si="74"/>
        <v>3</v>
      </c>
      <c r="BR99" s="19">
        <f t="shared" si="75"/>
        <v>2</v>
      </c>
      <c r="BS99" s="19">
        <f t="shared" si="76"/>
        <v>1</v>
      </c>
      <c r="BT99" s="19">
        <f t="shared" si="77"/>
        <v>2</v>
      </c>
      <c r="BU99" s="19">
        <f t="shared" si="78"/>
        <v>5</v>
      </c>
      <c r="BV99" s="19">
        <f t="shared" si="79"/>
        <v>1</v>
      </c>
      <c r="BW99" s="19">
        <f t="shared" si="80"/>
        <v>5</v>
      </c>
      <c r="BX99" s="19">
        <f t="shared" si="81"/>
        <v>17</v>
      </c>
      <c r="BY99" s="19">
        <f t="shared" si="82"/>
        <v>37</v>
      </c>
      <c r="BZ99" s="19">
        <f t="shared" si="83"/>
        <v>2</v>
      </c>
      <c r="CA99" s="19">
        <f t="shared" si="84"/>
        <v>2</v>
      </c>
      <c r="CB99" s="18">
        <f t="shared" si="85"/>
        <v>86</v>
      </c>
      <c r="CC99" s="19">
        <f t="shared" si="86"/>
        <v>11</v>
      </c>
    </row>
    <row r="100" spans="1:81" ht="47.25">
      <c r="A100" s="21">
        <v>335</v>
      </c>
      <c r="B100" s="34">
        <v>6617005803</v>
      </c>
      <c r="C100" s="40" t="s">
        <v>508</v>
      </c>
      <c r="D100" s="5" t="s">
        <v>337</v>
      </c>
      <c r="E100" s="5" t="str">
        <f>VLOOKUP(C100,Реестр!$B$2:$C$74,2,FALSE)</f>
        <v>Город</v>
      </c>
      <c r="F100" s="19">
        <v>10</v>
      </c>
      <c r="G100" s="19">
        <v>36</v>
      </c>
      <c r="H100" s="22">
        <v>11</v>
      </c>
      <c r="I100" s="22">
        <v>38</v>
      </c>
      <c r="J100" s="22">
        <f t="shared" si="44"/>
        <v>93</v>
      </c>
      <c r="K100" s="19">
        <v>30</v>
      </c>
      <c r="L100" s="19">
        <v>4</v>
      </c>
      <c r="M100" s="19">
        <f t="shared" si="45"/>
        <v>100</v>
      </c>
      <c r="N100" s="19">
        <v>79</v>
      </c>
      <c r="O100" s="19">
        <v>70</v>
      </c>
      <c r="P100" s="19">
        <v>81</v>
      </c>
      <c r="Q100" s="19">
        <v>71</v>
      </c>
      <c r="R100" s="19">
        <f t="shared" si="46"/>
        <v>98</v>
      </c>
      <c r="S100" s="19">
        <f t="shared" si="47"/>
        <v>97</v>
      </c>
      <c r="T100" s="19">
        <v>20</v>
      </c>
      <c r="U100" s="19">
        <v>4</v>
      </c>
      <c r="V100" s="19">
        <f t="shared" si="48"/>
        <v>80</v>
      </c>
      <c r="W100" s="19">
        <v>86</v>
      </c>
      <c r="X100" s="23">
        <v>89</v>
      </c>
      <c r="Y100" s="20">
        <f t="shared" si="49"/>
        <v>97</v>
      </c>
      <c r="Z100" s="43">
        <f t="shared" si="50"/>
        <v>89</v>
      </c>
      <c r="AA100" s="20">
        <f t="shared" si="51"/>
        <v>89</v>
      </c>
      <c r="AB100" s="19">
        <v>20</v>
      </c>
      <c r="AC100" s="19">
        <v>0</v>
      </c>
      <c r="AD100" s="19">
        <f t="shared" si="52"/>
        <v>0</v>
      </c>
      <c r="AE100" s="19">
        <v>20</v>
      </c>
      <c r="AF100" s="19">
        <v>3</v>
      </c>
      <c r="AG100" s="19">
        <f t="shared" si="53"/>
        <v>60</v>
      </c>
      <c r="AH100" s="19">
        <v>9</v>
      </c>
      <c r="AI100" s="19">
        <v>10</v>
      </c>
      <c r="AJ100" s="20">
        <f t="shared" si="54"/>
        <v>90</v>
      </c>
      <c r="AK100" s="43">
        <f t="shared" si="55"/>
        <v>51</v>
      </c>
      <c r="AL100" s="19">
        <v>74</v>
      </c>
      <c r="AM100" s="19">
        <v>89</v>
      </c>
      <c r="AN100" s="20">
        <f t="shared" si="56"/>
        <v>83</v>
      </c>
      <c r="AO100" s="19">
        <v>89</v>
      </c>
      <c r="AP100" s="19">
        <v>89</v>
      </c>
      <c r="AQ100" s="20">
        <f t="shared" si="57"/>
        <v>100</v>
      </c>
      <c r="AR100" s="19">
        <v>75</v>
      </c>
      <c r="AS100" s="19">
        <v>76</v>
      </c>
      <c r="AT100" s="20">
        <f t="shared" si="58"/>
        <v>99</v>
      </c>
      <c r="AU100" s="20">
        <f t="shared" si="59"/>
        <v>93</v>
      </c>
      <c r="AV100" s="19">
        <v>83</v>
      </c>
      <c r="AW100" s="19">
        <v>89</v>
      </c>
      <c r="AX100" s="20">
        <f t="shared" si="60"/>
        <v>93</v>
      </c>
      <c r="AY100" s="19">
        <v>89</v>
      </c>
      <c r="AZ100" s="19">
        <v>89</v>
      </c>
      <c r="BA100" s="20">
        <f t="shared" si="61"/>
        <v>100</v>
      </c>
      <c r="BB100" s="19">
        <v>89</v>
      </c>
      <c r="BC100" s="19">
        <v>89</v>
      </c>
      <c r="BD100" s="20">
        <f t="shared" si="62"/>
        <v>100</v>
      </c>
      <c r="BE100" s="20">
        <f t="shared" si="63"/>
        <v>98</v>
      </c>
      <c r="BF100" s="20">
        <f t="shared" si="64"/>
        <v>86</v>
      </c>
      <c r="BG100" s="24"/>
      <c r="BH100" s="19">
        <f t="shared" si="65"/>
        <v>7</v>
      </c>
      <c r="BI100" s="19">
        <f t="shared" si="66"/>
        <v>1</v>
      </c>
      <c r="BJ100" s="19">
        <f t="shared" si="67"/>
        <v>3</v>
      </c>
      <c r="BK100" s="19">
        <f t="shared" si="68"/>
        <v>2</v>
      </c>
      <c r="BL100" s="19">
        <f t="shared" si="69"/>
        <v>12</v>
      </c>
      <c r="BM100" s="19">
        <f t="shared" si="70"/>
        <v>4</v>
      </c>
      <c r="BN100" s="19">
        <f t="shared" si="71"/>
        <v>6</v>
      </c>
      <c r="BO100" s="19">
        <f t="shared" si="72"/>
        <v>3</v>
      </c>
      <c r="BP100" s="19">
        <f t="shared" si="73"/>
        <v>10</v>
      </c>
      <c r="BQ100" s="19">
        <f t="shared" si="74"/>
        <v>18</v>
      </c>
      <c r="BR100" s="19">
        <f t="shared" si="75"/>
        <v>1</v>
      </c>
      <c r="BS100" s="19">
        <f t="shared" si="76"/>
        <v>2</v>
      </c>
      <c r="BT100" s="19">
        <f t="shared" si="77"/>
        <v>8</v>
      </c>
      <c r="BU100" s="19">
        <f t="shared" si="78"/>
        <v>1</v>
      </c>
      <c r="BV100" s="19">
        <f t="shared" si="79"/>
        <v>1</v>
      </c>
      <c r="BW100" s="19">
        <f t="shared" si="80"/>
        <v>4</v>
      </c>
      <c r="BX100" s="19">
        <f t="shared" si="81"/>
        <v>12</v>
      </c>
      <c r="BY100" s="19">
        <f t="shared" si="82"/>
        <v>38</v>
      </c>
      <c r="BZ100" s="19">
        <f t="shared" si="83"/>
        <v>8</v>
      </c>
      <c r="CA100" s="19">
        <f t="shared" si="84"/>
        <v>3</v>
      </c>
      <c r="CB100" s="18">
        <f t="shared" si="85"/>
        <v>86</v>
      </c>
      <c r="CC100" s="19">
        <f t="shared" si="86"/>
        <v>11</v>
      </c>
    </row>
    <row r="101" spans="1:81" ht="31.5">
      <c r="A101" s="21">
        <v>341</v>
      </c>
      <c r="B101" s="34">
        <v>6631004946</v>
      </c>
      <c r="C101" s="40" t="s">
        <v>510</v>
      </c>
      <c r="D101" s="5" t="s">
        <v>342</v>
      </c>
      <c r="E101" s="5" t="str">
        <f>VLOOKUP(C101,Реестр!$B$2:$C$74,2,FALSE)</f>
        <v>Город</v>
      </c>
      <c r="F101" s="19">
        <v>11</v>
      </c>
      <c r="G101" s="19">
        <v>37</v>
      </c>
      <c r="H101" s="22">
        <v>11</v>
      </c>
      <c r="I101" s="22">
        <v>38</v>
      </c>
      <c r="J101" s="22">
        <f t="shared" si="44"/>
        <v>99</v>
      </c>
      <c r="K101" s="19">
        <v>30</v>
      </c>
      <c r="L101" s="19">
        <v>2</v>
      </c>
      <c r="M101" s="19">
        <f t="shared" si="45"/>
        <v>60</v>
      </c>
      <c r="N101" s="19">
        <v>78</v>
      </c>
      <c r="O101" s="19">
        <v>71</v>
      </c>
      <c r="P101" s="19">
        <v>80</v>
      </c>
      <c r="Q101" s="19">
        <v>75</v>
      </c>
      <c r="R101" s="19">
        <f t="shared" si="46"/>
        <v>96</v>
      </c>
      <c r="S101" s="19">
        <f t="shared" si="47"/>
        <v>86</v>
      </c>
      <c r="T101" s="19">
        <v>20</v>
      </c>
      <c r="U101" s="19">
        <v>5</v>
      </c>
      <c r="V101" s="19">
        <f t="shared" si="48"/>
        <v>100</v>
      </c>
      <c r="W101" s="19">
        <v>76</v>
      </c>
      <c r="X101" s="23">
        <v>87</v>
      </c>
      <c r="Y101" s="20">
        <f t="shared" si="49"/>
        <v>87</v>
      </c>
      <c r="Z101" s="43">
        <f t="shared" si="50"/>
        <v>94</v>
      </c>
      <c r="AA101" s="20">
        <f t="shared" si="51"/>
        <v>94</v>
      </c>
      <c r="AB101" s="19">
        <v>20</v>
      </c>
      <c r="AC101" s="19">
        <v>1</v>
      </c>
      <c r="AD101" s="19">
        <f t="shared" si="52"/>
        <v>20</v>
      </c>
      <c r="AE101" s="19">
        <v>20</v>
      </c>
      <c r="AF101" s="19">
        <v>3</v>
      </c>
      <c r="AG101" s="19">
        <f t="shared" si="53"/>
        <v>60</v>
      </c>
      <c r="AH101" s="19">
        <v>6</v>
      </c>
      <c r="AI101" s="19">
        <v>8</v>
      </c>
      <c r="AJ101" s="20">
        <f t="shared" si="54"/>
        <v>75</v>
      </c>
      <c r="AK101" s="43">
        <f t="shared" si="55"/>
        <v>53</v>
      </c>
      <c r="AL101" s="19">
        <v>84</v>
      </c>
      <c r="AM101" s="19">
        <v>87</v>
      </c>
      <c r="AN101" s="20">
        <f t="shared" si="56"/>
        <v>97</v>
      </c>
      <c r="AO101" s="19">
        <v>84</v>
      </c>
      <c r="AP101" s="19">
        <v>87</v>
      </c>
      <c r="AQ101" s="20">
        <f t="shared" si="57"/>
        <v>97</v>
      </c>
      <c r="AR101" s="19">
        <v>71</v>
      </c>
      <c r="AS101" s="19">
        <v>72</v>
      </c>
      <c r="AT101" s="20">
        <f t="shared" si="58"/>
        <v>99</v>
      </c>
      <c r="AU101" s="20">
        <f t="shared" si="59"/>
        <v>97</v>
      </c>
      <c r="AV101" s="19">
        <v>84</v>
      </c>
      <c r="AW101" s="19">
        <v>87</v>
      </c>
      <c r="AX101" s="20">
        <f t="shared" si="60"/>
        <v>97</v>
      </c>
      <c r="AY101" s="19">
        <v>84</v>
      </c>
      <c r="AZ101" s="19">
        <v>87</v>
      </c>
      <c r="BA101" s="20">
        <f t="shared" si="61"/>
        <v>97</v>
      </c>
      <c r="BB101" s="19">
        <v>86</v>
      </c>
      <c r="BC101" s="19">
        <v>87</v>
      </c>
      <c r="BD101" s="20">
        <f t="shared" si="62"/>
        <v>99</v>
      </c>
      <c r="BE101" s="20">
        <f t="shared" si="63"/>
        <v>98</v>
      </c>
      <c r="BF101" s="20">
        <f t="shared" si="64"/>
        <v>86</v>
      </c>
      <c r="BG101" s="24"/>
      <c r="BH101" s="19">
        <f t="shared" si="65"/>
        <v>2</v>
      </c>
      <c r="BI101" s="19">
        <f t="shared" si="66"/>
        <v>3</v>
      </c>
      <c r="BJ101" s="19">
        <f t="shared" si="67"/>
        <v>5</v>
      </c>
      <c r="BK101" s="19">
        <f t="shared" si="68"/>
        <v>1</v>
      </c>
      <c r="BL101" s="19">
        <f t="shared" si="69"/>
        <v>7</v>
      </c>
      <c r="BM101" s="19">
        <f t="shared" si="70"/>
        <v>14</v>
      </c>
      <c r="BN101" s="19">
        <f t="shared" si="71"/>
        <v>5</v>
      </c>
      <c r="BO101" s="19">
        <f t="shared" si="72"/>
        <v>3</v>
      </c>
      <c r="BP101" s="19">
        <f t="shared" si="73"/>
        <v>23</v>
      </c>
      <c r="BQ101" s="19">
        <f t="shared" si="74"/>
        <v>4</v>
      </c>
      <c r="BR101" s="19">
        <f t="shared" si="75"/>
        <v>4</v>
      </c>
      <c r="BS101" s="19">
        <f t="shared" si="76"/>
        <v>2</v>
      </c>
      <c r="BT101" s="19">
        <f t="shared" si="77"/>
        <v>4</v>
      </c>
      <c r="BU101" s="19">
        <f t="shared" si="78"/>
        <v>4</v>
      </c>
      <c r="BV101" s="19">
        <f t="shared" si="79"/>
        <v>2</v>
      </c>
      <c r="BW101" s="19">
        <f t="shared" si="80"/>
        <v>15</v>
      </c>
      <c r="BX101" s="19">
        <f t="shared" si="81"/>
        <v>7</v>
      </c>
      <c r="BY101" s="19">
        <f t="shared" si="82"/>
        <v>36</v>
      </c>
      <c r="BZ101" s="19">
        <f t="shared" si="83"/>
        <v>4</v>
      </c>
      <c r="CA101" s="19">
        <f t="shared" si="84"/>
        <v>3</v>
      </c>
      <c r="CB101" s="18">
        <f t="shared" si="85"/>
        <v>86</v>
      </c>
      <c r="CC101" s="19">
        <f t="shared" si="86"/>
        <v>11</v>
      </c>
    </row>
    <row r="102" spans="1:81" ht="31.5">
      <c r="A102" s="21">
        <v>376</v>
      </c>
      <c r="B102" s="34">
        <v>6613001692</v>
      </c>
      <c r="C102" s="40" t="s">
        <v>507</v>
      </c>
      <c r="D102" s="5" t="s">
        <v>372</v>
      </c>
      <c r="E102" s="5" t="str">
        <f>VLOOKUP(C102,Реестр!$B$2:$C$74,2,FALSE)</f>
        <v>Город</v>
      </c>
      <c r="F102" s="19">
        <v>11</v>
      </c>
      <c r="G102" s="19">
        <v>36</v>
      </c>
      <c r="H102" s="22">
        <v>11</v>
      </c>
      <c r="I102" s="22">
        <v>38</v>
      </c>
      <c r="J102" s="22">
        <f t="shared" si="44"/>
        <v>97</v>
      </c>
      <c r="K102" s="19">
        <v>30</v>
      </c>
      <c r="L102" s="19">
        <v>3</v>
      </c>
      <c r="M102" s="19">
        <f t="shared" si="45"/>
        <v>90</v>
      </c>
      <c r="N102" s="19">
        <v>53</v>
      </c>
      <c r="O102" s="19">
        <v>37</v>
      </c>
      <c r="P102" s="19">
        <v>53</v>
      </c>
      <c r="Q102" s="19">
        <v>40</v>
      </c>
      <c r="R102" s="19">
        <f t="shared" si="46"/>
        <v>96</v>
      </c>
      <c r="S102" s="19">
        <f t="shared" si="47"/>
        <v>95</v>
      </c>
      <c r="T102" s="19">
        <v>20</v>
      </c>
      <c r="U102" s="19">
        <v>5</v>
      </c>
      <c r="V102" s="19">
        <f t="shared" si="48"/>
        <v>100</v>
      </c>
      <c r="W102" s="19">
        <v>50</v>
      </c>
      <c r="X102" s="23">
        <v>57</v>
      </c>
      <c r="Y102" s="20">
        <f t="shared" si="49"/>
        <v>88</v>
      </c>
      <c r="Z102" s="43">
        <f t="shared" si="50"/>
        <v>94</v>
      </c>
      <c r="AA102" s="20">
        <f t="shared" si="51"/>
        <v>94</v>
      </c>
      <c r="AB102" s="19">
        <v>20</v>
      </c>
      <c r="AC102" s="19">
        <v>0</v>
      </c>
      <c r="AD102" s="19">
        <f t="shared" si="52"/>
        <v>0</v>
      </c>
      <c r="AE102" s="19">
        <v>20</v>
      </c>
      <c r="AF102" s="19">
        <v>2</v>
      </c>
      <c r="AG102" s="19">
        <f t="shared" si="53"/>
        <v>40</v>
      </c>
      <c r="AH102" s="19">
        <v>6</v>
      </c>
      <c r="AI102" s="19">
        <v>6</v>
      </c>
      <c r="AJ102" s="20">
        <f t="shared" si="54"/>
        <v>100</v>
      </c>
      <c r="AK102" s="43">
        <f t="shared" si="55"/>
        <v>46</v>
      </c>
      <c r="AL102" s="19">
        <v>57</v>
      </c>
      <c r="AM102" s="19">
        <v>57</v>
      </c>
      <c r="AN102" s="20">
        <f t="shared" si="56"/>
        <v>100</v>
      </c>
      <c r="AO102" s="19">
        <v>57</v>
      </c>
      <c r="AP102" s="19">
        <v>57</v>
      </c>
      <c r="AQ102" s="20">
        <f t="shared" si="57"/>
        <v>100</v>
      </c>
      <c r="AR102" s="19">
        <v>49</v>
      </c>
      <c r="AS102" s="19">
        <v>50</v>
      </c>
      <c r="AT102" s="20">
        <f t="shared" si="58"/>
        <v>98</v>
      </c>
      <c r="AU102" s="20">
        <f t="shared" si="59"/>
        <v>100</v>
      </c>
      <c r="AV102" s="19">
        <v>56</v>
      </c>
      <c r="AW102" s="19">
        <v>57</v>
      </c>
      <c r="AX102" s="20">
        <f t="shared" si="60"/>
        <v>98</v>
      </c>
      <c r="AY102" s="19">
        <v>55</v>
      </c>
      <c r="AZ102" s="19">
        <v>57</v>
      </c>
      <c r="BA102" s="20">
        <f t="shared" si="61"/>
        <v>96</v>
      </c>
      <c r="BB102" s="19">
        <v>55</v>
      </c>
      <c r="BC102" s="19">
        <v>57</v>
      </c>
      <c r="BD102" s="20">
        <f t="shared" si="62"/>
        <v>96</v>
      </c>
      <c r="BE102" s="20">
        <f t="shared" si="63"/>
        <v>97</v>
      </c>
      <c r="BF102" s="20">
        <f t="shared" si="64"/>
        <v>86</v>
      </c>
      <c r="BG102" s="24"/>
      <c r="BH102" s="19">
        <f t="shared" si="65"/>
        <v>3</v>
      </c>
      <c r="BI102" s="19">
        <f t="shared" si="66"/>
        <v>2</v>
      </c>
      <c r="BJ102" s="19">
        <f t="shared" si="67"/>
        <v>5</v>
      </c>
      <c r="BK102" s="19">
        <f t="shared" si="68"/>
        <v>1</v>
      </c>
      <c r="BL102" s="19">
        <f t="shared" si="69"/>
        <v>7</v>
      </c>
      <c r="BM102" s="19">
        <f t="shared" si="70"/>
        <v>13</v>
      </c>
      <c r="BN102" s="19">
        <f t="shared" si="71"/>
        <v>6</v>
      </c>
      <c r="BO102" s="19">
        <f t="shared" si="72"/>
        <v>4</v>
      </c>
      <c r="BP102" s="19">
        <f t="shared" si="73"/>
        <v>1</v>
      </c>
      <c r="BQ102" s="19">
        <f t="shared" si="74"/>
        <v>1</v>
      </c>
      <c r="BR102" s="19">
        <f t="shared" si="75"/>
        <v>1</v>
      </c>
      <c r="BS102" s="19">
        <f t="shared" si="76"/>
        <v>3</v>
      </c>
      <c r="BT102" s="19">
        <f t="shared" si="77"/>
        <v>3</v>
      </c>
      <c r="BU102" s="19">
        <f t="shared" si="78"/>
        <v>5</v>
      </c>
      <c r="BV102" s="19">
        <f t="shared" si="79"/>
        <v>5</v>
      </c>
      <c r="BW102" s="19">
        <f t="shared" si="80"/>
        <v>6</v>
      </c>
      <c r="BX102" s="19">
        <f t="shared" si="81"/>
        <v>7</v>
      </c>
      <c r="BY102" s="19">
        <f t="shared" si="82"/>
        <v>43</v>
      </c>
      <c r="BZ102" s="19">
        <f t="shared" si="83"/>
        <v>1</v>
      </c>
      <c r="CA102" s="19">
        <f t="shared" si="84"/>
        <v>4</v>
      </c>
      <c r="CB102" s="18">
        <f t="shared" si="85"/>
        <v>86</v>
      </c>
      <c r="CC102" s="19">
        <f t="shared" si="86"/>
        <v>11</v>
      </c>
    </row>
    <row r="103" spans="1:81" ht="31.5">
      <c r="A103" s="21">
        <v>384</v>
      </c>
      <c r="B103" s="34">
        <v>6614004167</v>
      </c>
      <c r="C103" s="6" t="s">
        <v>457</v>
      </c>
      <c r="D103" s="5" t="s">
        <v>380</v>
      </c>
      <c r="E103" s="5" t="str">
        <f>VLOOKUP(C103,Реестр!$B$2:$C$74,2,FALSE)</f>
        <v>Город</v>
      </c>
      <c r="F103" s="19">
        <v>9</v>
      </c>
      <c r="G103" s="19">
        <v>36</v>
      </c>
      <c r="H103" s="22">
        <v>11</v>
      </c>
      <c r="I103" s="22">
        <v>38</v>
      </c>
      <c r="J103" s="22">
        <f t="shared" si="44"/>
        <v>88</v>
      </c>
      <c r="K103" s="19">
        <v>30</v>
      </c>
      <c r="L103" s="19">
        <v>4</v>
      </c>
      <c r="M103" s="19">
        <f t="shared" si="45"/>
        <v>100</v>
      </c>
      <c r="N103" s="19">
        <v>77</v>
      </c>
      <c r="O103" s="19">
        <v>71</v>
      </c>
      <c r="P103" s="19">
        <v>78</v>
      </c>
      <c r="Q103" s="19">
        <v>72</v>
      </c>
      <c r="R103" s="19">
        <f t="shared" si="46"/>
        <v>99</v>
      </c>
      <c r="S103" s="19">
        <f t="shared" si="47"/>
        <v>96</v>
      </c>
      <c r="T103" s="19">
        <v>20</v>
      </c>
      <c r="U103" s="19">
        <v>5</v>
      </c>
      <c r="V103" s="19">
        <f t="shared" si="48"/>
        <v>100</v>
      </c>
      <c r="W103" s="19">
        <v>68</v>
      </c>
      <c r="X103" s="23">
        <v>84</v>
      </c>
      <c r="Y103" s="20">
        <f t="shared" si="49"/>
        <v>81</v>
      </c>
      <c r="Z103" s="43">
        <f t="shared" si="50"/>
        <v>91</v>
      </c>
      <c r="AA103" s="20">
        <f t="shared" si="51"/>
        <v>91</v>
      </c>
      <c r="AB103" s="19">
        <v>20</v>
      </c>
      <c r="AC103" s="19">
        <v>0</v>
      </c>
      <c r="AD103" s="19">
        <f t="shared" si="52"/>
        <v>0</v>
      </c>
      <c r="AE103" s="19">
        <v>20</v>
      </c>
      <c r="AF103" s="19">
        <v>3</v>
      </c>
      <c r="AG103" s="19">
        <f t="shared" si="53"/>
        <v>60</v>
      </c>
      <c r="AH103" s="19">
        <v>3</v>
      </c>
      <c r="AI103" s="19">
        <v>4</v>
      </c>
      <c r="AJ103" s="20">
        <f t="shared" si="54"/>
        <v>75</v>
      </c>
      <c r="AK103" s="43">
        <f t="shared" si="55"/>
        <v>47</v>
      </c>
      <c r="AL103" s="19">
        <v>82</v>
      </c>
      <c r="AM103" s="19">
        <v>84</v>
      </c>
      <c r="AN103" s="20">
        <f t="shared" si="56"/>
        <v>98</v>
      </c>
      <c r="AO103" s="19">
        <v>82</v>
      </c>
      <c r="AP103" s="19">
        <v>84</v>
      </c>
      <c r="AQ103" s="20">
        <f t="shared" si="57"/>
        <v>98</v>
      </c>
      <c r="AR103" s="19">
        <v>67</v>
      </c>
      <c r="AS103" s="19">
        <v>68</v>
      </c>
      <c r="AT103" s="20">
        <f t="shared" si="58"/>
        <v>99</v>
      </c>
      <c r="AU103" s="20">
        <f t="shared" si="59"/>
        <v>98</v>
      </c>
      <c r="AV103" s="19">
        <v>82</v>
      </c>
      <c r="AW103" s="19">
        <v>84</v>
      </c>
      <c r="AX103" s="20">
        <f t="shared" si="60"/>
        <v>98</v>
      </c>
      <c r="AY103" s="19">
        <v>82</v>
      </c>
      <c r="AZ103" s="19">
        <v>84</v>
      </c>
      <c r="BA103" s="20">
        <f t="shared" si="61"/>
        <v>98</v>
      </c>
      <c r="BB103" s="19">
        <v>83</v>
      </c>
      <c r="BC103" s="19">
        <v>84</v>
      </c>
      <c r="BD103" s="20">
        <f t="shared" si="62"/>
        <v>99</v>
      </c>
      <c r="BE103" s="20">
        <f t="shared" si="63"/>
        <v>99</v>
      </c>
      <c r="BF103" s="20">
        <f t="shared" si="64"/>
        <v>86</v>
      </c>
      <c r="BG103" s="24"/>
      <c r="BH103" s="19">
        <f t="shared" si="65"/>
        <v>12</v>
      </c>
      <c r="BI103" s="19">
        <f t="shared" si="66"/>
        <v>1</v>
      </c>
      <c r="BJ103" s="19">
        <f t="shared" si="67"/>
        <v>2</v>
      </c>
      <c r="BK103" s="19">
        <f t="shared" si="68"/>
        <v>1</v>
      </c>
      <c r="BL103" s="19">
        <f t="shared" si="69"/>
        <v>10</v>
      </c>
      <c r="BM103" s="19">
        <f t="shared" si="70"/>
        <v>20</v>
      </c>
      <c r="BN103" s="19">
        <f t="shared" si="71"/>
        <v>6</v>
      </c>
      <c r="BO103" s="19">
        <f t="shared" si="72"/>
        <v>3</v>
      </c>
      <c r="BP103" s="19">
        <f t="shared" si="73"/>
        <v>23</v>
      </c>
      <c r="BQ103" s="19">
        <f t="shared" si="74"/>
        <v>3</v>
      </c>
      <c r="BR103" s="19">
        <f t="shared" si="75"/>
        <v>3</v>
      </c>
      <c r="BS103" s="19">
        <f t="shared" si="76"/>
        <v>2</v>
      </c>
      <c r="BT103" s="19">
        <f t="shared" si="77"/>
        <v>3</v>
      </c>
      <c r="BU103" s="19">
        <f t="shared" si="78"/>
        <v>3</v>
      </c>
      <c r="BV103" s="19">
        <f t="shared" si="79"/>
        <v>2</v>
      </c>
      <c r="BW103" s="19">
        <f t="shared" si="80"/>
        <v>5</v>
      </c>
      <c r="BX103" s="19">
        <f t="shared" si="81"/>
        <v>10</v>
      </c>
      <c r="BY103" s="19">
        <f t="shared" si="82"/>
        <v>42</v>
      </c>
      <c r="BZ103" s="19">
        <f t="shared" si="83"/>
        <v>3</v>
      </c>
      <c r="CA103" s="19">
        <f t="shared" si="84"/>
        <v>2</v>
      </c>
      <c r="CB103" s="18">
        <f t="shared" si="85"/>
        <v>86</v>
      </c>
      <c r="CC103" s="19">
        <f t="shared" si="86"/>
        <v>11</v>
      </c>
    </row>
    <row r="104" spans="1:81" ht="47.25">
      <c r="A104" s="21">
        <v>51</v>
      </c>
      <c r="B104" s="34">
        <v>6672137039</v>
      </c>
      <c r="C104" s="5" t="s">
        <v>504</v>
      </c>
      <c r="D104" s="5" t="s">
        <v>77</v>
      </c>
      <c r="E104" s="5" t="str">
        <f>VLOOKUP(C104,Реестр!$B$2:$C$74,2,FALSE)</f>
        <v>Город</v>
      </c>
      <c r="F104" s="19">
        <v>9.5</v>
      </c>
      <c r="G104" s="19">
        <v>38</v>
      </c>
      <c r="H104" s="22">
        <v>11</v>
      </c>
      <c r="I104" s="22">
        <v>38</v>
      </c>
      <c r="J104" s="22">
        <f t="shared" si="44"/>
        <v>93</v>
      </c>
      <c r="K104" s="19">
        <v>30</v>
      </c>
      <c r="L104" s="19">
        <v>3</v>
      </c>
      <c r="M104" s="19">
        <f t="shared" si="45"/>
        <v>90</v>
      </c>
      <c r="N104" s="19">
        <v>142</v>
      </c>
      <c r="O104" s="19">
        <v>165</v>
      </c>
      <c r="P104" s="19">
        <v>143</v>
      </c>
      <c r="Q104" s="19">
        <v>167</v>
      </c>
      <c r="R104" s="19">
        <f t="shared" si="46"/>
        <v>99</v>
      </c>
      <c r="S104" s="19">
        <f t="shared" si="47"/>
        <v>95</v>
      </c>
      <c r="T104" s="19">
        <v>20</v>
      </c>
      <c r="U104" s="19">
        <v>5</v>
      </c>
      <c r="V104" s="19">
        <f t="shared" si="48"/>
        <v>100</v>
      </c>
      <c r="W104" s="19">
        <v>157</v>
      </c>
      <c r="X104" s="23">
        <v>173</v>
      </c>
      <c r="Y104" s="20">
        <f t="shared" si="49"/>
        <v>91</v>
      </c>
      <c r="Z104" s="43">
        <f t="shared" si="50"/>
        <v>96</v>
      </c>
      <c r="AA104" s="20">
        <f t="shared" si="51"/>
        <v>96</v>
      </c>
      <c r="AB104" s="19">
        <v>20</v>
      </c>
      <c r="AC104" s="19">
        <v>0</v>
      </c>
      <c r="AD104" s="19">
        <f t="shared" si="52"/>
        <v>0</v>
      </c>
      <c r="AE104" s="19">
        <v>20</v>
      </c>
      <c r="AF104" s="19">
        <v>2</v>
      </c>
      <c r="AG104" s="19">
        <f t="shared" si="53"/>
        <v>40</v>
      </c>
      <c r="AH104" s="19">
        <v>2</v>
      </c>
      <c r="AI104" s="19">
        <v>3</v>
      </c>
      <c r="AJ104" s="20">
        <f t="shared" si="54"/>
        <v>67</v>
      </c>
      <c r="AK104" s="43">
        <f t="shared" si="55"/>
        <v>36</v>
      </c>
      <c r="AL104" s="19">
        <v>170</v>
      </c>
      <c r="AM104" s="19">
        <v>173</v>
      </c>
      <c r="AN104" s="20">
        <f t="shared" si="56"/>
        <v>98</v>
      </c>
      <c r="AO104" s="19">
        <v>172</v>
      </c>
      <c r="AP104" s="19">
        <v>173</v>
      </c>
      <c r="AQ104" s="20">
        <f t="shared" si="57"/>
        <v>99</v>
      </c>
      <c r="AR104" s="19">
        <v>142</v>
      </c>
      <c r="AS104" s="19">
        <v>150</v>
      </c>
      <c r="AT104" s="20">
        <f t="shared" si="58"/>
        <v>95</v>
      </c>
      <c r="AU104" s="20">
        <f t="shared" si="59"/>
        <v>98</v>
      </c>
      <c r="AV104" s="19">
        <v>173</v>
      </c>
      <c r="AW104" s="19">
        <v>173</v>
      </c>
      <c r="AX104" s="20">
        <f t="shared" si="60"/>
        <v>100</v>
      </c>
      <c r="AY104" s="19">
        <v>170</v>
      </c>
      <c r="AZ104" s="19">
        <v>173</v>
      </c>
      <c r="BA104" s="20">
        <f t="shared" si="61"/>
        <v>98</v>
      </c>
      <c r="BB104" s="19">
        <v>173</v>
      </c>
      <c r="BC104" s="19">
        <v>173</v>
      </c>
      <c r="BD104" s="20">
        <f t="shared" si="62"/>
        <v>100</v>
      </c>
      <c r="BE104" s="20">
        <f t="shared" si="63"/>
        <v>100</v>
      </c>
      <c r="BF104" s="20">
        <f t="shared" si="64"/>
        <v>85</v>
      </c>
      <c r="BG104" s="24"/>
      <c r="BH104" s="19">
        <f t="shared" si="65"/>
        <v>7</v>
      </c>
      <c r="BI104" s="19">
        <f t="shared" si="66"/>
        <v>2</v>
      </c>
      <c r="BJ104" s="19">
        <f t="shared" si="67"/>
        <v>2</v>
      </c>
      <c r="BK104" s="19">
        <f t="shared" si="68"/>
        <v>1</v>
      </c>
      <c r="BL104" s="19">
        <f t="shared" si="69"/>
        <v>5</v>
      </c>
      <c r="BM104" s="19">
        <f t="shared" si="70"/>
        <v>10</v>
      </c>
      <c r="BN104" s="19">
        <f t="shared" si="71"/>
        <v>6</v>
      </c>
      <c r="BO104" s="19">
        <f t="shared" si="72"/>
        <v>4</v>
      </c>
      <c r="BP104" s="19">
        <f t="shared" si="73"/>
        <v>27</v>
      </c>
      <c r="BQ104" s="19">
        <f t="shared" si="74"/>
        <v>3</v>
      </c>
      <c r="BR104" s="19">
        <f t="shared" si="75"/>
        <v>2</v>
      </c>
      <c r="BS104" s="19">
        <f t="shared" si="76"/>
        <v>6</v>
      </c>
      <c r="BT104" s="19">
        <f t="shared" si="77"/>
        <v>1</v>
      </c>
      <c r="BU104" s="19">
        <f t="shared" si="78"/>
        <v>3</v>
      </c>
      <c r="BV104" s="19">
        <f t="shared" si="79"/>
        <v>1</v>
      </c>
      <c r="BW104" s="19">
        <f t="shared" si="80"/>
        <v>6</v>
      </c>
      <c r="BX104" s="19">
        <f t="shared" si="81"/>
        <v>5</v>
      </c>
      <c r="BY104" s="19">
        <f t="shared" si="82"/>
        <v>53</v>
      </c>
      <c r="BZ104" s="19">
        <f t="shared" si="83"/>
        <v>3</v>
      </c>
      <c r="CA104" s="19">
        <f t="shared" si="84"/>
        <v>1</v>
      </c>
      <c r="CB104" s="18">
        <f t="shared" si="85"/>
        <v>85</v>
      </c>
      <c r="CC104" s="19">
        <f t="shared" si="86"/>
        <v>12</v>
      </c>
    </row>
    <row r="105" spans="1:81" ht="47.25">
      <c r="A105" s="21">
        <v>71</v>
      </c>
      <c r="B105" s="34">
        <v>6658068351</v>
      </c>
      <c r="C105" s="5" t="s">
        <v>504</v>
      </c>
      <c r="D105" s="5" t="s">
        <v>93</v>
      </c>
      <c r="E105" s="5" t="str">
        <f>VLOOKUP(C105,Реестр!$B$2:$C$74,2,FALSE)</f>
        <v>Город</v>
      </c>
      <c r="F105" s="19">
        <v>11</v>
      </c>
      <c r="G105" s="19">
        <v>38</v>
      </c>
      <c r="H105" s="22">
        <v>11</v>
      </c>
      <c r="I105" s="22">
        <v>38</v>
      </c>
      <c r="J105" s="22">
        <f t="shared" si="44"/>
        <v>100</v>
      </c>
      <c r="K105" s="19">
        <v>30</v>
      </c>
      <c r="L105" s="19">
        <v>4</v>
      </c>
      <c r="M105" s="19">
        <f t="shared" si="45"/>
        <v>100</v>
      </c>
      <c r="N105" s="19">
        <v>109</v>
      </c>
      <c r="O105" s="19">
        <v>110</v>
      </c>
      <c r="P105" s="19">
        <v>123</v>
      </c>
      <c r="Q105" s="19">
        <v>126</v>
      </c>
      <c r="R105" s="19">
        <f t="shared" si="46"/>
        <v>88</v>
      </c>
      <c r="S105" s="19">
        <f t="shared" si="47"/>
        <v>95</v>
      </c>
      <c r="T105" s="19">
        <v>20</v>
      </c>
      <c r="U105" s="19">
        <v>5</v>
      </c>
      <c r="V105" s="19">
        <f t="shared" si="48"/>
        <v>100</v>
      </c>
      <c r="W105" s="19">
        <v>111</v>
      </c>
      <c r="X105" s="23">
        <v>133</v>
      </c>
      <c r="Y105" s="20">
        <f t="shared" si="49"/>
        <v>83</v>
      </c>
      <c r="Z105" s="43">
        <f t="shared" si="50"/>
        <v>92</v>
      </c>
      <c r="AA105" s="20">
        <f t="shared" si="51"/>
        <v>92</v>
      </c>
      <c r="AB105" s="19">
        <v>20</v>
      </c>
      <c r="AC105" s="19">
        <v>0</v>
      </c>
      <c r="AD105" s="19">
        <f t="shared" si="52"/>
        <v>0</v>
      </c>
      <c r="AE105" s="19">
        <v>20</v>
      </c>
      <c r="AF105" s="19">
        <v>3</v>
      </c>
      <c r="AG105" s="19">
        <f t="shared" si="53"/>
        <v>60</v>
      </c>
      <c r="AH105" s="19">
        <v>3</v>
      </c>
      <c r="AI105" s="19">
        <v>3</v>
      </c>
      <c r="AJ105" s="20">
        <f t="shared" si="54"/>
        <v>100</v>
      </c>
      <c r="AK105" s="43">
        <f t="shared" si="55"/>
        <v>54</v>
      </c>
      <c r="AL105" s="19">
        <v>105</v>
      </c>
      <c r="AM105" s="19">
        <v>133</v>
      </c>
      <c r="AN105" s="20">
        <f t="shared" si="56"/>
        <v>79</v>
      </c>
      <c r="AO105" s="19">
        <v>127</v>
      </c>
      <c r="AP105" s="19">
        <v>133</v>
      </c>
      <c r="AQ105" s="20">
        <f t="shared" si="57"/>
        <v>95</v>
      </c>
      <c r="AR105" s="19">
        <v>110</v>
      </c>
      <c r="AS105" s="19">
        <v>118</v>
      </c>
      <c r="AT105" s="20">
        <f t="shared" si="58"/>
        <v>93</v>
      </c>
      <c r="AU105" s="20">
        <f t="shared" si="59"/>
        <v>88</v>
      </c>
      <c r="AV105" s="19">
        <v>125</v>
      </c>
      <c r="AW105" s="19">
        <v>133</v>
      </c>
      <c r="AX105" s="20">
        <f t="shared" si="60"/>
        <v>94</v>
      </c>
      <c r="AY105" s="19">
        <v>117</v>
      </c>
      <c r="AZ105" s="19">
        <v>133</v>
      </c>
      <c r="BA105" s="20">
        <f t="shared" si="61"/>
        <v>88</v>
      </c>
      <c r="BB105" s="19">
        <v>128</v>
      </c>
      <c r="BC105" s="19">
        <v>133</v>
      </c>
      <c r="BD105" s="20">
        <f t="shared" si="62"/>
        <v>96</v>
      </c>
      <c r="BE105" s="20">
        <f t="shared" si="63"/>
        <v>94</v>
      </c>
      <c r="BF105" s="20">
        <f t="shared" si="64"/>
        <v>85</v>
      </c>
      <c r="BG105" s="24"/>
      <c r="BH105" s="19">
        <f t="shared" si="65"/>
        <v>1</v>
      </c>
      <c r="BI105" s="19">
        <f t="shared" si="66"/>
        <v>1</v>
      </c>
      <c r="BJ105" s="19">
        <f t="shared" si="67"/>
        <v>13</v>
      </c>
      <c r="BK105" s="19">
        <f t="shared" si="68"/>
        <v>1</v>
      </c>
      <c r="BL105" s="19">
        <f t="shared" si="69"/>
        <v>9</v>
      </c>
      <c r="BM105" s="19">
        <f t="shared" si="70"/>
        <v>18</v>
      </c>
      <c r="BN105" s="19">
        <f t="shared" si="71"/>
        <v>6</v>
      </c>
      <c r="BO105" s="19">
        <f t="shared" si="72"/>
        <v>3</v>
      </c>
      <c r="BP105" s="19">
        <f t="shared" si="73"/>
        <v>1</v>
      </c>
      <c r="BQ105" s="19">
        <f t="shared" si="74"/>
        <v>22</v>
      </c>
      <c r="BR105" s="19">
        <f t="shared" si="75"/>
        <v>6</v>
      </c>
      <c r="BS105" s="19">
        <f t="shared" si="76"/>
        <v>8</v>
      </c>
      <c r="BT105" s="19">
        <f t="shared" si="77"/>
        <v>7</v>
      </c>
      <c r="BU105" s="19">
        <f t="shared" si="78"/>
        <v>13</v>
      </c>
      <c r="BV105" s="19">
        <f t="shared" si="79"/>
        <v>5</v>
      </c>
      <c r="BW105" s="19">
        <f t="shared" si="80"/>
        <v>6</v>
      </c>
      <c r="BX105" s="19">
        <f t="shared" si="81"/>
        <v>9</v>
      </c>
      <c r="BY105" s="19">
        <f t="shared" si="82"/>
        <v>35</v>
      </c>
      <c r="BZ105" s="19">
        <f t="shared" si="83"/>
        <v>13</v>
      </c>
      <c r="CA105" s="19">
        <f t="shared" si="84"/>
        <v>7</v>
      </c>
      <c r="CB105" s="18">
        <f t="shared" si="85"/>
        <v>85</v>
      </c>
      <c r="CC105" s="19">
        <f t="shared" si="86"/>
        <v>12</v>
      </c>
    </row>
    <row r="106" spans="1:81" ht="47.25">
      <c r="A106" s="21">
        <v>81</v>
      </c>
      <c r="B106" s="34">
        <v>6659053541</v>
      </c>
      <c r="C106" s="5" t="s">
        <v>504</v>
      </c>
      <c r="D106" s="5" t="s">
        <v>103</v>
      </c>
      <c r="E106" s="5" t="str">
        <f>VLOOKUP(C106,Реестр!$B$2:$C$74,2,FALSE)</f>
        <v>Город</v>
      </c>
      <c r="F106" s="19">
        <v>9</v>
      </c>
      <c r="G106" s="19">
        <v>38</v>
      </c>
      <c r="H106" s="22">
        <v>11</v>
      </c>
      <c r="I106" s="22">
        <v>38</v>
      </c>
      <c r="J106" s="22">
        <f t="shared" si="44"/>
        <v>91</v>
      </c>
      <c r="K106" s="19">
        <v>30</v>
      </c>
      <c r="L106" s="19">
        <v>4</v>
      </c>
      <c r="M106" s="19">
        <f t="shared" si="45"/>
        <v>100</v>
      </c>
      <c r="N106" s="19">
        <v>126</v>
      </c>
      <c r="O106" s="19">
        <v>126</v>
      </c>
      <c r="P106" s="19">
        <v>126</v>
      </c>
      <c r="Q106" s="19">
        <v>126</v>
      </c>
      <c r="R106" s="19">
        <f t="shared" si="46"/>
        <v>100</v>
      </c>
      <c r="S106" s="19">
        <f t="shared" si="47"/>
        <v>97</v>
      </c>
      <c r="T106" s="19">
        <v>20</v>
      </c>
      <c r="U106" s="19">
        <v>3</v>
      </c>
      <c r="V106" s="19">
        <f t="shared" si="48"/>
        <v>60</v>
      </c>
      <c r="W106" s="19">
        <v>126</v>
      </c>
      <c r="X106" s="23">
        <v>126</v>
      </c>
      <c r="Y106" s="20">
        <f t="shared" si="49"/>
        <v>100</v>
      </c>
      <c r="Z106" s="43">
        <f t="shared" si="50"/>
        <v>80</v>
      </c>
      <c r="AA106" s="20">
        <f t="shared" si="51"/>
        <v>80</v>
      </c>
      <c r="AB106" s="19">
        <v>20</v>
      </c>
      <c r="AC106" s="19">
        <v>0</v>
      </c>
      <c r="AD106" s="19">
        <f t="shared" si="52"/>
        <v>0</v>
      </c>
      <c r="AE106" s="19">
        <v>20</v>
      </c>
      <c r="AF106" s="19">
        <v>2</v>
      </c>
      <c r="AG106" s="19">
        <f t="shared" si="53"/>
        <v>40</v>
      </c>
      <c r="AH106" s="19">
        <v>99</v>
      </c>
      <c r="AI106" s="19">
        <v>99</v>
      </c>
      <c r="AJ106" s="20">
        <f t="shared" si="54"/>
        <v>100</v>
      </c>
      <c r="AK106" s="43">
        <f t="shared" si="55"/>
        <v>46</v>
      </c>
      <c r="AL106" s="19">
        <v>126</v>
      </c>
      <c r="AM106" s="19">
        <v>126</v>
      </c>
      <c r="AN106" s="20">
        <f t="shared" si="56"/>
        <v>100</v>
      </c>
      <c r="AO106" s="19">
        <v>126</v>
      </c>
      <c r="AP106" s="19">
        <v>126</v>
      </c>
      <c r="AQ106" s="20">
        <f t="shared" si="57"/>
        <v>100</v>
      </c>
      <c r="AR106" s="19">
        <v>126</v>
      </c>
      <c r="AS106" s="19">
        <v>126</v>
      </c>
      <c r="AT106" s="20">
        <f t="shared" si="58"/>
        <v>100</v>
      </c>
      <c r="AU106" s="20">
        <f t="shared" si="59"/>
        <v>100</v>
      </c>
      <c r="AV106" s="19">
        <v>126</v>
      </c>
      <c r="AW106" s="19">
        <v>126</v>
      </c>
      <c r="AX106" s="20">
        <f t="shared" si="60"/>
        <v>100</v>
      </c>
      <c r="AY106" s="19">
        <v>126</v>
      </c>
      <c r="AZ106" s="19">
        <v>126</v>
      </c>
      <c r="BA106" s="20">
        <f t="shared" si="61"/>
        <v>100</v>
      </c>
      <c r="BB106" s="19">
        <v>126</v>
      </c>
      <c r="BC106" s="19">
        <v>126</v>
      </c>
      <c r="BD106" s="20">
        <f t="shared" si="62"/>
        <v>100</v>
      </c>
      <c r="BE106" s="20">
        <f t="shared" si="63"/>
        <v>100</v>
      </c>
      <c r="BF106" s="20">
        <f t="shared" si="64"/>
        <v>85</v>
      </c>
      <c r="BG106" s="24"/>
      <c r="BH106" s="19">
        <f t="shared" si="65"/>
        <v>9</v>
      </c>
      <c r="BI106" s="19">
        <f t="shared" si="66"/>
        <v>1</v>
      </c>
      <c r="BJ106" s="19">
        <f t="shared" si="67"/>
        <v>1</v>
      </c>
      <c r="BK106" s="19">
        <f t="shared" si="68"/>
        <v>3</v>
      </c>
      <c r="BL106" s="19">
        <f t="shared" si="69"/>
        <v>21</v>
      </c>
      <c r="BM106" s="19">
        <f t="shared" si="70"/>
        <v>1</v>
      </c>
      <c r="BN106" s="19">
        <f t="shared" si="71"/>
        <v>6</v>
      </c>
      <c r="BO106" s="19">
        <f t="shared" si="72"/>
        <v>4</v>
      </c>
      <c r="BP106" s="19">
        <f t="shared" si="73"/>
        <v>1</v>
      </c>
      <c r="BQ106" s="19">
        <f t="shared" si="74"/>
        <v>1</v>
      </c>
      <c r="BR106" s="19">
        <f t="shared" si="75"/>
        <v>1</v>
      </c>
      <c r="BS106" s="19">
        <f t="shared" si="76"/>
        <v>1</v>
      </c>
      <c r="BT106" s="19">
        <f t="shared" si="77"/>
        <v>1</v>
      </c>
      <c r="BU106" s="19">
        <f t="shared" si="78"/>
        <v>1</v>
      </c>
      <c r="BV106" s="19">
        <f t="shared" si="79"/>
        <v>1</v>
      </c>
      <c r="BW106" s="19">
        <f t="shared" si="80"/>
        <v>4</v>
      </c>
      <c r="BX106" s="19">
        <f t="shared" si="81"/>
        <v>21</v>
      </c>
      <c r="BY106" s="19">
        <f t="shared" si="82"/>
        <v>43</v>
      </c>
      <c r="BZ106" s="19">
        <f t="shared" si="83"/>
        <v>1</v>
      </c>
      <c r="CA106" s="19">
        <f t="shared" si="84"/>
        <v>1</v>
      </c>
      <c r="CB106" s="18">
        <f t="shared" si="85"/>
        <v>85</v>
      </c>
      <c r="CC106" s="19">
        <f t="shared" si="86"/>
        <v>12</v>
      </c>
    </row>
    <row r="107" spans="1:81" ht="47.25">
      <c r="A107" s="21">
        <v>84</v>
      </c>
      <c r="B107" s="34">
        <v>6661057092</v>
      </c>
      <c r="C107" s="5" t="s">
        <v>504</v>
      </c>
      <c r="D107" s="5" t="s">
        <v>106</v>
      </c>
      <c r="E107" s="5" t="str">
        <f>VLOOKUP(C107,Реестр!$B$2:$C$74,2,FALSE)</f>
        <v>Город</v>
      </c>
      <c r="F107" s="19">
        <v>10</v>
      </c>
      <c r="G107" s="19">
        <v>38</v>
      </c>
      <c r="H107" s="22">
        <v>11</v>
      </c>
      <c r="I107" s="22">
        <v>38</v>
      </c>
      <c r="J107" s="22">
        <f t="shared" si="44"/>
        <v>95</v>
      </c>
      <c r="K107" s="19">
        <v>30</v>
      </c>
      <c r="L107" s="19">
        <v>3</v>
      </c>
      <c r="M107" s="19">
        <f t="shared" si="45"/>
        <v>90</v>
      </c>
      <c r="N107" s="19">
        <v>231</v>
      </c>
      <c r="O107" s="19">
        <v>233</v>
      </c>
      <c r="P107" s="19">
        <v>238</v>
      </c>
      <c r="Q107" s="19">
        <v>249</v>
      </c>
      <c r="R107" s="19">
        <f t="shared" si="46"/>
        <v>95</v>
      </c>
      <c r="S107" s="19">
        <f t="shared" si="47"/>
        <v>94</v>
      </c>
      <c r="T107" s="19">
        <v>20</v>
      </c>
      <c r="U107" s="19">
        <v>5</v>
      </c>
      <c r="V107" s="19">
        <f t="shared" si="48"/>
        <v>100</v>
      </c>
      <c r="W107" s="19">
        <v>258</v>
      </c>
      <c r="X107" s="23">
        <v>278</v>
      </c>
      <c r="Y107" s="20">
        <f t="shared" si="49"/>
        <v>93</v>
      </c>
      <c r="Z107" s="43">
        <f t="shared" si="50"/>
        <v>97</v>
      </c>
      <c r="AA107" s="20">
        <f t="shared" si="51"/>
        <v>97</v>
      </c>
      <c r="AB107" s="19">
        <v>20</v>
      </c>
      <c r="AC107" s="19">
        <v>0</v>
      </c>
      <c r="AD107" s="19">
        <f t="shared" si="52"/>
        <v>0</v>
      </c>
      <c r="AE107" s="19">
        <v>20</v>
      </c>
      <c r="AF107" s="19">
        <v>1</v>
      </c>
      <c r="AG107" s="19">
        <f t="shared" si="53"/>
        <v>20</v>
      </c>
      <c r="AH107" s="19">
        <v>7</v>
      </c>
      <c r="AI107" s="19">
        <v>7</v>
      </c>
      <c r="AJ107" s="20">
        <f t="shared" si="54"/>
        <v>100</v>
      </c>
      <c r="AK107" s="43">
        <f t="shared" si="55"/>
        <v>38</v>
      </c>
      <c r="AL107" s="19">
        <v>268</v>
      </c>
      <c r="AM107" s="19">
        <v>278</v>
      </c>
      <c r="AN107" s="20">
        <f t="shared" si="56"/>
        <v>96</v>
      </c>
      <c r="AO107" s="19">
        <v>275</v>
      </c>
      <c r="AP107" s="19">
        <v>278</v>
      </c>
      <c r="AQ107" s="20">
        <f t="shared" si="57"/>
        <v>99</v>
      </c>
      <c r="AR107" s="19">
        <v>193</v>
      </c>
      <c r="AS107" s="19">
        <v>195</v>
      </c>
      <c r="AT107" s="20">
        <f t="shared" si="58"/>
        <v>99</v>
      </c>
      <c r="AU107" s="20">
        <f t="shared" si="59"/>
        <v>98</v>
      </c>
      <c r="AV107" s="19">
        <v>277</v>
      </c>
      <c r="AW107" s="19">
        <v>278</v>
      </c>
      <c r="AX107" s="20">
        <f t="shared" si="60"/>
        <v>100</v>
      </c>
      <c r="AY107" s="19">
        <v>273</v>
      </c>
      <c r="AZ107" s="19">
        <v>278</v>
      </c>
      <c r="BA107" s="20">
        <f t="shared" si="61"/>
        <v>98</v>
      </c>
      <c r="BB107" s="19">
        <v>278</v>
      </c>
      <c r="BC107" s="19">
        <v>278</v>
      </c>
      <c r="BD107" s="20">
        <f t="shared" si="62"/>
        <v>100</v>
      </c>
      <c r="BE107" s="20">
        <f t="shared" si="63"/>
        <v>100</v>
      </c>
      <c r="BF107" s="20">
        <f t="shared" si="64"/>
        <v>85</v>
      </c>
      <c r="BG107" s="24"/>
      <c r="BH107" s="19">
        <f t="shared" si="65"/>
        <v>5</v>
      </c>
      <c r="BI107" s="19">
        <f t="shared" si="66"/>
        <v>2</v>
      </c>
      <c r="BJ107" s="19">
        <f t="shared" si="67"/>
        <v>6</v>
      </c>
      <c r="BK107" s="19">
        <f t="shared" si="68"/>
        <v>1</v>
      </c>
      <c r="BL107" s="19">
        <f t="shared" si="69"/>
        <v>4</v>
      </c>
      <c r="BM107" s="19">
        <f t="shared" si="70"/>
        <v>8</v>
      </c>
      <c r="BN107" s="19">
        <f t="shared" si="71"/>
        <v>6</v>
      </c>
      <c r="BO107" s="19">
        <f t="shared" si="72"/>
        <v>5</v>
      </c>
      <c r="BP107" s="19">
        <f t="shared" si="73"/>
        <v>1</v>
      </c>
      <c r="BQ107" s="19">
        <f t="shared" si="74"/>
        <v>5</v>
      </c>
      <c r="BR107" s="19">
        <f t="shared" si="75"/>
        <v>2</v>
      </c>
      <c r="BS107" s="19">
        <f t="shared" si="76"/>
        <v>2</v>
      </c>
      <c r="BT107" s="19">
        <f t="shared" si="77"/>
        <v>1</v>
      </c>
      <c r="BU107" s="19">
        <f t="shared" si="78"/>
        <v>3</v>
      </c>
      <c r="BV107" s="19">
        <f t="shared" si="79"/>
        <v>1</v>
      </c>
      <c r="BW107" s="19">
        <f t="shared" si="80"/>
        <v>7</v>
      </c>
      <c r="BX107" s="19">
        <f t="shared" si="81"/>
        <v>4</v>
      </c>
      <c r="BY107" s="19">
        <f t="shared" si="82"/>
        <v>51</v>
      </c>
      <c r="BZ107" s="19">
        <f t="shared" si="83"/>
        <v>3</v>
      </c>
      <c r="CA107" s="19">
        <f t="shared" si="84"/>
        <v>1</v>
      </c>
      <c r="CB107" s="18">
        <f t="shared" si="85"/>
        <v>85</v>
      </c>
      <c r="CC107" s="19">
        <f t="shared" si="86"/>
        <v>12</v>
      </c>
    </row>
    <row r="108" spans="1:81" ht="47.25">
      <c r="A108" s="21">
        <v>91</v>
      </c>
      <c r="B108" s="34">
        <v>6661060923</v>
      </c>
      <c r="C108" s="5" t="s">
        <v>504</v>
      </c>
      <c r="D108" s="6" t="s">
        <v>111</v>
      </c>
      <c r="E108" s="5" t="str">
        <f>VLOOKUP(C108,Реестр!$B$2:$C$74,2,FALSE)</f>
        <v>Город</v>
      </c>
      <c r="F108" s="19">
        <v>10</v>
      </c>
      <c r="G108" s="19">
        <v>38</v>
      </c>
      <c r="H108" s="22">
        <v>11</v>
      </c>
      <c r="I108" s="22">
        <v>38</v>
      </c>
      <c r="J108" s="22">
        <f t="shared" si="44"/>
        <v>95</v>
      </c>
      <c r="K108" s="19">
        <v>30</v>
      </c>
      <c r="L108" s="19">
        <v>4</v>
      </c>
      <c r="M108" s="19">
        <f t="shared" si="45"/>
        <v>100</v>
      </c>
      <c r="N108" s="19">
        <v>156</v>
      </c>
      <c r="O108" s="19">
        <v>158</v>
      </c>
      <c r="P108" s="19">
        <v>157</v>
      </c>
      <c r="Q108" s="19">
        <v>163</v>
      </c>
      <c r="R108" s="19">
        <f t="shared" si="46"/>
        <v>98</v>
      </c>
      <c r="S108" s="19">
        <f t="shared" si="47"/>
        <v>98</v>
      </c>
      <c r="T108" s="19">
        <v>20</v>
      </c>
      <c r="U108" s="19">
        <v>5</v>
      </c>
      <c r="V108" s="19">
        <f t="shared" si="48"/>
        <v>100</v>
      </c>
      <c r="W108" s="19">
        <v>155</v>
      </c>
      <c r="X108" s="23">
        <v>173</v>
      </c>
      <c r="Y108" s="20">
        <f t="shared" si="49"/>
        <v>90</v>
      </c>
      <c r="Z108" s="43">
        <f t="shared" si="50"/>
        <v>95</v>
      </c>
      <c r="AA108" s="20">
        <f t="shared" si="51"/>
        <v>95</v>
      </c>
      <c r="AB108" s="19">
        <v>20</v>
      </c>
      <c r="AC108" s="19">
        <v>0</v>
      </c>
      <c r="AD108" s="19">
        <f t="shared" si="52"/>
        <v>0</v>
      </c>
      <c r="AE108" s="19">
        <v>20</v>
      </c>
      <c r="AF108" s="19">
        <v>1</v>
      </c>
      <c r="AG108" s="19">
        <f t="shared" si="53"/>
        <v>20</v>
      </c>
      <c r="AH108" s="19">
        <v>4</v>
      </c>
      <c r="AI108" s="19">
        <v>4</v>
      </c>
      <c r="AJ108" s="20">
        <f t="shared" si="54"/>
        <v>100</v>
      </c>
      <c r="AK108" s="43">
        <f t="shared" si="55"/>
        <v>38</v>
      </c>
      <c r="AL108" s="19">
        <v>153</v>
      </c>
      <c r="AM108" s="19">
        <v>173</v>
      </c>
      <c r="AN108" s="20">
        <f t="shared" si="56"/>
        <v>88</v>
      </c>
      <c r="AO108" s="19">
        <v>167</v>
      </c>
      <c r="AP108" s="19">
        <v>173</v>
      </c>
      <c r="AQ108" s="20">
        <f t="shared" si="57"/>
        <v>97</v>
      </c>
      <c r="AR108" s="19">
        <v>134</v>
      </c>
      <c r="AS108" s="19">
        <v>134</v>
      </c>
      <c r="AT108" s="20">
        <f t="shared" si="58"/>
        <v>100</v>
      </c>
      <c r="AU108" s="20">
        <f t="shared" si="59"/>
        <v>94</v>
      </c>
      <c r="AV108" s="19">
        <v>172</v>
      </c>
      <c r="AW108" s="19">
        <v>173</v>
      </c>
      <c r="AX108" s="20">
        <f t="shared" si="60"/>
        <v>99</v>
      </c>
      <c r="AY108" s="19">
        <v>167</v>
      </c>
      <c r="AZ108" s="19">
        <v>173</v>
      </c>
      <c r="BA108" s="20">
        <f t="shared" si="61"/>
        <v>97</v>
      </c>
      <c r="BB108" s="19">
        <v>169</v>
      </c>
      <c r="BC108" s="19">
        <v>173</v>
      </c>
      <c r="BD108" s="20">
        <f t="shared" si="62"/>
        <v>98</v>
      </c>
      <c r="BE108" s="20">
        <f t="shared" si="63"/>
        <v>98</v>
      </c>
      <c r="BF108" s="20">
        <f t="shared" si="64"/>
        <v>85</v>
      </c>
      <c r="BG108" s="24"/>
      <c r="BH108" s="19">
        <f t="shared" si="65"/>
        <v>5</v>
      </c>
      <c r="BI108" s="19">
        <f t="shared" si="66"/>
        <v>1</v>
      </c>
      <c r="BJ108" s="19">
        <f t="shared" si="67"/>
        <v>3</v>
      </c>
      <c r="BK108" s="19">
        <f t="shared" si="68"/>
        <v>1</v>
      </c>
      <c r="BL108" s="19">
        <f t="shared" si="69"/>
        <v>6</v>
      </c>
      <c r="BM108" s="19">
        <f t="shared" si="70"/>
        <v>11</v>
      </c>
      <c r="BN108" s="19">
        <f t="shared" si="71"/>
        <v>6</v>
      </c>
      <c r="BO108" s="19">
        <f t="shared" si="72"/>
        <v>5</v>
      </c>
      <c r="BP108" s="19">
        <f t="shared" si="73"/>
        <v>1</v>
      </c>
      <c r="BQ108" s="19">
        <f t="shared" si="74"/>
        <v>13</v>
      </c>
      <c r="BR108" s="19">
        <f t="shared" si="75"/>
        <v>4</v>
      </c>
      <c r="BS108" s="19">
        <f t="shared" si="76"/>
        <v>1</v>
      </c>
      <c r="BT108" s="19">
        <f t="shared" si="77"/>
        <v>2</v>
      </c>
      <c r="BU108" s="19">
        <f t="shared" si="78"/>
        <v>4</v>
      </c>
      <c r="BV108" s="19">
        <f t="shared" si="79"/>
        <v>3</v>
      </c>
      <c r="BW108" s="19">
        <f t="shared" si="80"/>
        <v>3</v>
      </c>
      <c r="BX108" s="19">
        <f t="shared" si="81"/>
        <v>6</v>
      </c>
      <c r="BY108" s="19">
        <f t="shared" si="82"/>
        <v>51</v>
      </c>
      <c r="BZ108" s="19">
        <f t="shared" si="83"/>
        <v>7</v>
      </c>
      <c r="CA108" s="19">
        <f t="shared" si="84"/>
        <v>3</v>
      </c>
      <c r="CB108" s="18">
        <f t="shared" si="85"/>
        <v>85</v>
      </c>
      <c r="CC108" s="19">
        <f t="shared" si="86"/>
        <v>12</v>
      </c>
    </row>
    <row r="109" spans="1:81" ht="31.5">
      <c r="A109" s="21">
        <v>100</v>
      </c>
      <c r="B109" s="34">
        <v>6669014887</v>
      </c>
      <c r="C109" s="5" t="s">
        <v>418</v>
      </c>
      <c r="D109" s="5" t="s">
        <v>120</v>
      </c>
      <c r="E109" s="5" t="str">
        <f>VLOOKUP(C109,Реестр!$B$2:$C$74,2,FALSE)</f>
        <v>Город</v>
      </c>
      <c r="F109" s="19">
        <v>10</v>
      </c>
      <c r="G109" s="19">
        <v>36</v>
      </c>
      <c r="H109" s="22">
        <v>11</v>
      </c>
      <c r="I109" s="22">
        <v>37</v>
      </c>
      <c r="J109" s="22">
        <f t="shared" si="44"/>
        <v>94</v>
      </c>
      <c r="K109" s="19">
        <v>30</v>
      </c>
      <c r="L109" s="19">
        <v>3</v>
      </c>
      <c r="M109" s="19">
        <f t="shared" si="45"/>
        <v>90</v>
      </c>
      <c r="N109" s="19">
        <v>429</v>
      </c>
      <c r="O109" s="19">
        <v>391</v>
      </c>
      <c r="P109" s="19">
        <v>460</v>
      </c>
      <c r="Q109" s="19">
        <v>412</v>
      </c>
      <c r="R109" s="19">
        <f t="shared" si="46"/>
        <v>94</v>
      </c>
      <c r="S109" s="19">
        <f t="shared" si="47"/>
        <v>93</v>
      </c>
      <c r="T109" s="19">
        <v>20</v>
      </c>
      <c r="U109" s="19">
        <v>5</v>
      </c>
      <c r="V109" s="19">
        <f t="shared" si="48"/>
        <v>100</v>
      </c>
      <c r="W109" s="19">
        <v>476</v>
      </c>
      <c r="X109" s="23">
        <v>600</v>
      </c>
      <c r="Y109" s="20">
        <f t="shared" si="49"/>
        <v>79</v>
      </c>
      <c r="Z109" s="43">
        <f t="shared" si="50"/>
        <v>90</v>
      </c>
      <c r="AA109" s="20">
        <f t="shared" si="51"/>
        <v>90</v>
      </c>
      <c r="AB109" s="19">
        <v>20</v>
      </c>
      <c r="AC109" s="19">
        <v>0</v>
      </c>
      <c r="AD109" s="19">
        <f t="shared" si="52"/>
        <v>0</v>
      </c>
      <c r="AE109" s="19">
        <v>20</v>
      </c>
      <c r="AF109" s="19">
        <v>3</v>
      </c>
      <c r="AG109" s="19">
        <f t="shared" si="53"/>
        <v>60</v>
      </c>
      <c r="AH109" s="19">
        <v>21</v>
      </c>
      <c r="AI109" s="19">
        <v>23</v>
      </c>
      <c r="AJ109" s="20">
        <f t="shared" si="54"/>
        <v>91</v>
      </c>
      <c r="AK109" s="43">
        <f t="shared" si="55"/>
        <v>51</v>
      </c>
      <c r="AL109" s="19">
        <v>485</v>
      </c>
      <c r="AM109" s="19">
        <v>600</v>
      </c>
      <c r="AN109" s="20">
        <f t="shared" si="56"/>
        <v>81</v>
      </c>
      <c r="AO109" s="19">
        <v>591</v>
      </c>
      <c r="AP109" s="19">
        <v>600</v>
      </c>
      <c r="AQ109" s="20">
        <f t="shared" si="57"/>
        <v>99</v>
      </c>
      <c r="AR109" s="19">
        <v>446</v>
      </c>
      <c r="AS109" s="19">
        <v>454</v>
      </c>
      <c r="AT109" s="20">
        <f t="shared" si="58"/>
        <v>98</v>
      </c>
      <c r="AU109" s="20">
        <f t="shared" si="59"/>
        <v>92</v>
      </c>
      <c r="AV109" s="19">
        <v>576</v>
      </c>
      <c r="AW109" s="19">
        <v>600</v>
      </c>
      <c r="AX109" s="20">
        <f t="shared" si="60"/>
        <v>96</v>
      </c>
      <c r="AY109" s="19">
        <v>577</v>
      </c>
      <c r="AZ109" s="19">
        <v>600</v>
      </c>
      <c r="BA109" s="20">
        <f t="shared" si="61"/>
        <v>96</v>
      </c>
      <c r="BB109" s="19">
        <v>592</v>
      </c>
      <c r="BC109" s="19">
        <v>600</v>
      </c>
      <c r="BD109" s="20">
        <f t="shared" si="62"/>
        <v>99</v>
      </c>
      <c r="BE109" s="20">
        <f t="shared" si="63"/>
        <v>98</v>
      </c>
      <c r="BF109" s="20">
        <f t="shared" si="64"/>
        <v>85</v>
      </c>
      <c r="BG109" s="24"/>
      <c r="BH109" s="19">
        <f t="shared" si="65"/>
        <v>6</v>
      </c>
      <c r="BI109" s="19">
        <f t="shared" si="66"/>
        <v>2</v>
      </c>
      <c r="BJ109" s="19">
        <f t="shared" si="67"/>
        <v>7</v>
      </c>
      <c r="BK109" s="19">
        <f t="shared" si="68"/>
        <v>1</v>
      </c>
      <c r="BL109" s="19">
        <f t="shared" si="69"/>
        <v>11</v>
      </c>
      <c r="BM109" s="19">
        <f t="shared" si="70"/>
        <v>22</v>
      </c>
      <c r="BN109" s="19">
        <f t="shared" si="71"/>
        <v>6</v>
      </c>
      <c r="BO109" s="19">
        <f t="shared" si="72"/>
        <v>3</v>
      </c>
      <c r="BP109" s="19">
        <f t="shared" si="73"/>
        <v>9</v>
      </c>
      <c r="BQ109" s="19">
        <f t="shared" si="74"/>
        <v>20</v>
      </c>
      <c r="BR109" s="19">
        <f t="shared" si="75"/>
        <v>2</v>
      </c>
      <c r="BS109" s="19">
        <f t="shared" si="76"/>
        <v>3</v>
      </c>
      <c r="BT109" s="19">
        <f t="shared" si="77"/>
        <v>5</v>
      </c>
      <c r="BU109" s="19">
        <f t="shared" si="78"/>
        <v>5</v>
      </c>
      <c r="BV109" s="19">
        <f t="shared" si="79"/>
        <v>2</v>
      </c>
      <c r="BW109" s="19">
        <f t="shared" si="80"/>
        <v>8</v>
      </c>
      <c r="BX109" s="19">
        <f t="shared" si="81"/>
        <v>11</v>
      </c>
      <c r="BY109" s="19">
        <f t="shared" si="82"/>
        <v>38</v>
      </c>
      <c r="BZ109" s="19">
        <f t="shared" si="83"/>
        <v>9</v>
      </c>
      <c r="CA109" s="19">
        <f t="shared" si="84"/>
        <v>3</v>
      </c>
      <c r="CB109" s="18">
        <f t="shared" si="85"/>
        <v>85</v>
      </c>
      <c r="CC109" s="19">
        <f t="shared" si="86"/>
        <v>12</v>
      </c>
    </row>
    <row r="110" spans="1:81" ht="31.5">
      <c r="A110" s="21">
        <v>108</v>
      </c>
      <c r="B110" s="34">
        <v>6667008528</v>
      </c>
      <c r="C110" s="5" t="s">
        <v>418</v>
      </c>
      <c r="D110" s="5" t="s">
        <v>128</v>
      </c>
      <c r="E110" s="5" t="str">
        <f>VLOOKUP(C110,Реестр!$B$2:$C$74,2,FALSE)</f>
        <v>Город</v>
      </c>
      <c r="F110" s="19">
        <v>10</v>
      </c>
      <c r="G110" s="19">
        <v>34</v>
      </c>
      <c r="H110" s="22">
        <v>11</v>
      </c>
      <c r="I110" s="22">
        <v>37</v>
      </c>
      <c r="J110" s="22">
        <f t="shared" si="44"/>
        <v>91</v>
      </c>
      <c r="K110" s="19">
        <v>30</v>
      </c>
      <c r="L110" s="19">
        <v>3</v>
      </c>
      <c r="M110" s="19">
        <f t="shared" si="45"/>
        <v>90</v>
      </c>
      <c r="N110" s="19">
        <v>101</v>
      </c>
      <c r="O110" s="19">
        <v>97</v>
      </c>
      <c r="P110" s="19">
        <v>104</v>
      </c>
      <c r="Q110" s="19">
        <v>102</v>
      </c>
      <c r="R110" s="19">
        <f t="shared" si="46"/>
        <v>96</v>
      </c>
      <c r="S110" s="19">
        <f t="shared" si="47"/>
        <v>93</v>
      </c>
      <c r="T110" s="19">
        <v>20</v>
      </c>
      <c r="U110" s="19">
        <v>4</v>
      </c>
      <c r="V110" s="19">
        <f t="shared" si="48"/>
        <v>80</v>
      </c>
      <c r="W110" s="19">
        <v>99</v>
      </c>
      <c r="X110" s="23">
        <v>112</v>
      </c>
      <c r="Y110" s="20">
        <f t="shared" si="49"/>
        <v>88</v>
      </c>
      <c r="Z110" s="43">
        <f t="shared" si="50"/>
        <v>84</v>
      </c>
      <c r="AA110" s="20">
        <f t="shared" si="51"/>
        <v>84</v>
      </c>
      <c r="AB110" s="19">
        <v>20</v>
      </c>
      <c r="AC110" s="19">
        <v>2</v>
      </c>
      <c r="AD110" s="19">
        <f t="shared" si="52"/>
        <v>40</v>
      </c>
      <c r="AE110" s="19">
        <v>20</v>
      </c>
      <c r="AF110" s="19">
        <v>3</v>
      </c>
      <c r="AG110" s="19">
        <f t="shared" si="53"/>
        <v>60</v>
      </c>
      <c r="AH110" s="19">
        <v>4</v>
      </c>
      <c r="AI110" s="19">
        <v>4</v>
      </c>
      <c r="AJ110" s="20">
        <f t="shared" si="54"/>
        <v>100</v>
      </c>
      <c r="AK110" s="43">
        <f t="shared" si="55"/>
        <v>66</v>
      </c>
      <c r="AL110" s="19">
        <v>83</v>
      </c>
      <c r="AM110" s="19">
        <v>112</v>
      </c>
      <c r="AN110" s="20">
        <f t="shared" si="56"/>
        <v>74</v>
      </c>
      <c r="AO110" s="19">
        <v>109</v>
      </c>
      <c r="AP110" s="19">
        <v>112</v>
      </c>
      <c r="AQ110" s="20">
        <f t="shared" si="57"/>
        <v>97</v>
      </c>
      <c r="AR110" s="19">
        <v>99</v>
      </c>
      <c r="AS110" s="19">
        <v>100</v>
      </c>
      <c r="AT110" s="20">
        <f t="shared" si="58"/>
        <v>99</v>
      </c>
      <c r="AU110" s="20">
        <f t="shared" si="59"/>
        <v>88</v>
      </c>
      <c r="AV110" s="19">
        <v>104</v>
      </c>
      <c r="AW110" s="19">
        <v>112</v>
      </c>
      <c r="AX110" s="20">
        <f t="shared" si="60"/>
        <v>93</v>
      </c>
      <c r="AY110" s="19">
        <v>106</v>
      </c>
      <c r="AZ110" s="19">
        <v>112</v>
      </c>
      <c r="BA110" s="20">
        <f t="shared" si="61"/>
        <v>95</v>
      </c>
      <c r="BB110" s="19">
        <v>111</v>
      </c>
      <c r="BC110" s="19">
        <v>112</v>
      </c>
      <c r="BD110" s="20">
        <f t="shared" si="62"/>
        <v>99</v>
      </c>
      <c r="BE110" s="20">
        <f t="shared" si="63"/>
        <v>96</v>
      </c>
      <c r="BF110" s="20">
        <f t="shared" si="64"/>
        <v>85</v>
      </c>
      <c r="BG110" s="24"/>
      <c r="BH110" s="19">
        <f t="shared" si="65"/>
        <v>9</v>
      </c>
      <c r="BI110" s="19">
        <f t="shared" si="66"/>
        <v>2</v>
      </c>
      <c r="BJ110" s="19">
        <f t="shared" si="67"/>
        <v>5</v>
      </c>
      <c r="BK110" s="19">
        <f t="shared" si="68"/>
        <v>2</v>
      </c>
      <c r="BL110" s="19">
        <f t="shared" si="69"/>
        <v>17</v>
      </c>
      <c r="BM110" s="19">
        <f t="shared" si="70"/>
        <v>13</v>
      </c>
      <c r="BN110" s="19">
        <f t="shared" si="71"/>
        <v>4</v>
      </c>
      <c r="BO110" s="19">
        <f t="shared" si="72"/>
        <v>3</v>
      </c>
      <c r="BP110" s="19">
        <f t="shared" si="73"/>
        <v>1</v>
      </c>
      <c r="BQ110" s="19">
        <f t="shared" si="74"/>
        <v>27</v>
      </c>
      <c r="BR110" s="19">
        <f t="shared" si="75"/>
        <v>4</v>
      </c>
      <c r="BS110" s="19">
        <f t="shared" si="76"/>
        <v>2</v>
      </c>
      <c r="BT110" s="19">
        <f t="shared" si="77"/>
        <v>8</v>
      </c>
      <c r="BU110" s="19">
        <f t="shared" si="78"/>
        <v>6</v>
      </c>
      <c r="BV110" s="19">
        <f t="shared" si="79"/>
        <v>2</v>
      </c>
      <c r="BW110" s="19">
        <f t="shared" si="80"/>
        <v>8</v>
      </c>
      <c r="BX110" s="19">
        <f t="shared" si="81"/>
        <v>17</v>
      </c>
      <c r="BY110" s="19">
        <f t="shared" si="82"/>
        <v>23</v>
      </c>
      <c r="BZ110" s="19">
        <f t="shared" si="83"/>
        <v>13</v>
      </c>
      <c r="CA110" s="19">
        <f t="shared" si="84"/>
        <v>5</v>
      </c>
      <c r="CB110" s="18">
        <f t="shared" si="85"/>
        <v>85</v>
      </c>
      <c r="CC110" s="19">
        <f t="shared" si="86"/>
        <v>12</v>
      </c>
    </row>
    <row r="111" spans="1:81" ht="31.5">
      <c r="A111" s="21">
        <v>111</v>
      </c>
      <c r="B111" s="34">
        <v>6623004710</v>
      </c>
      <c r="C111" s="5" t="s">
        <v>418</v>
      </c>
      <c r="D111" s="5" t="s">
        <v>131</v>
      </c>
      <c r="E111" s="5" t="str">
        <f>VLOOKUP(C111,Реестр!$B$2:$C$74,2,FALSE)</f>
        <v>Город</v>
      </c>
      <c r="F111" s="19">
        <v>10</v>
      </c>
      <c r="G111" s="19">
        <v>33</v>
      </c>
      <c r="H111" s="22">
        <v>11</v>
      </c>
      <c r="I111" s="22">
        <v>38</v>
      </c>
      <c r="J111" s="22">
        <f t="shared" si="44"/>
        <v>89</v>
      </c>
      <c r="K111" s="19">
        <v>30</v>
      </c>
      <c r="L111" s="19">
        <v>3</v>
      </c>
      <c r="M111" s="19">
        <f t="shared" si="45"/>
        <v>90</v>
      </c>
      <c r="N111" s="19">
        <v>318</v>
      </c>
      <c r="O111" s="19">
        <v>246</v>
      </c>
      <c r="P111" s="19">
        <v>329</v>
      </c>
      <c r="Q111" s="19">
        <v>269</v>
      </c>
      <c r="R111" s="19">
        <f t="shared" si="46"/>
        <v>94</v>
      </c>
      <c r="S111" s="19">
        <f t="shared" si="47"/>
        <v>91</v>
      </c>
      <c r="T111" s="19">
        <v>20</v>
      </c>
      <c r="U111" s="19">
        <v>4</v>
      </c>
      <c r="V111" s="19">
        <f t="shared" si="48"/>
        <v>80</v>
      </c>
      <c r="W111" s="19">
        <v>354</v>
      </c>
      <c r="X111" s="23">
        <v>379</v>
      </c>
      <c r="Y111" s="20">
        <f t="shared" si="49"/>
        <v>93</v>
      </c>
      <c r="Z111" s="43">
        <f t="shared" si="50"/>
        <v>87</v>
      </c>
      <c r="AA111" s="20">
        <f t="shared" si="51"/>
        <v>87</v>
      </c>
      <c r="AB111" s="19">
        <v>20</v>
      </c>
      <c r="AC111" s="19">
        <v>0</v>
      </c>
      <c r="AD111" s="19">
        <f t="shared" si="52"/>
        <v>0</v>
      </c>
      <c r="AE111" s="19">
        <v>20</v>
      </c>
      <c r="AF111" s="19">
        <v>3</v>
      </c>
      <c r="AG111" s="19">
        <f t="shared" si="53"/>
        <v>60</v>
      </c>
      <c r="AH111" s="19">
        <v>12</v>
      </c>
      <c r="AI111" s="19">
        <v>12</v>
      </c>
      <c r="AJ111" s="20">
        <f t="shared" si="54"/>
        <v>100</v>
      </c>
      <c r="AK111" s="43">
        <f t="shared" si="55"/>
        <v>54</v>
      </c>
      <c r="AL111" s="19">
        <v>323</v>
      </c>
      <c r="AM111" s="19">
        <v>379</v>
      </c>
      <c r="AN111" s="20">
        <f t="shared" si="56"/>
        <v>85</v>
      </c>
      <c r="AO111" s="19">
        <v>373</v>
      </c>
      <c r="AP111" s="19">
        <v>379</v>
      </c>
      <c r="AQ111" s="20">
        <f t="shared" si="57"/>
        <v>98</v>
      </c>
      <c r="AR111" s="19">
        <v>282</v>
      </c>
      <c r="AS111" s="19">
        <v>286</v>
      </c>
      <c r="AT111" s="20">
        <f t="shared" si="58"/>
        <v>99</v>
      </c>
      <c r="AU111" s="20">
        <f t="shared" si="59"/>
        <v>93</v>
      </c>
      <c r="AV111" s="19">
        <v>360</v>
      </c>
      <c r="AW111" s="19">
        <v>379</v>
      </c>
      <c r="AX111" s="20">
        <f t="shared" si="60"/>
        <v>95</v>
      </c>
      <c r="AY111" s="19">
        <v>375</v>
      </c>
      <c r="AZ111" s="19">
        <v>379</v>
      </c>
      <c r="BA111" s="20">
        <f t="shared" si="61"/>
        <v>99</v>
      </c>
      <c r="BB111" s="19">
        <v>379</v>
      </c>
      <c r="BC111" s="19">
        <v>379</v>
      </c>
      <c r="BD111" s="20">
        <f t="shared" si="62"/>
        <v>100</v>
      </c>
      <c r="BE111" s="20">
        <f t="shared" si="63"/>
        <v>98</v>
      </c>
      <c r="BF111" s="20">
        <f t="shared" si="64"/>
        <v>85</v>
      </c>
      <c r="BG111" s="24"/>
      <c r="BH111" s="19">
        <f t="shared" si="65"/>
        <v>11</v>
      </c>
      <c r="BI111" s="19">
        <f t="shared" si="66"/>
        <v>2</v>
      </c>
      <c r="BJ111" s="19">
        <f t="shared" si="67"/>
        <v>7</v>
      </c>
      <c r="BK111" s="19">
        <f t="shared" si="68"/>
        <v>2</v>
      </c>
      <c r="BL111" s="19">
        <f t="shared" si="69"/>
        <v>14</v>
      </c>
      <c r="BM111" s="19">
        <f t="shared" si="70"/>
        <v>8</v>
      </c>
      <c r="BN111" s="19">
        <f t="shared" si="71"/>
        <v>6</v>
      </c>
      <c r="BO111" s="19">
        <f t="shared" si="72"/>
        <v>3</v>
      </c>
      <c r="BP111" s="19">
        <f t="shared" si="73"/>
        <v>1</v>
      </c>
      <c r="BQ111" s="19">
        <f t="shared" si="74"/>
        <v>16</v>
      </c>
      <c r="BR111" s="19">
        <f t="shared" si="75"/>
        <v>3</v>
      </c>
      <c r="BS111" s="19">
        <f t="shared" si="76"/>
        <v>2</v>
      </c>
      <c r="BT111" s="19">
        <f t="shared" si="77"/>
        <v>6</v>
      </c>
      <c r="BU111" s="19">
        <f t="shared" si="78"/>
        <v>2</v>
      </c>
      <c r="BV111" s="19">
        <f t="shared" si="79"/>
        <v>1</v>
      </c>
      <c r="BW111" s="19">
        <f t="shared" si="80"/>
        <v>10</v>
      </c>
      <c r="BX111" s="19">
        <f t="shared" si="81"/>
        <v>14</v>
      </c>
      <c r="BY111" s="19">
        <f t="shared" si="82"/>
        <v>35</v>
      </c>
      <c r="BZ111" s="19">
        <f t="shared" si="83"/>
        <v>8</v>
      </c>
      <c r="CA111" s="19">
        <f t="shared" si="84"/>
        <v>3</v>
      </c>
      <c r="CB111" s="18">
        <f t="shared" si="85"/>
        <v>85</v>
      </c>
      <c r="CC111" s="19">
        <f t="shared" si="86"/>
        <v>12</v>
      </c>
    </row>
    <row r="112" spans="1:81" ht="31.5">
      <c r="A112" s="21">
        <v>173</v>
      </c>
      <c r="B112" s="34">
        <v>6666008324</v>
      </c>
      <c r="C112" s="40" t="s">
        <v>506</v>
      </c>
      <c r="D112" s="6" t="s">
        <v>191</v>
      </c>
      <c r="E112" s="5" t="str">
        <f>VLOOKUP(C112,Реестр!$B$2:$C$74,2,FALSE)</f>
        <v>Город</v>
      </c>
      <c r="F112" s="19">
        <v>10</v>
      </c>
      <c r="G112" s="19">
        <v>38</v>
      </c>
      <c r="H112" s="22">
        <v>11</v>
      </c>
      <c r="I112" s="22">
        <v>38</v>
      </c>
      <c r="J112" s="22">
        <f t="shared" si="44"/>
        <v>95</v>
      </c>
      <c r="K112" s="19">
        <v>30</v>
      </c>
      <c r="L112" s="19">
        <v>3</v>
      </c>
      <c r="M112" s="19">
        <f t="shared" si="45"/>
        <v>90</v>
      </c>
      <c r="N112" s="19">
        <v>59</v>
      </c>
      <c r="O112" s="19">
        <v>48</v>
      </c>
      <c r="P112" s="19">
        <v>60</v>
      </c>
      <c r="Q112" s="19">
        <v>49</v>
      </c>
      <c r="R112" s="19">
        <f t="shared" si="46"/>
        <v>98</v>
      </c>
      <c r="S112" s="19">
        <f t="shared" si="47"/>
        <v>95</v>
      </c>
      <c r="T112" s="19">
        <v>20</v>
      </c>
      <c r="U112" s="19">
        <v>3</v>
      </c>
      <c r="V112" s="19">
        <f t="shared" si="48"/>
        <v>60</v>
      </c>
      <c r="W112" s="19">
        <v>51</v>
      </c>
      <c r="X112" s="23">
        <v>68</v>
      </c>
      <c r="Y112" s="20">
        <f t="shared" si="49"/>
        <v>75</v>
      </c>
      <c r="Z112" s="43">
        <f t="shared" si="50"/>
        <v>68</v>
      </c>
      <c r="AA112" s="20">
        <f t="shared" si="51"/>
        <v>68</v>
      </c>
      <c r="AB112" s="19">
        <v>20</v>
      </c>
      <c r="AC112" s="19">
        <v>1</v>
      </c>
      <c r="AD112" s="19">
        <f t="shared" si="52"/>
        <v>20</v>
      </c>
      <c r="AE112" s="19">
        <v>20</v>
      </c>
      <c r="AF112" s="19">
        <v>4</v>
      </c>
      <c r="AG112" s="19">
        <f t="shared" si="53"/>
        <v>80</v>
      </c>
      <c r="AH112" s="19">
        <v>2</v>
      </c>
      <c r="AI112" s="19">
        <v>2</v>
      </c>
      <c r="AJ112" s="20">
        <f t="shared" si="54"/>
        <v>100</v>
      </c>
      <c r="AK112" s="43">
        <f t="shared" si="55"/>
        <v>68</v>
      </c>
      <c r="AL112" s="19">
        <v>66</v>
      </c>
      <c r="AM112" s="19">
        <v>68</v>
      </c>
      <c r="AN112" s="20">
        <f t="shared" si="56"/>
        <v>97</v>
      </c>
      <c r="AO112" s="19">
        <v>66</v>
      </c>
      <c r="AP112" s="19">
        <v>68</v>
      </c>
      <c r="AQ112" s="20">
        <f t="shared" si="57"/>
        <v>97</v>
      </c>
      <c r="AR112" s="19">
        <v>49</v>
      </c>
      <c r="AS112" s="19">
        <v>53</v>
      </c>
      <c r="AT112" s="20">
        <f t="shared" si="58"/>
        <v>92</v>
      </c>
      <c r="AU112" s="20">
        <f t="shared" si="59"/>
        <v>96</v>
      </c>
      <c r="AV112" s="19">
        <v>67</v>
      </c>
      <c r="AW112" s="19">
        <v>68</v>
      </c>
      <c r="AX112" s="20">
        <f t="shared" si="60"/>
        <v>99</v>
      </c>
      <c r="AY112" s="19">
        <v>62</v>
      </c>
      <c r="AZ112" s="19">
        <v>68</v>
      </c>
      <c r="BA112" s="20">
        <f t="shared" si="61"/>
        <v>91</v>
      </c>
      <c r="BB112" s="19">
        <v>66</v>
      </c>
      <c r="BC112" s="19">
        <v>68</v>
      </c>
      <c r="BD112" s="20">
        <f t="shared" si="62"/>
        <v>97</v>
      </c>
      <c r="BE112" s="20">
        <f t="shared" si="63"/>
        <v>96</v>
      </c>
      <c r="BF112" s="20">
        <f t="shared" si="64"/>
        <v>85</v>
      </c>
      <c r="BG112" s="24"/>
      <c r="BH112" s="19">
        <f t="shared" si="65"/>
        <v>5</v>
      </c>
      <c r="BI112" s="19">
        <f t="shared" si="66"/>
        <v>2</v>
      </c>
      <c r="BJ112" s="19">
        <f t="shared" si="67"/>
        <v>3</v>
      </c>
      <c r="BK112" s="19">
        <f t="shared" si="68"/>
        <v>3</v>
      </c>
      <c r="BL112" s="19">
        <f t="shared" si="69"/>
        <v>29</v>
      </c>
      <c r="BM112" s="19">
        <f t="shared" si="70"/>
        <v>26</v>
      </c>
      <c r="BN112" s="19">
        <f t="shared" si="71"/>
        <v>5</v>
      </c>
      <c r="BO112" s="19">
        <f t="shared" si="72"/>
        <v>2</v>
      </c>
      <c r="BP112" s="19">
        <f t="shared" si="73"/>
        <v>1</v>
      </c>
      <c r="BQ112" s="19">
        <f t="shared" si="74"/>
        <v>4</v>
      </c>
      <c r="BR112" s="19">
        <f t="shared" si="75"/>
        <v>4</v>
      </c>
      <c r="BS112" s="19">
        <f t="shared" si="76"/>
        <v>9</v>
      </c>
      <c r="BT112" s="19">
        <f t="shared" si="77"/>
        <v>2</v>
      </c>
      <c r="BU112" s="19">
        <f t="shared" si="78"/>
        <v>10</v>
      </c>
      <c r="BV112" s="19">
        <f t="shared" si="79"/>
        <v>4</v>
      </c>
      <c r="BW112" s="19">
        <f t="shared" si="80"/>
        <v>6</v>
      </c>
      <c r="BX112" s="19">
        <f t="shared" si="81"/>
        <v>29</v>
      </c>
      <c r="BY112" s="19">
        <f t="shared" si="82"/>
        <v>21</v>
      </c>
      <c r="BZ112" s="19">
        <f t="shared" si="83"/>
        <v>5</v>
      </c>
      <c r="CA112" s="19">
        <f t="shared" si="84"/>
        <v>5</v>
      </c>
      <c r="CB112" s="18">
        <f t="shared" si="85"/>
        <v>85</v>
      </c>
      <c r="CC112" s="19">
        <f t="shared" si="86"/>
        <v>12</v>
      </c>
    </row>
    <row r="113" spans="1:81" ht="31.5">
      <c r="A113" s="21">
        <v>194</v>
      </c>
      <c r="B113" s="34">
        <v>6604010926</v>
      </c>
      <c r="C113" s="40" t="s">
        <v>501</v>
      </c>
      <c r="D113" s="6" t="s">
        <v>211</v>
      </c>
      <c r="E113" s="5" t="str">
        <f>VLOOKUP(C113,Реестр!$B$2:$C$74,2,FALSE)</f>
        <v>Город</v>
      </c>
      <c r="F113" s="19">
        <v>10</v>
      </c>
      <c r="G113" s="19">
        <v>38</v>
      </c>
      <c r="H113" s="22">
        <v>11</v>
      </c>
      <c r="I113" s="22">
        <v>38</v>
      </c>
      <c r="J113" s="22">
        <f t="shared" si="44"/>
        <v>95</v>
      </c>
      <c r="K113" s="19">
        <v>30</v>
      </c>
      <c r="L113" s="19">
        <v>4</v>
      </c>
      <c r="M113" s="19">
        <f t="shared" si="45"/>
        <v>100</v>
      </c>
      <c r="N113" s="19">
        <v>131</v>
      </c>
      <c r="O113" s="19">
        <v>107</v>
      </c>
      <c r="P113" s="19">
        <v>133</v>
      </c>
      <c r="Q113" s="19">
        <v>114</v>
      </c>
      <c r="R113" s="19">
        <f t="shared" si="46"/>
        <v>96</v>
      </c>
      <c r="S113" s="19">
        <f t="shared" si="47"/>
        <v>97</v>
      </c>
      <c r="T113" s="19">
        <v>20</v>
      </c>
      <c r="U113" s="19">
        <v>4</v>
      </c>
      <c r="V113" s="19">
        <f t="shared" si="48"/>
        <v>80</v>
      </c>
      <c r="W113" s="19">
        <v>105</v>
      </c>
      <c r="X113" s="23">
        <v>155</v>
      </c>
      <c r="Y113" s="20">
        <f t="shared" si="49"/>
        <v>68</v>
      </c>
      <c r="Z113" s="43">
        <f t="shared" si="50"/>
        <v>74</v>
      </c>
      <c r="AA113" s="20">
        <f t="shared" si="51"/>
        <v>74</v>
      </c>
      <c r="AB113" s="19">
        <v>20</v>
      </c>
      <c r="AC113" s="19">
        <v>3</v>
      </c>
      <c r="AD113" s="19">
        <f t="shared" si="52"/>
        <v>60</v>
      </c>
      <c r="AE113" s="19">
        <v>20</v>
      </c>
      <c r="AF113" s="19">
        <v>3</v>
      </c>
      <c r="AG113" s="19">
        <f t="shared" si="53"/>
        <v>60</v>
      </c>
      <c r="AH113" s="19">
        <v>5</v>
      </c>
      <c r="AI113" s="19">
        <v>7</v>
      </c>
      <c r="AJ113" s="20">
        <f t="shared" si="54"/>
        <v>71</v>
      </c>
      <c r="AK113" s="43">
        <f t="shared" si="55"/>
        <v>63</v>
      </c>
      <c r="AL113" s="19">
        <v>144</v>
      </c>
      <c r="AM113" s="19">
        <v>155</v>
      </c>
      <c r="AN113" s="20">
        <f t="shared" si="56"/>
        <v>93</v>
      </c>
      <c r="AO113" s="19">
        <v>155</v>
      </c>
      <c r="AP113" s="19">
        <v>155</v>
      </c>
      <c r="AQ113" s="20">
        <f t="shared" si="57"/>
        <v>100</v>
      </c>
      <c r="AR113" s="19">
        <v>125</v>
      </c>
      <c r="AS113" s="19">
        <v>127</v>
      </c>
      <c r="AT113" s="20">
        <f t="shared" si="58"/>
        <v>98</v>
      </c>
      <c r="AU113" s="20">
        <f t="shared" si="59"/>
        <v>97</v>
      </c>
      <c r="AV113" s="19">
        <v>153</v>
      </c>
      <c r="AW113" s="19">
        <v>155</v>
      </c>
      <c r="AX113" s="20">
        <f t="shared" si="60"/>
        <v>99</v>
      </c>
      <c r="AY113" s="19">
        <v>149</v>
      </c>
      <c r="AZ113" s="19">
        <v>155</v>
      </c>
      <c r="BA113" s="20">
        <f t="shared" si="61"/>
        <v>96</v>
      </c>
      <c r="BB113" s="19">
        <v>144</v>
      </c>
      <c r="BC113" s="19">
        <v>155</v>
      </c>
      <c r="BD113" s="20">
        <f t="shared" si="62"/>
        <v>93</v>
      </c>
      <c r="BE113" s="20">
        <f t="shared" si="63"/>
        <v>95</v>
      </c>
      <c r="BF113" s="20">
        <f t="shared" si="64"/>
        <v>85</v>
      </c>
      <c r="BG113" s="24"/>
      <c r="BH113" s="19">
        <f t="shared" si="65"/>
        <v>5</v>
      </c>
      <c r="BI113" s="19">
        <f t="shared" si="66"/>
        <v>1</v>
      </c>
      <c r="BJ113" s="19">
        <f t="shared" si="67"/>
        <v>5</v>
      </c>
      <c r="BK113" s="19">
        <f t="shared" si="68"/>
        <v>2</v>
      </c>
      <c r="BL113" s="19">
        <f t="shared" si="69"/>
        <v>25</v>
      </c>
      <c r="BM113" s="19">
        <f t="shared" si="70"/>
        <v>32</v>
      </c>
      <c r="BN113" s="19">
        <f t="shared" si="71"/>
        <v>3</v>
      </c>
      <c r="BO113" s="19">
        <f t="shared" si="72"/>
        <v>3</v>
      </c>
      <c r="BP113" s="19">
        <f t="shared" si="73"/>
        <v>25</v>
      </c>
      <c r="BQ113" s="19">
        <f t="shared" si="74"/>
        <v>8</v>
      </c>
      <c r="BR113" s="19">
        <f t="shared" si="75"/>
        <v>1</v>
      </c>
      <c r="BS113" s="19">
        <f t="shared" si="76"/>
        <v>3</v>
      </c>
      <c r="BT113" s="19">
        <f t="shared" si="77"/>
        <v>2</v>
      </c>
      <c r="BU113" s="19">
        <f t="shared" si="78"/>
        <v>5</v>
      </c>
      <c r="BV113" s="19">
        <f t="shared" si="79"/>
        <v>8</v>
      </c>
      <c r="BW113" s="19">
        <f t="shared" si="80"/>
        <v>4</v>
      </c>
      <c r="BX113" s="19">
        <f t="shared" si="81"/>
        <v>25</v>
      </c>
      <c r="BY113" s="19">
        <f t="shared" si="82"/>
        <v>26</v>
      </c>
      <c r="BZ113" s="19">
        <f t="shared" si="83"/>
        <v>4</v>
      </c>
      <c r="CA113" s="19">
        <f t="shared" si="84"/>
        <v>6</v>
      </c>
      <c r="CB113" s="18">
        <f t="shared" si="85"/>
        <v>85</v>
      </c>
      <c r="CC113" s="19">
        <f t="shared" si="86"/>
        <v>12</v>
      </c>
    </row>
    <row r="114" spans="1:81" ht="31.5">
      <c r="A114" s="21">
        <v>215</v>
      </c>
      <c r="B114" s="34">
        <v>6611005719</v>
      </c>
      <c r="C114" s="40" t="s">
        <v>505</v>
      </c>
      <c r="D114" s="5" t="s">
        <v>230</v>
      </c>
      <c r="E114" s="5" t="str">
        <f>VLOOKUP(C114,Реестр!$B$2:$C$74,2,FALSE)</f>
        <v>Город</v>
      </c>
      <c r="F114" s="19">
        <v>11</v>
      </c>
      <c r="G114" s="19">
        <v>34</v>
      </c>
      <c r="H114" s="22">
        <v>11</v>
      </c>
      <c r="I114" s="22">
        <v>38</v>
      </c>
      <c r="J114" s="22">
        <f t="shared" si="44"/>
        <v>95</v>
      </c>
      <c r="K114" s="19">
        <v>30</v>
      </c>
      <c r="L114" s="19">
        <v>4</v>
      </c>
      <c r="M114" s="19">
        <f t="shared" si="45"/>
        <v>100</v>
      </c>
      <c r="N114" s="19">
        <v>65</v>
      </c>
      <c r="O114" s="19">
        <v>70</v>
      </c>
      <c r="P114" s="19">
        <v>66</v>
      </c>
      <c r="Q114" s="19">
        <v>76</v>
      </c>
      <c r="R114" s="19">
        <f t="shared" si="46"/>
        <v>95</v>
      </c>
      <c r="S114" s="19">
        <f t="shared" si="47"/>
        <v>97</v>
      </c>
      <c r="T114" s="19">
        <v>20</v>
      </c>
      <c r="U114" s="19">
        <v>5</v>
      </c>
      <c r="V114" s="19">
        <f t="shared" si="48"/>
        <v>100</v>
      </c>
      <c r="W114" s="19">
        <v>78</v>
      </c>
      <c r="X114" s="23">
        <v>84</v>
      </c>
      <c r="Y114" s="20">
        <f t="shared" si="49"/>
        <v>93</v>
      </c>
      <c r="Z114" s="43">
        <f t="shared" si="50"/>
        <v>97</v>
      </c>
      <c r="AA114" s="20">
        <f t="shared" si="51"/>
        <v>97</v>
      </c>
      <c r="AB114" s="19">
        <v>20</v>
      </c>
      <c r="AC114" s="19">
        <v>0</v>
      </c>
      <c r="AD114" s="19">
        <f t="shared" si="52"/>
        <v>0</v>
      </c>
      <c r="AE114" s="19">
        <v>20</v>
      </c>
      <c r="AF114" s="19">
        <v>5</v>
      </c>
      <c r="AG114" s="19">
        <f t="shared" si="53"/>
        <v>100</v>
      </c>
      <c r="AH114" s="19">
        <v>0</v>
      </c>
      <c r="AI114" s="19">
        <v>1</v>
      </c>
      <c r="AJ114" s="20">
        <f t="shared" si="54"/>
        <v>0</v>
      </c>
      <c r="AK114" s="43">
        <f t="shared" si="55"/>
        <v>40</v>
      </c>
      <c r="AL114" s="19">
        <v>75</v>
      </c>
      <c r="AM114" s="19">
        <v>84</v>
      </c>
      <c r="AN114" s="20">
        <f t="shared" si="56"/>
        <v>89</v>
      </c>
      <c r="AO114" s="19">
        <v>81</v>
      </c>
      <c r="AP114" s="19">
        <v>84</v>
      </c>
      <c r="AQ114" s="20">
        <f t="shared" si="57"/>
        <v>96</v>
      </c>
      <c r="AR114" s="19">
        <v>66</v>
      </c>
      <c r="AS114" s="19">
        <v>67</v>
      </c>
      <c r="AT114" s="20">
        <f t="shared" si="58"/>
        <v>99</v>
      </c>
      <c r="AU114" s="20">
        <f t="shared" si="59"/>
        <v>94</v>
      </c>
      <c r="AV114" s="19">
        <v>79</v>
      </c>
      <c r="AW114" s="19">
        <v>84</v>
      </c>
      <c r="AX114" s="20">
        <f t="shared" si="60"/>
        <v>94</v>
      </c>
      <c r="AY114" s="19">
        <v>79</v>
      </c>
      <c r="AZ114" s="19">
        <v>84</v>
      </c>
      <c r="BA114" s="20">
        <f t="shared" si="61"/>
        <v>94</v>
      </c>
      <c r="BB114" s="19">
        <v>82</v>
      </c>
      <c r="BC114" s="19">
        <v>84</v>
      </c>
      <c r="BD114" s="20">
        <f t="shared" si="62"/>
        <v>98</v>
      </c>
      <c r="BE114" s="20">
        <f t="shared" si="63"/>
        <v>96</v>
      </c>
      <c r="BF114" s="20">
        <f t="shared" si="64"/>
        <v>85</v>
      </c>
      <c r="BG114" s="24"/>
      <c r="BH114" s="19">
        <f t="shared" si="65"/>
        <v>5</v>
      </c>
      <c r="BI114" s="19">
        <f t="shared" si="66"/>
        <v>1</v>
      </c>
      <c r="BJ114" s="19">
        <f t="shared" si="67"/>
        <v>6</v>
      </c>
      <c r="BK114" s="19">
        <f t="shared" si="68"/>
        <v>1</v>
      </c>
      <c r="BL114" s="19">
        <f t="shared" si="69"/>
        <v>4</v>
      </c>
      <c r="BM114" s="19">
        <f t="shared" si="70"/>
        <v>8</v>
      </c>
      <c r="BN114" s="19">
        <f t="shared" si="71"/>
        <v>6</v>
      </c>
      <c r="BO114" s="19">
        <f t="shared" si="72"/>
        <v>1</v>
      </c>
      <c r="BP114" s="19">
        <f t="shared" si="73"/>
        <v>34</v>
      </c>
      <c r="BQ114" s="19">
        <f t="shared" si="74"/>
        <v>12</v>
      </c>
      <c r="BR114" s="19">
        <f t="shared" si="75"/>
        <v>5</v>
      </c>
      <c r="BS114" s="19">
        <f t="shared" si="76"/>
        <v>2</v>
      </c>
      <c r="BT114" s="19">
        <f t="shared" si="77"/>
        <v>7</v>
      </c>
      <c r="BU114" s="19">
        <f t="shared" si="78"/>
        <v>7</v>
      </c>
      <c r="BV114" s="19">
        <f t="shared" si="79"/>
        <v>3</v>
      </c>
      <c r="BW114" s="19">
        <f t="shared" si="80"/>
        <v>4</v>
      </c>
      <c r="BX114" s="19">
        <f t="shared" si="81"/>
        <v>4</v>
      </c>
      <c r="BY114" s="19">
        <f t="shared" si="82"/>
        <v>49</v>
      </c>
      <c r="BZ114" s="19">
        <f t="shared" si="83"/>
        <v>7</v>
      </c>
      <c r="CA114" s="19">
        <f t="shared" si="84"/>
        <v>5</v>
      </c>
      <c r="CB114" s="18">
        <f t="shared" si="85"/>
        <v>85</v>
      </c>
      <c r="CC114" s="19">
        <f t="shared" si="86"/>
        <v>12</v>
      </c>
    </row>
    <row r="115" spans="1:81" ht="31.5">
      <c r="A115" s="21">
        <v>234</v>
      </c>
      <c r="B115" s="34">
        <v>6652004464</v>
      </c>
      <c r="C115" s="40" t="s">
        <v>499</v>
      </c>
      <c r="D115" s="5" t="s">
        <v>162</v>
      </c>
      <c r="E115" s="5" t="str">
        <f>VLOOKUP(C115,Реестр!$B$2:$C$74,2,FALSE)</f>
        <v>Город</v>
      </c>
      <c r="F115" s="19">
        <v>10</v>
      </c>
      <c r="G115" s="19">
        <v>35</v>
      </c>
      <c r="H115" s="22">
        <v>11</v>
      </c>
      <c r="I115" s="22">
        <v>38</v>
      </c>
      <c r="J115" s="22">
        <f t="shared" si="44"/>
        <v>92</v>
      </c>
      <c r="K115" s="19">
        <v>30</v>
      </c>
      <c r="L115" s="19">
        <v>3</v>
      </c>
      <c r="M115" s="19">
        <f t="shared" si="45"/>
        <v>90</v>
      </c>
      <c r="N115" s="19">
        <v>29</v>
      </c>
      <c r="O115" s="19">
        <v>21</v>
      </c>
      <c r="P115" s="19">
        <v>30</v>
      </c>
      <c r="Q115" s="19">
        <v>26</v>
      </c>
      <c r="R115" s="19">
        <f t="shared" si="46"/>
        <v>89</v>
      </c>
      <c r="S115" s="19">
        <f t="shared" si="47"/>
        <v>90</v>
      </c>
      <c r="T115" s="19">
        <v>20</v>
      </c>
      <c r="U115" s="19">
        <v>5</v>
      </c>
      <c r="V115" s="19">
        <f t="shared" si="48"/>
        <v>100</v>
      </c>
      <c r="W115" s="19">
        <v>24</v>
      </c>
      <c r="X115" s="23">
        <v>30</v>
      </c>
      <c r="Y115" s="20">
        <f t="shared" si="49"/>
        <v>80</v>
      </c>
      <c r="Z115" s="43">
        <f t="shared" si="50"/>
        <v>90</v>
      </c>
      <c r="AA115" s="20">
        <f t="shared" si="51"/>
        <v>90</v>
      </c>
      <c r="AB115" s="19">
        <v>20</v>
      </c>
      <c r="AC115" s="19">
        <v>0</v>
      </c>
      <c r="AD115" s="19">
        <f t="shared" si="52"/>
        <v>0</v>
      </c>
      <c r="AE115" s="19">
        <v>20</v>
      </c>
      <c r="AF115" s="19">
        <v>2</v>
      </c>
      <c r="AG115" s="19">
        <f t="shared" si="53"/>
        <v>40</v>
      </c>
      <c r="AH115" s="19">
        <v>2</v>
      </c>
      <c r="AI115" s="19">
        <v>2</v>
      </c>
      <c r="AJ115" s="20">
        <f t="shared" si="54"/>
        <v>100</v>
      </c>
      <c r="AK115" s="43">
        <f t="shared" si="55"/>
        <v>46</v>
      </c>
      <c r="AL115" s="19">
        <v>30</v>
      </c>
      <c r="AM115" s="19">
        <v>30</v>
      </c>
      <c r="AN115" s="20">
        <f t="shared" si="56"/>
        <v>100</v>
      </c>
      <c r="AO115" s="19">
        <v>30</v>
      </c>
      <c r="AP115" s="19">
        <v>30</v>
      </c>
      <c r="AQ115" s="20">
        <f t="shared" si="57"/>
        <v>100</v>
      </c>
      <c r="AR115" s="19">
        <v>25</v>
      </c>
      <c r="AS115" s="19">
        <v>25</v>
      </c>
      <c r="AT115" s="20">
        <f t="shared" si="58"/>
        <v>100</v>
      </c>
      <c r="AU115" s="20">
        <f t="shared" si="59"/>
        <v>100</v>
      </c>
      <c r="AV115" s="19">
        <v>29</v>
      </c>
      <c r="AW115" s="19">
        <v>30</v>
      </c>
      <c r="AX115" s="20">
        <f t="shared" si="60"/>
        <v>97</v>
      </c>
      <c r="AY115" s="19">
        <v>29</v>
      </c>
      <c r="AZ115" s="19">
        <v>30</v>
      </c>
      <c r="BA115" s="20">
        <f t="shared" si="61"/>
        <v>97</v>
      </c>
      <c r="BB115" s="19">
        <v>29</v>
      </c>
      <c r="BC115" s="19">
        <v>30</v>
      </c>
      <c r="BD115" s="20">
        <f t="shared" si="62"/>
        <v>97</v>
      </c>
      <c r="BE115" s="20">
        <f t="shared" si="63"/>
        <v>97</v>
      </c>
      <c r="BF115" s="20">
        <f t="shared" si="64"/>
        <v>85</v>
      </c>
      <c r="BG115" s="24"/>
      <c r="BH115" s="19">
        <f t="shared" si="65"/>
        <v>8</v>
      </c>
      <c r="BI115" s="19">
        <f t="shared" si="66"/>
        <v>2</v>
      </c>
      <c r="BJ115" s="19">
        <f t="shared" si="67"/>
        <v>12</v>
      </c>
      <c r="BK115" s="19">
        <f t="shared" si="68"/>
        <v>1</v>
      </c>
      <c r="BL115" s="19">
        <f t="shared" si="69"/>
        <v>11</v>
      </c>
      <c r="BM115" s="19">
        <f t="shared" si="70"/>
        <v>21</v>
      </c>
      <c r="BN115" s="19">
        <f t="shared" si="71"/>
        <v>6</v>
      </c>
      <c r="BO115" s="19">
        <f t="shared" si="72"/>
        <v>4</v>
      </c>
      <c r="BP115" s="19">
        <f t="shared" si="73"/>
        <v>1</v>
      </c>
      <c r="BQ115" s="19">
        <f t="shared" si="74"/>
        <v>1</v>
      </c>
      <c r="BR115" s="19">
        <f t="shared" si="75"/>
        <v>1</v>
      </c>
      <c r="BS115" s="19">
        <f t="shared" si="76"/>
        <v>1</v>
      </c>
      <c r="BT115" s="19">
        <f t="shared" si="77"/>
        <v>4</v>
      </c>
      <c r="BU115" s="19">
        <f t="shared" si="78"/>
        <v>4</v>
      </c>
      <c r="BV115" s="19">
        <f t="shared" si="79"/>
        <v>4</v>
      </c>
      <c r="BW115" s="19">
        <f t="shared" si="80"/>
        <v>11</v>
      </c>
      <c r="BX115" s="19">
        <f t="shared" si="81"/>
        <v>11</v>
      </c>
      <c r="BY115" s="19">
        <f t="shared" si="82"/>
        <v>43</v>
      </c>
      <c r="BZ115" s="19">
        <f t="shared" si="83"/>
        <v>1</v>
      </c>
      <c r="CA115" s="19">
        <f t="shared" si="84"/>
        <v>4</v>
      </c>
      <c r="CB115" s="18">
        <f t="shared" si="85"/>
        <v>85</v>
      </c>
      <c r="CC115" s="19">
        <f t="shared" si="86"/>
        <v>12</v>
      </c>
    </row>
    <row r="116" spans="1:81" ht="31.5">
      <c r="A116" s="21">
        <v>236</v>
      </c>
      <c r="B116" s="34">
        <v>6652011422</v>
      </c>
      <c r="C116" s="40" t="s">
        <v>499</v>
      </c>
      <c r="D116" s="5" t="s">
        <v>250</v>
      </c>
      <c r="E116" s="5" t="str">
        <f>VLOOKUP(C116,Реестр!$B$2:$C$74,2,FALSE)</f>
        <v>Город</v>
      </c>
      <c r="F116" s="19">
        <v>10</v>
      </c>
      <c r="G116" s="19">
        <v>36</v>
      </c>
      <c r="H116" s="22">
        <v>11</v>
      </c>
      <c r="I116" s="22">
        <v>38</v>
      </c>
      <c r="J116" s="22">
        <f t="shared" si="44"/>
        <v>93</v>
      </c>
      <c r="K116" s="19">
        <v>30</v>
      </c>
      <c r="L116" s="19">
        <v>4</v>
      </c>
      <c r="M116" s="19">
        <f t="shared" si="45"/>
        <v>100</v>
      </c>
      <c r="N116" s="19">
        <v>89</v>
      </c>
      <c r="O116" s="19">
        <v>78</v>
      </c>
      <c r="P116" s="19">
        <v>90</v>
      </c>
      <c r="Q116" s="19">
        <v>89</v>
      </c>
      <c r="R116" s="19">
        <f t="shared" si="46"/>
        <v>93</v>
      </c>
      <c r="S116" s="19">
        <f t="shared" si="47"/>
        <v>95</v>
      </c>
      <c r="T116" s="19">
        <v>20</v>
      </c>
      <c r="U116" s="19">
        <v>5</v>
      </c>
      <c r="V116" s="19">
        <f t="shared" si="48"/>
        <v>100</v>
      </c>
      <c r="W116" s="19">
        <v>88</v>
      </c>
      <c r="X116" s="23">
        <v>100</v>
      </c>
      <c r="Y116" s="20">
        <f t="shared" si="49"/>
        <v>88</v>
      </c>
      <c r="Z116" s="43">
        <f t="shared" si="50"/>
        <v>94</v>
      </c>
      <c r="AA116" s="20">
        <f t="shared" si="51"/>
        <v>94</v>
      </c>
      <c r="AB116" s="19">
        <v>20</v>
      </c>
      <c r="AC116" s="19">
        <v>0</v>
      </c>
      <c r="AD116" s="19">
        <f t="shared" si="52"/>
        <v>0</v>
      </c>
      <c r="AE116" s="19">
        <v>20</v>
      </c>
      <c r="AF116" s="19">
        <v>2</v>
      </c>
      <c r="AG116" s="19">
        <f t="shared" si="53"/>
        <v>40</v>
      </c>
      <c r="AH116" s="19">
        <v>10</v>
      </c>
      <c r="AI116" s="19">
        <v>14</v>
      </c>
      <c r="AJ116" s="20">
        <f t="shared" si="54"/>
        <v>71</v>
      </c>
      <c r="AK116" s="43">
        <f t="shared" si="55"/>
        <v>37</v>
      </c>
      <c r="AL116" s="19">
        <v>99</v>
      </c>
      <c r="AM116" s="19">
        <v>100</v>
      </c>
      <c r="AN116" s="20">
        <f t="shared" si="56"/>
        <v>99</v>
      </c>
      <c r="AO116" s="19">
        <v>100</v>
      </c>
      <c r="AP116" s="19">
        <v>100</v>
      </c>
      <c r="AQ116" s="20">
        <f t="shared" si="57"/>
        <v>100</v>
      </c>
      <c r="AR116" s="19">
        <v>73</v>
      </c>
      <c r="AS116" s="19">
        <v>74</v>
      </c>
      <c r="AT116" s="20">
        <f t="shared" si="58"/>
        <v>99</v>
      </c>
      <c r="AU116" s="20">
        <f t="shared" si="59"/>
        <v>99</v>
      </c>
      <c r="AV116" s="19">
        <v>100</v>
      </c>
      <c r="AW116" s="19">
        <v>100</v>
      </c>
      <c r="AX116" s="20">
        <f t="shared" si="60"/>
        <v>100</v>
      </c>
      <c r="AY116" s="19">
        <v>94</v>
      </c>
      <c r="AZ116" s="19">
        <v>100</v>
      </c>
      <c r="BA116" s="20">
        <f t="shared" si="61"/>
        <v>94</v>
      </c>
      <c r="BB116" s="19">
        <v>100</v>
      </c>
      <c r="BC116" s="19">
        <v>100</v>
      </c>
      <c r="BD116" s="20">
        <f t="shared" si="62"/>
        <v>100</v>
      </c>
      <c r="BE116" s="20">
        <f t="shared" si="63"/>
        <v>99</v>
      </c>
      <c r="BF116" s="20">
        <f t="shared" si="64"/>
        <v>85</v>
      </c>
      <c r="BG116" s="24"/>
      <c r="BH116" s="19">
        <f t="shared" si="65"/>
        <v>7</v>
      </c>
      <c r="BI116" s="19">
        <f t="shared" si="66"/>
        <v>1</v>
      </c>
      <c r="BJ116" s="19">
        <f t="shared" si="67"/>
        <v>8</v>
      </c>
      <c r="BK116" s="19">
        <f t="shared" si="68"/>
        <v>1</v>
      </c>
      <c r="BL116" s="19">
        <f t="shared" si="69"/>
        <v>7</v>
      </c>
      <c r="BM116" s="19">
        <f t="shared" si="70"/>
        <v>13</v>
      </c>
      <c r="BN116" s="19">
        <f t="shared" si="71"/>
        <v>6</v>
      </c>
      <c r="BO116" s="19">
        <f t="shared" si="72"/>
        <v>4</v>
      </c>
      <c r="BP116" s="19">
        <f t="shared" si="73"/>
        <v>25</v>
      </c>
      <c r="BQ116" s="19">
        <f t="shared" si="74"/>
        <v>2</v>
      </c>
      <c r="BR116" s="19">
        <f t="shared" si="75"/>
        <v>1</v>
      </c>
      <c r="BS116" s="19">
        <f t="shared" si="76"/>
        <v>2</v>
      </c>
      <c r="BT116" s="19">
        <f t="shared" si="77"/>
        <v>1</v>
      </c>
      <c r="BU116" s="19">
        <f t="shared" si="78"/>
        <v>7</v>
      </c>
      <c r="BV116" s="19">
        <f t="shared" si="79"/>
        <v>1</v>
      </c>
      <c r="BW116" s="19">
        <f t="shared" si="80"/>
        <v>6</v>
      </c>
      <c r="BX116" s="19">
        <f t="shared" si="81"/>
        <v>7</v>
      </c>
      <c r="BY116" s="19">
        <f t="shared" si="82"/>
        <v>52</v>
      </c>
      <c r="BZ116" s="19">
        <f t="shared" si="83"/>
        <v>2</v>
      </c>
      <c r="CA116" s="19">
        <f t="shared" si="84"/>
        <v>2</v>
      </c>
      <c r="CB116" s="18">
        <f t="shared" si="85"/>
        <v>85</v>
      </c>
      <c r="CC116" s="19">
        <f t="shared" si="86"/>
        <v>12</v>
      </c>
    </row>
    <row r="117" spans="1:81" ht="31.5">
      <c r="A117" s="21">
        <v>272</v>
      </c>
      <c r="B117" s="34">
        <v>6616003634</v>
      </c>
      <c r="C117" s="5" t="s">
        <v>441</v>
      </c>
      <c r="D117" s="5" t="s">
        <v>284</v>
      </c>
      <c r="E117" s="5" t="str">
        <f>VLOOKUP(C117,Реестр!$B$2:$C$74,2,FALSE)</f>
        <v>Город</v>
      </c>
      <c r="F117" s="19">
        <v>10</v>
      </c>
      <c r="G117" s="19">
        <v>33</v>
      </c>
      <c r="H117" s="22">
        <v>11</v>
      </c>
      <c r="I117" s="22">
        <v>38</v>
      </c>
      <c r="J117" s="22">
        <f t="shared" si="44"/>
        <v>89</v>
      </c>
      <c r="K117" s="19">
        <v>30</v>
      </c>
      <c r="L117" s="19">
        <v>4</v>
      </c>
      <c r="M117" s="19">
        <f t="shared" si="45"/>
        <v>100</v>
      </c>
      <c r="N117" s="19">
        <v>61</v>
      </c>
      <c r="O117" s="19">
        <v>45</v>
      </c>
      <c r="P117" s="19">
        <v>62</v>
      </c>
      <c r="Q117" s="19">
        <v>48</v>
      </c>
      <c r="R117" s="19">
        <f t="shared" si="46"/>
        <v>96</v>
      </c>
      <c r="S117" s="19">
        <f t="shared" si="47"/>
        <v>95</v>
      </c>
      <c r="T117" s="19">
        <v>20</v>
      </c>
      <c r="U117" s="19">
        <v>5</v>
      </c>
      <c r="V117" s="19">
        <f t="shared" si="48"/>
        <v>100</v>
      </c>
      <c r="W117" s="19">
        <v>66</v>
      </c>
      <c r="X117" s="23">
        <v>70</v>
      </c>
      <c r="Y117" s="20">
        <f t="shared" si="49"/>
        <v>94</v>
      </c>
      <c r="Z117" s="43">
        <f t="shared" si="50"/>
        <v>97</v>
      </c>
      <c r="AA117" s="20">
        <f t="shared" si="51"/>
        <v>97</v>
      </c>
      <c r="AB117" s="19">
        <v>20</v>
      </c>
      <c r="AC117" s="19">
        <v>1</v>
      </c>
      <c r="AD117" s="19">
        <f t="shared" si="52"/>
        <v>20</v>
      </c>
      <c r="AE117" s="19">
        <v>20</v>
      </c>
      <c r="AF117" s="19">
        <v>1</v>
      </c>
      <c r="AG117" s="19">
        <f t="shared" si="53"/>
        <v>20</v>
      </c>
      <c r="AH117" s="19">
        <v>5</v>
      </c>
      <c r="AI117" s="19">
        <v>5</v>
      </c>
      <c r="AJ117" s="20">
        <f t="shared" si="54"/>
        <v>100</v>
      </c>
      <c r="AK117" s="43">
        <f t="shared" si="55"/>
        <v>44</v>
      </c>
      <c r="AL117" s="19">
        <v>60</v>
      </c>
      <c r="AM117" s="19">
        <v>70</v>
      </c>
      <c r="AN117" s="20">
        <f t="shared" si="56"/>
        <v>86</v>
      </c>
      <c r="AO117" s="19">
        <v>69</v>
      </c>
      <c r="AP117" s="19">
        <v>70</v>
      </c>
      <c r="AQ117" s="20">
        <f t="shared" si="57"/>
        <v>99</v>
      </c>
      <c r="AR117" s="19">
        <v>54</v>
      </c>
      <c r="AS117" s="19">
        <v>54</v>
      </c>
      <c r="AT117" s="20">
        <f t="shared" si="58"/>
        <v>100</v>
      </c>
      <c r="AU117" s="20">
        <f t="shared" si="59"/>
        <v>94</v>
      </c>
      <c r="AV117" s="19">
        <v>69</v>
      </c>
      <c r="AW117" s="19">
        <v>70</v>
      </c>
      <c r="AX117" s="20">
        <f t="shared" si="60"/>
        <v>99</v>
      </c>
      <c r="AY117" s="19">
        <v>68</v>
      </c>
      <c r="AZ117" s="19">
        <v>70</v>
      </c>
      <c r="BA117" s="20">
        <f t="shared" si="61"/>
        <v>97</v>
      </c>
      <c r="BB117" s="19">
        <v>67</v>
      </c>
      <c r="BC117" s="19">
        <v>70</v>
      </c>
      <c r="BD117" s="20">
        <f t="shared" si="62"/>
        <v>96</v>
      </c>
      <c r="BE117" s="20">
        <f t="shared" si="63"/>
        <v>97</v>
      </c>
      <c r="BF117" s="20">
        <f t="shared" si="64"/>
        <v>85</v>
      </c>
      <c r="BG117" s="24"/>
      <c r="BH117" s="19">
        <f t="shared" si="65"/>
        <v>11</v>
      </c>
      <c r="BI117" s="19">
        <f t="shared" si="66"/>
        <v>1</v>
      </c>
      <c r="BJ117" s="19">
        <f t="shared" si="67"/>
        <v>5</v>
      </c>
      <c r="BK117" s="19">
        <f t="shared" si="68"/>
        <v>1</v>
      </c>
      <c r="BL117" s="19">
        <f t="shared" si="69"/>
        <v>4</v>
      </c>
      <c r="BM117" s="19">
        <f t="shared" si="70"/>
        <v>7</v>
      </c>
      <c r="BN117" s="19">
        <f t="shared" si="71"/>
        <v>5</v>
      </c>
      <c r="BO117" s="19">
        <f t="shared" si="72"/>
        <v>5</v>
      </c>
      <c r="BP117" s="19">
        <f t="shared" si="73"/>
        <v>1</v>
      </c>
      <c r="BQ117" s="19">
        <f t="shared" si="74"/>
        <v>15</v>
      </c>
      <c r="BR117" s="19">
        <f t="shared" si="75"/>
        <v>2</v>
      </c>
      <c r="BS117" s="19">
        <f t="shared" si="76"/>
        <v>1</v>
      </c>
      <c r="BT117" s="19">
        <f t="shared" si="77"/>
        <v>2</v>
      </c>
      <c r="BU117" s="19">
        <f t="shared" si="78"/>
        <v>4</v>
      </c>
      <c r="BV117" s="19">
        <f t="shared" si="79"/>
        <v>5</v>
      </c>
      <c r="BW117" s="19">
        <f t="shared" si="80"/>
        <v>6</v>
      </c>
      <c r="BX117" s="19">
        <f t="shared" si="81"/>
        <v>4</v>
      </c>
      <c r="BY117" s="19">
        <f t="shared" si="82"/>
        <v>45</v>
      </c>
      <c r="BZ117" s="19">
        <f t="shared" si="83"/>
        <v>7</v>
      </c>
      <c r="CA117" s="19">
        <f t="shared" si="84"/>
        <v>4</v>
      </c>
      <c r="CB117" s="18">
        <f t="shared" si="85"/>
        <v>85</v>
      </c>
      <c r="CC117" s="19">
        <f t="shared" si="86"/>
        <v>12</v>
      </c>
    </row>
    <row r="118" spans="1:81" ht="94.5">
      <c r="A118" s="21">
        <v>299</v>
      </c>
      <c r="B118" s="34">
        <v>6609009804</v>
      </c>
      <c r="C118" s="5" t="s">
        <v>446</v>
      </c>
      <c r="D118" s="6" t="s">
        <v>306</v>
      </c>
      <c r="E118" s="5" t="str">
        <f>VLOOKUP(C118,Реестр!$B$2:$C$74,2,FALSE)</f>
        <v>Город</v>
      </c>
      <c r="F118" s="19">
        <v>7.5</v>
      </c>
      <c r="G118" s="19">
        <v>33</v>
      </c>
      <c r="H118" s="22">
        <v>9</v>
      </c>
      <c r="I118" s="22">
        <v>36</v>
      </c>
      <c r="J118" s="22">
        <f t="shared" si="44"/>
        <v>88</v>
      </c>
      <c r="K118" s="19">
        <v>30</v>
      </c>
      <c r="L118" s="19">
        <v>4</v>
      </c>
      <c r="M118" s="19">
        <f t="shared" si="45"/>
        <v>100</v>
      </c>
      <c r="N118" s="19">
        <v>51</v>
      </c>
      <c r="O118" s="19">
        <v>46</v>
      </c>
      <c r="P118" s="19">
        <v>53</v>
      </c>
      <c r="Q118" s="19">
        <v>49</v>
      </c>
      <c r="R118" s="19">
        <f t="shared" si="46"/>
        <v>95</v>
      </c>
      <c r="S118" s="19">
        <f t="shared" si="47"/>
        <v>94</v>
      </c>
      <c r="T118" s="19">
        <v>20</v>
      </c>
      <c r="U118" s="19">
        <v>5</v>
      </c>
      <c r="V118" s="19">
        <f t="shared" si="48"/>
        <v>100</v>
      </c>
      <c r="W118" s="19">
        <v>52</v>
      </c>
      <c r="X118" s="23">
        <v>59</v>
      </c>
      <c r="Y118" s="20">
        <f t="shared" si="49"/>
        <v>88</v>
      </c>
      <c r="Z118" s="43">
        <f t="shared" si="50"/>
        <v>94</v>
      </c>
      <c r="AA118" s="20">
        <f t="shared" si="51"/>
        <v>94</v>
      </c>
      <c r="AB118" s="19">
        <v>20</v>
      </c>
      <c r="AC118" s="19">
        <v>2</v>
      </c>
      <c r="AD118" s="19">
        <f t="shared" si="52"/>
        <v>40</v>
      </c>
      <c r="AE118" s="19">
        <v>20</v>
      </c>
      <c r="AF118" s="19">
        <v>2</v>
      </c>
      <c r="AG118" s="19">
        <f t="shared" si="53"/>
        <v>40</v>
      </c>
      <c r="AH118" s="19">
        <v>8</v>
      </c>
      <c r="AI118" s="19">
        <v>9</v>
      </c>
      <c r="AJ118" s="20">
        <f t="shared" si="54"/>
        <v>89</v>
      </c>
      <c r="AK118" s="43">
        <f t="shared" si="55"/>
        <v>55</v>
      </c>
      <c r="AL118" s="19">
        <v>43</v>
      </c>
      <c r="AM118" s="19">
        <v>59</v>
      </c>
      <c r="AN118" s="20">
        <f t="shared" si="56"/>
        <v>73</v>
      </c>
      <c r="AO118" s="19">
        <v>59</v>
      </c>
      <c r="AP118" s="19">
        <v>59</v>
      </c>
      <c r="AQ118" s="20">
        <f t="shared" si="57"/>
        <v>100</v>
      </c>
      <c r="AR118" s="19">
        <v>49</v>
      </c>
      <c r="AS118" s="19">
        <v>51</v>
      </c>
      <c r="AT118" s="20">
        <f t="shared" si="58"/>
        <v>96</v>
      </c>
      <c r="AU118" s="20">
        <f t="shared" si="59"/>
        <v>88</v>
      </c>
      <c r="AV118" s="19">
        <v>54</v>
      </c>
      <c r="AW118" s="19">
        <v>59</v>
      </c>
      <c r="AX118" s="20">
        <f t="shared" si="60"/>
        <v>92</v>
      </c>
      <c r="AY118" s="19">
        <v>55</v>
      </c>
      <c r="AZ118" s="19">
        <v>59</v>
      </c>
      <c r="BA118" s="20">
        <f t="shared" si="61"/>
        <v>93</v>
      </c>
      <c r="BB118" s="19">
        <v>57</v>
      </c>
      <c r="BC118" s="19">
        <v>59</v>
      </c>
      <c r="BD118" s="20">
        <f t="shared" si="62"/>
        <v>97</v>
      </c>
      <c r="BE118" s="20">
        <f t="shared" si="63"/>
        <v>95</v>
      </c>
      <c r="BF118" s="20">
        <f t="shared" si="64"/>
        <v>85</v>
      </c>
      <c r="BG118" s="24"/>
      <c r="BH118" s="19">
        <f t="shared" si="65"/>
        <v>12</v>
      </c>
      <c r="BI118" s="19">
        <f t="shared" si="66"/>
        <v>1</v>
      </c>
      <c r="BJ118" s="19">
        <f t="shared" si="67"/>
        <v>6</v>
      </c>
      <c r="BK118" s="19">
        <f t="shared" si="68"/>
        <v>1</v>
      </c>
      <c r="BL118" s="19">
        <f t="shared" si="69"/>
        <v>7</v>
      </c>
      <c r="BM118" s="19">
        <f t="shared" si="70"/>
        <v>13</v>
      </c>
      <c r="BN118" s="19">
        <f t="shared" si="71"/>
        <v>4</v>
      </c>
      <c r="BO118" s="19">
        <f t="shared" si="72"/>
        <v>4</v>
      </c>
      <c r="BP118" s="19">
        <f t="shared" si="73"/>
        <v>11</v>
      </c>
      <c r="BQ118" s="19">
        <f t="shared" si="74"/>
        <v>28</v>
      </c>
      <c r="BR118" s="19">
        <f t="shared" si="75"/>
        <v>1</v>
      </c>
      <c r="BS118" s="19">
        <f t="shared" si="76"/>
        <v>5</v>
      </c>
      <c r="BT118" s="19">
        <f t="shared" si="77"/>
        <v>9</v>
      </c>
      <c r="BU118" s="19">
        <f t="shared" si="78"/>
        <v>8</v>
      </c>
      <c r="BV118" s="19">
        <f t="shared" si="79"/>
        <v>4</v>
      </c>
      <c r="BW118" s="19">
        <f t="shared" si="80"/>
        <v>7</v>
      </c>
      <c r="BX118" s="19">
        <f t="shared" si="81"/>
        <v>7</v>
      </c>
      <c r="BY118" s="19">
        <f t="shared" si="82"/>
        <v>34</v>
      </c>
      <c r="BZ118" s="19">
        <f t="shared" si="83"/>
        <v>13</v>
      </c>
      <c r="CA118" s="19">
        <f t="shared" si="84"/>
        <v>6</v>
      </c>
      <c r="CB118" s="18">
        <f t="shared" si="85"/>
        <v>85</v>
      </c>
      <c r="CC118" s="19">
        <f t="shared" si="86"/>
        <v>12</v>
      </c>
    </row>
    <row r="119" spans="1:81" ht="47.25">
      <c r="A119" s="21">
        <v>304</v>
      </c>
      <c r="B119" s="34">
        <v>6603008530</v>
      </c>
      <c r="C119" s="40" t="s">
        <v>500</v>
      </c>
      <c r="D119" s="5" t="s">
        <v>311</v>
      </c>
      <c r="E119" s="5" t="str">
        <f>VLOOKUP(C119,Реестр!$B$2:$C$74,2,FALSE)</f>
        <v>Город</v>
      </c>
      <c r="F119" s="19">
        <v>10</v>
      </c>
      <c r="G119" s="19">
        <v>35</v>
      </c>
      <c r="H119" s="22">
        <v>11</v>
      </c>
      <c r="I119" s="22">
        <v>38</v>
      </c>
      <c r="J119" s="22">
        <f t="shared" si="44"/>
        <v>92</v>
      </c>
      <c r="K119" s="19">
        <v>30</v>
      </c>
      <c r="L119" s="19">
        <v>4</v>
      </c>
      <c r="M119" s="19">
        <f t="shared" si="45"/>
        <v>100</v>
      </c>
      <c r="N119" s="19">
        <v>181</v>
      </c>
      <c r="O119" s="19">
        <v>183</v>
      </c>
      <c r="P119" s="19">
        <v>191</v>
      </c>
      <c r="Q119" s="19">
        <v>191</v>
      </c>
      <c r="R119" s="19">
        <f t="shared" si="46"/>
        <v>95</v>
      </c>
      <c r="S119" s="19">
        <f t="shared" si="47"/>
        <v>96</v>
      </c>
      <c r="T119" s="19">
        <v>20</v>
      </c>
      <c r="U119" s="19">
        <v>5</v>
      </c>
      <c r="V119" s="19">
        <f t="shared" si="48"/>
        <v>100</v>
      </c>
      <c r="W119" s="19">
        <v>174</v>
      </c>
      <c r="X119" s="23">
        <v>209</v>
      </c>
      <c r="Y119" s="20">
        <f t="shared" si="49"/>
        <v>83</v>
      </c>
      <c r="Z119" s="43">
        <f t="shared" si="50"/>
        <v>92</v>
      </c>
      <c r="AA119" s="20">
        <f t="shared" si="51"/>
        <v>92</v>
      </c>
      <c r="AB119" s="19">
        <v>20</v>
      </c>
      <c r="AC119" s="19">
        <v>1</v>
      </c>
      <c r="AD119" s="19">
        <f t="shared" si="52"/>
        <v>20</v>
      </c>
      <c r="AE119" s="19">
        <v>20</v>
      </c>
      <c r="AF119" s="19">
        <v>2</v>
      </c>
      <c r="AG119" s="19">
        <f t="shared" si="53"/>
        <v>40</v>
      </c>
      <c r="AH119" s="19">
        <v>2</v>
      </c>
      <c r="AI119" s="19">
        <v>3</v>
      </c>
      <c r="AJ119" s="20">
        <f t="shared" si="54"/>
        <v>67</v>
      </c>
      <c r="AK119" s="43">
        <f t="shared" si="55"/>
        <v>42</v>
      </c>
      <c r="AL119" s="19">
        <v>201</v>
      </c>
      <c r="AM119" s="19">
        <v>209</v>
      </c>
      <c r="AN119" s="20">
        <f t="shared" si="56"/>
        <v>96</v>
      </c>
      <c r="AO119" s="19">
        <v>206</v>
      </c>
      <c r="AP119" s="19">
        <v>209</v>
      </c>
      <c r="AQ119" s="20">
        <f t="shared" si="57"/>
        <v>99</v>
      </c>
      <c r="AR119" s="19">
        <v>159</v>
      </c>
      <c r="AS119" s="19">
        <v>165</v>
      </c>
      <c r="AT119" s="20">
        <f t="shared" si="58"/>
        <v>96</v>
      </c>
      <c r="AU119" s="20">
        <f t="shared" si="59"/>
        <v>97</v>
      </c>
      <c r="AV119" s="19">
        <v>204</v>
      </c>
      <c r="AW119" s="19">
        <v>209</v>
      </c>
      <c r="AX119" s="20">
        <f t="shared" si="60"/>
        <v>98</v>
      </c>
      <c r="AY119" s="19">
        <v>196</v>
      </c>
      <c r="AZ119" s="19">
        <v>209</v>
      </c>
      <c r="BA119" s="20">
        <f t="shared" si="61"/>
        <v>94</v>
      </c>
      <c r="BB119" s="19">
        <v>208</v>
      </c>
      <c r="BC119" s="19">
        <v>209</v>
      </c>
      <c r="BD119" s="20">
        <f t="shared" si="62"/>
        <v>100</v>
      </c>
      <c r="BE119" s="20">
        <f t="shared" si="63"/>
        <v>98</v>
      </c>
      <c r="BF119" s="20">
        <f t="shared" si="64"/>
        <v>85</v>
      </c>
      <c r="BG119" s="24"/>
      <c r="BH119" s="19">
        <f t="shared" si="65"/>
        <v>8</v>
      </c>
      <c r="BI119" s="19">
        <f t="shared" si="66"/>
        <v>1</v>
      </c>
      <c r="BJ119" s="19">
        <f t="shared" si="67"/>
        <v>6</v>
      </c>
      <c r="BK119" s="19">
        <f t="shared" si="68"/>
        <v>1</v>
      </c>
      <c r="BL119" s="19">
        <f t="shared" si="69"/>
        <v>9</v>
      </c>
      <c r="BM119" s="19">
        <f t="shared" si="70"/>
        <v>18</v>
      </c>
      <c r="BN119" s="19">
        <f t="shared" si="71"/>
        <v>5</v>
      </c>
      <c r="BO119" s="19">
        <f t="shared" si="72"/>
        <v>4</v>
      </c>
      <c r="BP119" s="19">
        <f t="shared" si="73"/>
        <v>27</v>
      </c>
      <c r="BQ119" s="19">
        <f t="shared" si="74"/>
        <v>5</v>
      </c>
      <c r="BR119" s="19">
        <f t="shared" si="75"/>
        <v>2</v>
      </c>
      <c r="BS119" s="19">
        <f t="shared" si="76"/>
        <v>5</v>
      </c>
      <c r="BT119" s="19">
        <f t="shared" si="77"/>
        <v>3</v>
      </c>
      <c r="BU119" s="19">
        <f t="shared" si="78"/>
        <v>7</v>
      </c>
      <c r="BV119" s="19">
        <f t="shared" si="79"/>
        <v>1</v>
      </c>
      <c r="BW119" s="19">
        <f t="shared" si="80"/>
        <v>5</v>
      </c>
      <c r="BX119" s="19">
        <f t="shared" si="81"/>
        <v>9</v>
      </c>
      <c r="BY119" s="19">
        <f t="shared" si="82"/>
        <v>47</v>
      </c>
      <c r="BZ119" s="19">
        <f t="shared" si="83"/>
        <v>4</v>
      </c>
      <c r="CA119" s="19">
        <f t="shared" si="84"/>
        <v>3</v>
      </c>
      <c r="CB119" s="18">
        <f t="shared" si="85"/>
        <v>85</v>
      </c>
      <c r="CC119" s="19">
        <f t="shared" si="86"/>
        <v>12</v>
      </c>
    </row>
    <row r="120" spans="1:81" ht="47.25">
      <c r="A120" s="21">
        <v>332</v>
      </c>
      <c r="B120" s="38">
        <v>6617005747</v>
      </c>
      <c r="C120" s="40" t="s">
        <v>508</v>
      </c>
      <c r="D120" s="5" t="s">
        <v>335</v>
      </c>
      <c r="E120" s="5" t="str">
        <f>VLOOKUP(C120,Реестр!$B$2:$C$74,2,FALSE)</f>
        <v>Город</v>
      </c>
      <c r="F120" s="19">
        <v>10</v>
      </c>
      <c r="G120" s="19">
        <v>36</v>
      </c>
      <c r="H120" s="22">
        <v>11</v>
      </c>
      <c r="I120" s="22">
        <v>38</v>
      </c>
      <c r="J120" s="22">
        <f t="shared" si="44"/>
        <v>93</v>
      </c>
      <c r="K120" s="19">
        <v>30</v>
      </c>
      <c r="L120" s="19">
        <v>3</v>
      </c>
      <c r="M120" s="19">
        <f t="shared" si="45"/>
        <v>90</v>
      </c>
      <c r="N120" s="59">
        <v>77</v>
      </c>
      <c r="O120" s="19">
        <v>72</v>
      </c>
      <c r="P120" s="59">
        <v>77</v>
      </c>
      <c r="Q120" s="59">
        <v>72</v>
      </c>
      <c r="R120" s="19">
        <f t="shared" si="46"/>
        <v>100</v>
      </c>
      <c r="S120" s="19">
        <f t="shared" si="47"/>
        <v>95</v>
      </c>
      <c r="T120" s="19">
        <v>20</v>
      </c>
      <c r="U120" s="19">
        <v>4</v>
      </c>
      <c r="V120" s="19">
        <f t="shared" si="48"/>
        <v>80</v>
      </c>
      <c r="W120" s="19">
        <v>77</v>
      </c>
      <c r="X120" s="31">
        <v>77</v>
      </c>
      <c r="Y120" s="20">
        <f t="shared" si="49"/>
        <v>100</v>
      </c>
      <c r="Z120" s="43">
        <f t="shared" si="50"/>
        <v>90</v>
      </c>
      <c r="AA120" s="20">
        <f t="shared" si="51"/>
        <v>90</v>
      </c>
      <c r="AB120" s="19">
        <v>20</v>
      </c>
      <c r="AC120" s="19">
        <v>0</v>
      </c>
      <c r="AD120" s="19">
        <f t="shared" si="52"/>
        <v>0</v>
      </c>
      <c r="AE120" s="19">
        <v>20</v>
      </c>
      <c r="AF120" s="19">
        <v>3</v>
      </c>
      <c r="AG120" s="19">
        <f t="shared" si="53"/>
        <v>60</v>
      </c>
      <c r="AH120" s="19">
        <v>12</v>
      </c>
      <c r="AI120" s="19">
        <v>12</v>
      </c>
      <c r="AJ120" s="20">
        <f t="shared" si="54"/>
        <v>100</v>
      </c>
      <c r="AK120" s="43">
        <f t="shared" si="55"/>
        <v>54</v>
      </c>
      <c r="AL120" s="19">
        <v>48</v>
      </c>
      <c r="AM120" s="59">
        <v>77</v>
      </c>
      <c r="AN120" s="20">
        <f t="shared" si="56"/>
        <v>62</v>
      </c>
      <c r="AO120" s="19">
        <v>77</v>
      </c>
      <c r="AP120" s="59">
        <v>77</v>
      </c>
      <c r="AQ120" s="20">
        <f t="shared" si="57"/>
        <v>100</v>
      </c>
      <c r="AR120" s="19">
        <v>71</v>
      </c>
      <c r="AS120" s="19">
        <v>71</v>
      </c>
      <c r="AT120" s="20">
        <f t="shared" si="58"/>
        <v>100</v>
      </c>
      <c r="AU120" s="20">
        <f t="shared" si="59"/>
        <v>85</v>
      </c>
      <c r="AV120" s="19">
        <v>73</v>
      </c>
      <c r="AW120" s="59">
        <v>77</v>
      </c>
      <c r="AX120" s="20">
        <f t="shared" si="60"/>
        <v>95</v>
      </c>
      <c r="AY120" s="19">
        <v>77</v>
      </c>
      <c r="AZ120" s="59">
        <v>77</v>
      </c>
      <c r="BA120" s="20">
        <f t="shared" si="61"/>
        <v>100</v>
      </c>
      <c r="BB120" s="19">
        <v>77</v>
      </c>
      <c r="BC120" s="59">
        <v>77</v>
      </c>
      <c r="BD120" s="20">
        <f t="shared" si="62"/>
        <v>100</v>
      </c>
      <c r="BE120" s="20">
        <f t="shared" si="63"/>
        <v>99</v>
      </c>
      <c r="BF120" s="20">
        <f t="shared" si="64"/>
        <v>85</v>
      </c>
      <c r="BG120" s="24"/>
      <c r="BH120" s="19">
        <f t="shared" si="65"/>
        <v>7</v>
      </c>
      <c r="BI120" s="19">
        <f t="shared" si="66"/>
        <v>2</v>
      </c>
      <c r="BJ120" s="19">
        <f t="shared" si="67"/>
        <v>1</v>
      </c>
      <c r="BK120" s="19">
        <f t="shared" si="68"/>
        <v>2</v>
      </c>
      <c r="BL120" s="19">
        <f t="shared" si="69"/>
        <v>11</v>
      </c>
      <c r="BM120" s="19">
        <f t="shared" si="70"/>
        <v>1</v>
      </c>
      <c r="BN120" s="19">
        <f t="shared" si="71"/>
        <v>6</v>
      </c>
      <c r="BO120" s="19">
        <f t="shared" si="72"/>
        <v>3</v>
      </c>
      <c r="BP120" s="19">
        <f t="shared" si="73"/>
        <v>1</v>
      </c>
      <c r="BQ120" s="19">
        <f t="shared" si="74"/>
        <v>37</v>
      </c>
      <c r="BR120" s="19">
        <f t="shared" si="75"/>
        <v>1</v>
      </c>
      <c r="BS120" s="19">
        <f t="shared" si="76"/>
        <v>1</v>
      </c>
      <c r="BT120" s="19">
        <f t="shared" si="77"/>
        <v>6</v>
      </c>
      <c r="BU120" s="19">
        <f t="shared" si="78"/>
        <v>1</v>
      </c>
      <c r="BV120" s="19">
        <f t="shared" si="79"/>
        <v>1</v>
      </c>
      <c r="BW120" s="19">
        <f t="shared" si="80"/>
        <v>6</v>
      </c>
      <c r="BX120" s="19">
        <f t="shared" si="81"/>
        <v>11</v>
      </c>
      <c r="BY120" s="19">
        <f t="shared" si="82"/>
        <v>35</v>
      </c>
      <c r="BZ120" s="19">
        <f t="shared" si="83"/>
        <v>16</v>
      </c>
      <c r="CA120" s="19">
        <f t="shared" si="84"/>
        <v>2</v>
      </c>
      <c r="CB120" s="18">
        <f t="shared" si="85"/>
        <v>85</v>
      </c>
      <c r="CC120" s="19">
        <f t="shared" si="86"/>
        <v>12</v>
      </c>
    </row>
    <row r="121" spans="1:81" ht="31.5">
      <c r="A121" s="21">
        <v>334</v>
      </c>
      <c r="B121" s="34">
        <v>6617006130</v>
      </c>
      <c r="C121" s="40" t="s">
        <v>508</v>
      </c>
      <c r="D121" s="5" t="s">
        <v>282</v>
      </c>
      <c r="E121" s="5" t="str">
        <f>VLOOKUP(C121,Реестр!$B$2:$C$74,2,FALSE)</f>
        <v>Город</v>
      </c>
      <c r="F121" s="19">
        <v>11</v>
      </c>
      <c r="G121" s="19">
        <v>37</v>
      </c>
      <c r="H121" s="22">
        <v>11</v>
      </c>
      <c r="I121" s="22">
        <v>38</v>
      </c>
      <c r="J121" s="22">
        <f t="shared" si="44"/>
        <v>99</v>
      </c>
      <c r="K121" s="19">
        <v>30</v>
      </c>
      <c r="L121" s="19">
        <v>4</v>
      </c>
      <c r="M121" s="19">
        <f t="shared" si="45"/>
        <v>100</v>
      </c>
      <c r="N121" s="19">
        <v>415</v>
      </c>
      <c r="O121" s="19">
        <v>343</v>
      </c>
      <c r="P121" s="19">
        <v>439</v>
      </c>
      <c r="Q121" s="19">
        <v>361</v>
      </c>
      <c r="R121" s="19">
        <f t="shared" si="46"/>
        <v>95</v>
      </c>
      <c r="S121" s="19">
        <f t="shared" si="47"/>
        <v>98</v>
      </c>
      <c r="T121" s="19">
        <v>20</v>
      </c>
      <c r="U121" s="19">
        <v>5</v>
      </c>
      <c r="V121" s="19">
        <f t="shared" si="48"/>
        <v>100</v>
      </c>
      <c r="W121" s="19">
        <v>459</v>
      </c>
      <c r="X121" s="23">
        <v>510</v>
      </c>
      <c r="Y121" s="20">
        <f t="shared" si="49"/>
        <v>90</v>
      </c>
      <c r="Z121" s="43">
        <f t="shared" si="50"/>
        <v>95</v>
      </c>
      <c r="AA121" s="20">
        <f t="shared" si="51"/>
        <v>95</v>
      </c>
      <c r="AB121" s="19">
        <v>20</v>
      </c>
      <c r="AC121" s="19">
        <v>0</v>
      </c>
      <c r="AD121" s="19">
        <f t="shared" si="52"/>
        <v>0</v>
      </c>
      <c r="AE121" s="19">
        <v>20</v>
      </c>
      <c r="AF121" s="19">
        <v>3</v>
      </c>
      <c r="AG121" s="19">
        <f t="shared" si="53"/>
        <v>60</v>
      </c>
      <c r="AH121" s="19">
        <v>39</v>
      </c>
      <c r="AI121" s="19">
        <v>43</v>
      </c>
      <c r="AJ121" s="20">
        <f t="shared" si="54"/>
        <v>91</v>
      </c>
      <c r="AK121" s="43">
        <f t="shared" si="55"/>
        <v>51</v>
      </c>
      <c r="AL121" s="19">
        <v>361</v>
      </c>
      <c r="AM121" s="19">
        <v>510</v>
      </c>
      <c r="AN121" s="20">
        <f t="shared" si="56"/>
        <v>71</v>
      </c>
      <c r="AO121" s="19">
        <v>506</v>
      </c>
      <c r="AP121" s="19">
        <v>510</v>
      </c>
      <c r="AQ121" s="20">
        <f t="shared" si="57"/>
        <v>99</v>
      </c>
      <c r="AR121" s="19">
        <v>327</v>
      </c>
      <c r="AS121" s="19">
        <v>332</v>
      </c>
      <c r="AT121" s="20">
        <f t="shared" si="58"/>
        <v>98</v>
      </c>
      <c r="AU121" s="20">
        <f t="shared" si="59"/>
        <v>88</v>
      </c>
      <c r="AV121" s="19">
        <v>452</v>
      </c>
      <c r="AW121" s="19">
        <v>510</v>
      </c>
      <c r="AX121" s="20">
        <f t="shared" si="60"/>
        <v>89</v>
      </c>
      <c r="AY121" s="19">
        <v>480</v>
      </c>
      <c r="AZ121" s="19">
        <v>510</v>
      </c>
      <c r="BA121" s="20">
        <f t="shared" si="61"/>
        <v>94</v>
      </c>
      <c r="BB121" s="19">
        <v>501</v>
      </c>
      <c r="BC121" s="19">
        <v>510</v>
      </c>
      <c r="BD121" s="20">
        <f t="shared" si="62"/>
        <v>98</v>
      </c>
      <c r="BE121" s="20">
        <f t="shared" si="63"/>
        <v>95</v>
      </c>
      <c r="BF121" s="20">
        <f t="shared" si="64"/>
        <v>85</v>
      </c>
      <c r="BG121" s="24"/>
      <c r="BH121" s="19">
        <f t="shared" si="65"/>
        <v>2</v>
      </c>
      <c r="BI121" s="19">
        <f t="shared" si="66"/>
        <v>1</v>
      </c>
      <c r="BJ121" s="19">
        <f t="shared" si="67"/>
        <v>6</v>
      </c>
      <c r="BK121" s="19">
        <f t="shared" si="68"/>
        <v>1</v>
      </c>
      <c r="BL121" s="19">
        <f t="shared" si="69"/>
        <v>6</v>
      </c>
      <c r="BM121" s="19">
        <f t="shared" si="70"/>
        <v>11</v>
      </c>
      <c r="BN121" s="19">
        <f t="shared" si="71"/>
        <v>6</v>
      </c>
      <c r="BO121" s="19">
        <f t="shared" si="72"/>
        <v>3</v>
      </c>
      <c r="BP121" s="19">
        <f t="shared" si="73"/>
        <v>9</v>
      </c>
      <c r="BQ121" s="19">
        <f t="shared" si="74"/>
        <v>30</v>
      </c>
      <c r="BR121" s="19">
        <f t="shared" si="75"/>
        <v>2</v>
      </c>
      <c r="BS121" s="19">
        <f t="shared" si="76"/>
        <v>3</v>
      </c>
      <c r="BT121" s="19">
        <f t="shared" si="77"/>
        <v>12</v>
      </c>
      <c r="BU121" s="19">
        <f t="shared" si="78"/>
        <v>7</v>
      </c>
      <c r="BV121" s="19">
        <f t="shared" si="79"/>
        <v>3</v>
      </c>
      <c r="BW121" s="19">
        <f t="shared" si="80"/>
        <v>3</v>
      </c>
      <c r="BX121" s="19">
        <f t="shared" si="81"/>
        <v>6</v>
      </c>
      <c r="BY121" s="19">
        <f t="shared" si="82"/>
        <v>38</v>
      </c>
      <c r="BZ121" s="19">
        <f t="shared" si="83"/>
        <v>13</v>
      </c>
      <c r="CA121" s="19">
        <f t="shared" si="84"/>
        <v>6</v>
      </c>
      <c r="CB121" s="18">
        <f t="shared" si="85"/>
        <v>85</v>
      </c>
      <c r="CC121" s="19">
        <f t="shared" si="86"/>
        <v>12</v>
      </c>
    </row>
    <row r="122" spans="1:81" ht="31.5">
      <c r="A122" s="21">
        <v>380</v>
      </c>
      <c r="B122" s="34">
        <v>6613002223</v>
      </c>
      <c r="C122" s="40" t="s">
        <v>507</v>
      </c>
      <c r="D122" s="5" t="s">
        <v>376</v>
      </c>
      <c r="E122" s="5" t="str">
        <f>VLOOKUP(C122,Реестр!$B$2:$C$74,2,FALSE)</f>
        <v>Город</v>
      </c>
      <c r="F122" s="19">
        <v>8</v>
      </c>
      <c r="G122" s="19">
        <v>35</v>
      </c>
      <c r="H122" s="22">
        <v>9</v>
      </c>
      <c r="I122" s="22">
        <v>36</v>
      </c>
      <c r="J122" s="22">
        <f t="shared" si="44"/>
        <v>93</v>
      </c>
      <c r="K122" s="19">
        <v>30</v>
      </c>
      <c r="L122" s="19">
        <v>4</v>
      </c>
      <c r="M122" s="19">
        <f t="shared" si="45"/>
        <v>100</v>
      </c>
      <c r="N122" s="19">
        <v>74</v>
      </c>
      <c r="O122" s="19">
        <v>69</v>
      </c>
      <c r="P122" s="19">
        <v>74</v>
      </c>
      <c r="Q122" s="19">
        <v>69</v>
      </c>
      <c r="R122" s="19">
        <f t="shared" si="46"/>
        <v>100</v>
      </c>
      <c r="S122" s="19">
        <f t="shared" si="47"/>
        <v>98</v>
      </c>
      <c r="T122" s="19">
        <v>20</v>
      </c>
      <c r="U122" s="19">
        <v>5</v>
      </c>
      <c r="V122" s="19">
        <f t="shared" si="48"/>
        <v>100</v>
      </c>
      <c r="W122" s="19">
        <v>74</v>
      </c>
      <c r="X122" s="23">
        <v>74</v>
      </c>
      <c r="Y122" s="20">
        <f t="shared" si="49"/>
        <v>100</v>
      </c>
      <c r="Z122" s="43">
        <f t="shared" si="50"/>
        <v>100</v>
      </c>
      <c r="AA122" s="20">
        <f t="shared" si="51"/>
        <v>100</v>
      </c>
      <c r="AB122" s="19">
        <v>20</v>
      </c>
      <c r="AC122" s="19">
        <v>0</v>
      </c>
      <c r="AD122" s="19">
        <f t="shared" si="52"/>
        <v>0</v>
      </c>
      <c r="AE122" s="19">
        <v>20</v>
      </c>
      <c r="AF122" s="19">
        <v>1</v>
      </c>
      <c r="AG122" s="19">
        <f t="shared" si="53"/>
        <v>20</v>
      </c>
      <c r="AH122" s="19">
        <v>7</v>
      </c>
      <c r="AI122" s="19">
        <v>9</v>
      </c>
      <c r="AJ122" s="20">
        <f t="shared" si="54"/>
        <v>78</v>
      </c>
      <c r="AK122" s="43">
        <f t="shared" si="55"/>
        <v>31</v>
      </c>
      <c r="AL122" s="19">
        <v>66</v>
      </c>
      <c r="AM122" s="19">
        <v>74</v>
      </c>
      <c r="AN122" s="20">
        <f t="shared" si="56"/>
        <v>89</v>
      </c>
      <c r="AO122" s="19">
        <v>74</v>
      </c>
      <c r="AP122" s="19">
        <v>74</v>
      </c>
      <c r="AQ122" s="20">
        <f t="shared" si="57"/>
        <v>100</v>
      </c>
      <c r="AR122" s="19">
        <v>69</v>
      </c>
      <c r="AS122" s="19">
        <v>69</v>
      </c>
      <c r="AT122" s="20">
        <f t="shared" si="58"/>
        <v>100</v>
      </c>
      <c r="AU122" s="20">
        <f t="shared" si="59"/>
        <v>96</v>
      </c>
      <c r="AV122" s="19">
        <v>71</v>
      </c>
      <c r="AW122" s="19">
        <v>74</v>
      </c>
      <c r="AX122" s="20">
        <f t="shared" si="60"/>
        <v>96</v>
      </c>
      <c r="AY122" s="19">
        <v>73</v>
      </c>
      <c r="AZ122" s="19">
        <v>74</v>
      </c>
      <c r="BA122" s="20">
        <f t="shared" si="61"/>
        <v>99</v>
      </c>
      <c r="BB122" s="19">
        <v>74</v>
      </c>
      <c r="BC122" s="19">
        <v>74</v>
      </c>
      <c r="BD122" s="20">
        <f t="shared" si="62"/>
        <v>100</v>
      </c>
      <c r="BE122" s="20">
        <f t="shared" si="63"/>
        <v>99</v>
      </c>
      <c r="BF122" s="20">
        <f t="shared" si="64"/>
        <v>85</v>
      </c>
      <c r="BG122" s="24"/>
      <c r="BH122" s="19">
        <f t="shared" si="65"/>
        <v>7</v>
      </c>
      <c r="BI122" s="19">
        <f t="shared" si="66"/>
        <v>1</v>
      </c>
      <c r="BJ122" s="19">
        <f t="shared" si="67"/>
        <v>1</v>
      </c>
      <c r="BK122" s="19">
        <f t="shared" si="68"/>
        <v>1</v>
      </c>
      <c r="BL122" s="19">
        <f t="shared" si="69"/>
        <v>1</v>
      </c>
      <c r="BM122" s="19">
        <f t="shared" si="70"/>
        <v>1</v>
      </c>
      <c r="BN122" s="19">
        <f t="shared" si="71"/>
        <v>6</v>
      </c>
      <c r="BO122" s="19">
        <f t="shared" si="72"/>
        <v>5</v>
      </c>
      <c r="BP122" s="19">
        <f t="shared" si="73"/>
        <v>21</v>
      </c>
      <c r="BQ122" s="19">
        <f t="shared" si="74"/>
        <v>12</v>
      </c>
      <c r="BR122" s="19">
        <f t="shared" si="75"/>
        <v>1</v>
      </c>
      <c r="BS122" s="19">
        <f t="shared" si="76"/>
        <v>1</v>
      </c>
      <c r="BT122" s="19">
        <f t="shared" si="77"/>
        <v>5</v>
      </c>
      <c r="BU122" s="19">
        <f t="shared" si="78"/>
        <v>2</v>
      </c>
      <c r="BV122" s="19">
        <f t="shared" si="79"/>
        <v>1</v>
      </c>
      <c r="BW122" s="19">
        <f t="shared" si="80"/>
        <v>3</v>
      </c>
      <c r="BX122" s="19">
        <f t="shared" si="81"/>
        <v>1</v>
      </c>
      <c r="BY122" s="19">
        <f t="shared" si="82"/>
        <v>58</v>
      </c>
      <c r="BZ122" s="19">
        <f t="shared" si="83"/>
        <v>5</v>
      </c>
      <c r="CA122" s="19">
        <f t="shared" si="84"/>
        <v>2</v>
      </c>
      <c r="CB122" s="18">
        <f t="shared" si="85"/>
        <v>85</v>
      </c>
      <c r="CC122" s="19">
        <f t="shared" si="86"/>
        <v>12</v>
      </c>
    </row>
    <row r="123" spans="1:81" ht="31.5">
      <c r="A123" s="21">
        <v>408</v>
      </c>
      <c r="B123" s="34">
        <v>6615005519</v>
      </c>
      <c r="C123" s="5" t="s">
        <v>461</v>
      </c>
      <c r="D123" s="5" t="s">
        <v>400</v>
      </c>
      <c r="E123" s="5" t="str">
        <f>VLOOKUP(C123,Реестр!$B$2:$C$74,2,FALSE)</f>
        <v>Город</v>
      </c>
      <c r="F123" s="19">
        <v>11</v>
      </c>
      <c r="G123" s="19">
        <v>38</v>
      </c>
      <c r="H123" s="22">
        <v>11</v>
      </c>
      <c r="I123" s="22">
        <v>38</v>
      </c>
      <c r="J123" s="22">
        <f t="shared" si="44"/>
        <v>100</v>
      </c>
      <c r="K123" s="19">
        <v>30</v>
      </c>
      <c r="L123" s="19">
        <v>4</v>
      </c>
      <c r="M123" s="19">
        <f t="shared" si="45"/>
        <v>100</v>
      </c>
      <c r="N123" s="19">
        <v>47</v>
      </c>
      <c r="O123" s="19">
        <v>48</v>
      </c>
      <c r="P123" s="19">
        <v>47</v>
      </c>
      <c r="Q123" s="19">
        <v>48</v>
      </c>
      <c r="R123" s="19">
        <f t="shared" si="46"/>
        <v>100</v>
      </c>
      <c r="S123" s="19">
        <f t="shared" si="47"/>
        <v>100</v>
      </c>
      <c r="T123" s="19">
        <v>20</v>
      </c>
      <c r="U123" s="19">
        <v>4</v>
      </c>
      <c r="V123" s="19">
        <f t="shared" si="48"/>
        <v>80</v>
      </c>
      <c r="W123" s="19">
        <v>49</v>
      </c>
      <c r="X123" s="23">
        <v>49</v>
      </c>
      <c r="Y123" s="20">
        <f t="shared" si="49"/>
        <v>100</v>
      </c>
      <c r="Z123" s="43">
        <f t="shared" si="50"/>
        <v>90</v>
      </c>
      <c r="AA123" s="20">
        <f t="shared" si="51"/>
        <v>90</v>
      </c>
      <c r="AB123" s="19">
        <v>20</v>
      </c>
      <c r="AC123" s="19">
        <v>0</v>
      </c>
      <c r="AD123" s="19">
        <f t="shared" si="52"/>
        <v>0</v>
      </c>
      <c r="AE123" s="19">
        <v>20</v>
      </c>
      <c r="AF123" s="19">
        <v>1</v>
      </c>
      <c r="AG123" s="19">
        <f t="shared" si="53"/>
        <v>20</v>
      </c>
      <c r="AH123" s="19">
        <v>1</v>
      </c>
      <c r="AI123" s="19">
        <v>1</v>
      </c>
      <c r="AJ123" s="20">
        <f t="shared" si="54"/>
        <v>100</v>
      </c>
      <c r="AK123" s="43">
        <f t="shared" si="55"/>
        <v>38</v>
      </c>
      <c r="AL123" s="19">
        <v>45</v>
      </c>
      <c r="AM123" s="19">
        <v>49</v>
      </c>
      <c r="AN123" s="20">
        <f t="shared" si="56"/>
        <v>92</v>
      </c>
      <c r="AO123" s="19">
        <v>49</v>
      </c>
      <c r="AP123" s="19">
        <v>49</v>
      </c>
      <c r="AQ123" s="20">
        <f t="shared" si="57"/>
        <v>100</v>
      </c>
      <c r="AR123" s="19">
        <v>44</v>
      </c>
      <c r="AS123" s="19">
        <v>44</v>
      </c>
      <c r="AT123" s="20">
        <f t="shared" si="58"/>
        <v>100</v>
      </c>
      <c r="AU123" s="20">
        <f t="shared" si="59"/>
        <v>97</v>
      </c>
      <c r="AV123" s="19">
        <v>48</v>
      </c>
      <c r="AW123" s="19">
        <v>49</v>
      </c>
      <c r="AX123" s="20">
        <f t="shared" si="60"/>
        <v>98</v>
      </c>
      <c r="AY123" s="19">
        <v>48</v>
      </c>
      <c r="AZ123" s="19">
        <v>49</v>
      </c>
      <c r="BA123" s="20">
        <f t="shared" si="61"/>
        <v>98</v>
      </c>
      <c r="BB123" s="19">
        <v>48</v>
      </c>
      <c r="BC123" s="19">
        <v>49</v>
      </c>
      <c r="BD123" s="20">
        <f t="shared" si="62"/>
        <v>98</v>
      </c>
      <c r="BE123" s="20">
        <f t="shared" si="63"/>
        <v>98</v>
      </c>
      <c r="BF123" s="20">
        <f t="shared" si="64"/>
        <v>85</v>
      </c>
      <c r="BG123" s="24"/>
      <c r="BH123" s="19">
        <f t="shared" si="65"/>
        <v>1</v>
      </c>
      <c r="BI123" s="19">
        <f t="shared" si="66"/>
        <v>1</v>
      </c>
      <c r="BJ123" s="19">
        <f t="shared" si="67"/>
        <v>1</v>
      </c>
      <c r="BK123" s="19">
        <f t="shared" si="68"/>
        <v>2</v>
      </c>
      <c r="BL123" s="19">
        <f t="shared" si="69"/>
        <v>11</v>
      </c>
      <c r="BM123" s="19">
        <f t="shared" si="70"/>
        <v>1</v>
      </c>
      <c r="BN123" s="19">
        <f t="shared" si="71"/>
        <v>6</v>
      </c>
      <c r="BO123" s="19">
        <f t="shared" si="72"/>
        <v>5</v>
      </c>
      <c r="BP123" s="19">
        <f t="shared" si="73"/>
        <v>1</v>
      </c>
      <c r="BQ123" s="19">
        <f t="shared" si="74"/>
        <v>9</v>
      </c>
      <c r="BR123" s="19">
        <f t="shared" si="75"/>
        <v>1</v>
      </c>
      <c r="BS123" s="19">
        <f t="shared" si="76"/>
        <v>1</v>
      </c>
      <c r="BT123" s="19">
        <f t="shared" si="77"/>
        <v>3</v>
      </c>
      <c r="BU123" s="19">
        <f t="shared" si="78"/>
        <v>3</v>
      </c>
      <c r="BV123" s="19">
        <f t="shared" si="79"/>
        <v>3</v>
      </c>
      <c r="BW123" s="19">
        <f t="shared" si="80"/>
        <v>1</v>
      </c>
      <c r="BX123" s="19">
        <f t="shared" si="81"/>
        <v>11</v>
      </c>
      <c r="BY123" s="19">
        <f t="shared" si="82"/>
        <v>51</v>
      </c>
      <c r="BZ123" s="19">
        <f t="shared" si="83"/>
        <v>4</v>
      </c>
      <c r="CA123" s="19">
        <f t="shared" si="84"/>
        <v>3</v>
      </c>
      <c r="CB123" s="18">
        <f t="shared" si="85"/>
        <v>85</v>
      </c>
      <c r="CC123" s="19">
        <f t="shared" si="86"/>
        <v>12</v>
      </c>
    </row>
    <row r="124" spans="1:81" ht="31.5">
      <c r="A124" s="21">
        <v>410</v>
      </c>
      <c r="B124" s="34">
        <v>6615005501</v>
      </c>
      <c r="C124" s="5" t="s">
        <v>461</v>
      </c>
      <c r="D124" s="5" t="s">
        <v>402</v>
      </c>
      <c r="E124" s="5" t="str">
        <f>VLOOKUP(C124,Реестр!$B$2:$C$74,2,FALSE)</f>
        <v>Город</v>
      </c>
      <c r="F124" s="19">
        <v>10</v>
      </c>
      <c r="G124" s="19">
        <v>38</v>
      </c>
      <c r="H124" s="22">
        <v>11</v>
      </c>
      <c r="I124" s="22">
        <v>38</v>
      </c>
      <c r="J124" s="22">
        <f t="shared" si="44"/>
        <v>95</v>
      </c>
      <c r="K124" s="19">
        <v>30</v>
      </c>
      <c r="L124" s="19">
        <v>4</v>
      </c>
      <c r="M124" s="19">
        <f t="shared" si="45"/>
        <v>100</v>
      </c>
      <c r="N124" s="19">
        <v>52</v>
      </c>
      <c r="O124" s="19">
        <v>45</v>
      </c>
      <c r="P124" s="19">
        <v>52</v>
      </c>
      <c r="Q124" s="19">
        <v>50</v>
      </c>
      <c r="R124" s="19">
        <f t="shared" si="46"/>
        <v>95</v>
      </c>
      <c r="S124" s="19">
        <f t="shared" si="47"/>
        <v>97</v>
      </c>
      <c r="T124" s="19">
        <v>20</v>
      </c>
      <c r="U124" s="19">
        <v>5</v>
      </c>
      <c r="V124" s="19">
        <f t="shared" si="48"/>
        <v>100</v>
      </c>
      <c r="W124" s="19">
        <v>58</v>
      </c>
      <c r="X124" s="23">
        <v>69</v>
      </c>
      <c r="Y124" s="20">
        <f t="shared" si="49"/>
        <v>84</v>
      </c>
      <c r="Z124" s="43">
        <f t="shared" si="50"/>
        <v>92</v>
      </c>
      <c r="AA124" s="20">
        <f t="shared" si="51"/>
        <v>92</v>
      </c>
      <c r="AB124" s="19">
        <v>20</v>
      </c>
      <c r="AC124" s="19">
        <v>0</v>
      </c>
      <c r="AD124" s="19">
        <f t="shared" si="52"/>
        <v>0</v>
      </c>
      <c r="AE124" s="19">
        <v>20</v>
      </c>
      <c r="AF124" s="19">
        <v>3</v>
      </c>
      <c r="AG124" s="19">
        <f t="shared" si="53"/>
        <v>60</v>
      </c>
      <c r="AH124" s="19">
        <v>2</v>
      </c>
      <c r="AI124" s="19">
        <v>3</v>
      </c>
      <c r="AJ124" s="20">
        <f t="shared" si="54"/>
        <v>67</v>
      </c>
      <c r="AK124" s="43">
        <f t="shared" si="55"/>
        <v>44</v>
      </c>
      <c r="AL124" s="19">
        <v>68</v>
      </c>
      <c r="AM124" s="19">
        <v>69</v>
      </c>
      <c r="AN124" s="20">
        <f t="shared" si="56"/>
        <v>99</v>
      </c>
      <c r="AO124" s="19">
        <v>68</v>
      </c>
      <c r="AP124" s="19">
        <v>69</v>
      </c>
      <c r="AQ124" s="20">
        <f t="shared" si="57"/>
        <v>99</v>
      </c>
      <c r="AR124" s="19">
        <v>50</v>
      </c>
      <c r="AS124" s="19">
        <v>52</v>
      </c>
      <c r="AT124" s="20">
        <f t="shared" si="58"/>
        <v>96</v>
      </c>
      <c r="AU124" s="20">
        <f t="shared" si="59"/>
        <v>98</v>
      </c>
      <c r="AV124" s="19">
        <v>67</v>
      </c>
      <c r="AW124" s="19">
        <v>69</v>
      </c>
      <c r="AX124" s="20">
        <f t="shared" si="60"/>
        <v>97</v>
      </c>
      <c r="AY124" s="19">
        <v>65</v>
      </c>
      <c r="AZ124" s="19">
        <v>69</v>
      </c>
      <c r="BA124" s="20">
        <f t="shared" si="61"/>
        <v>94</v>
      </c>
      <c r="BB124" s="19">
        <v>67</v>
      </c>
      <c r="BC124" s="19">
        <v>69</v>
      </c>
      <c r="BD124" s="20">
        <f t="shared" si="62"/>
        <v>97</v>
      </c>
      <c r="BE124" s="20">
        <f t="shared" si="63"/>
        <v>96</v>
      </c>
      <c r="BF124" s="20">
        <f t="shared" si="64"/>
        <v>85</v>
      </c>
      <c r="BG124" s="24"/>
      <c r="BH124" s="19">
        <f t="shared" si="65"/>
        <v>5</v>
      </c>
      <c r="BI124" s="19">
        <f t="shared" si="66"/>
        <v>1</v>
      </c>
      <c r="BJ124" s="19">
        <f t="shared" si="67"/>
        <v>6</v>
      </c>
      <c r="BK124" s="19">
        <f t="shared" si="68"/>
        <v>1</v>
      </c>
      <c r="BL124" s="19">
        <f t="shared" si="69"/>
        <v>9</v>
      </c>
      <c r="BM124" s="19">
        <f t="shared" si="70"/>
        <v>17</v>
      </c>
      <c r="BN124" s="19">
        <f t="shared" si="71"/>
        <v>6</v>
      </c>
      <c r="BO124" s="19">
        <f t="shared" si="72"/>
        <v>3</v>
      </c>
      <c r="BP124" s="19">
        <f t="shared" si="73"/>
        <v>27</v>
      </c>
      <c r="BQ124" s="19">
        <f t="shared" si="74"/>
        <v>2</v>
      </c>
      <c r="BR124" s="19">
        <f t="shared" si="75"/>
        <v>2</v>
      </c>
      <c r="BS124" s="19">
        <f t="shared" si="76"/>
        <v>5</v>
      </c>
      <c r="BT124" s="19">
        <f t="shared" si="77"/>
        <v>4</v>
      </c>
      <c r="BU124" s="19">
        <f t="shared" si="78"/>
        <v>7</v>
      </c>
      <c r="BV124" s="19">
        <f t="shared" si="79"/>
        <v>4</v>
      </c>
      <c r="BW124" s="19">
        <f t="shared" si="80"/>
        <v>4</v>
      </c>
      <c r="BX124" s="19">
        <f t="shared" si="81"/>
        <v>9</v>
      </c>
      <c r="BY124" s="19">
        <f t="shared" si="82"/>
        <v>45</v>
      </c>
      <c r="BZ124" s="19">
        <f t="shared" si="83"/>
        <v>3</v>
      </c>
      <c r="CA124" s="19">
        <f t="shared" si="84"/>
        <v>5</v>
      </c>
      <c r="CB124" s="18">
        <f t="shared" si="85"/>
        <v>85</v>
      </c>
      <c r="CC124" s="19">
        <f t="shared" si="86"/>
        <v>12</v>
      </c>
    </row>
    <row r="125" spans="1:81" ht="47.25">
      <c r="A125" s="21">
        <v>13</v>
      </c>
      <c r="B125" s="34">
        <v>6663002606</v>
      </c>
      <c r="C125" s="5" t="s">
        <v>504</v>
      </c>
      <c r="D125" s="5" t="s">
        <v>47</v>
      </c>
      <c r="E125" s="5" t="str">
        <f>VLOOKUP(C125,Реестр!$B$2:$C$74,2,FALSE)</f>
        <v>Город</v>
      </c>
      <c r="F125" s="19">
        <v>10</v>
      </c>
      <c r="G125" s="19">
        <v>36.5</v>
      </c>
      <c r="H125" s="22">
        <v>11</v>
      </c>
      <c r="I125" s="22">
        <v>38</v>
      </c>
      <c r="J125" s="22">
        <f t="shared" si="44"/>
        <v>93</v>
      </c>
      <c r="K125" s="19">
        <v>30</v>
      </c>
      <c r="L125" s="19">
        <v>3</v>
      </c>
      <c r="M125" s="19">
        <f t="shared" si="45"/>
        <v>90</v>
      </c>
      <c r="N125" s="19">
        <v>313</v>
      </c>
      <c r="O125" s="19">
        <v>297</v>
      </c>
      <c r="P125" s="19">
        <v>314</v>
      </c>
      <c r="Q125" s="19">
        <v>298</v>
      </c>
      <c r="R125" s="19">
        <f t="shared" si="46"/>
        <v>100</v>
      </c>
      <c r="S125" s="19">
        <f t="shared" si="47"/>
        <v>95</v>
      </c>
      <c r="T125" s="19">
        <v>20</v>
      </c>
      <c r="U125" s="19">
        <v>4</v>
      </c>
      <c r="V125" s="19">
        <f t="shared" si="48"/>
        <v>80</v>
      </c>
      <c r="W125" s="19">
        <v>328</v>
      </c>
      <c r="X125" s="23">
        <v>360</v>
      </c>
      <c r="Y125" s="20">
        <f t="shared" si="49"/>
        <v>91</v>
      </c>
      <c r="Z125" s="43">
        <f t="shared" si="50"/>
        <v>86</v>
      </c>
      <c r="AA125" s="20">
        <f t="shared" si="51"/>
        <v>86</v>
      </c>
      <c r="AB125" s="19">
        <v>20</v>
      </c>
      <c r="AC125" s="19">
        <v>1</v>
      </c>
      <c r="AD125" s="19">
        <f t="shared" si="52"/>
        <v>20</v>
      </c>
      <c r="AE125" s="19">
        <v>20</v>
      </c>
      <c r="AF125" s="19">
        <v>1</v>
      </c>
      <c r="AG125" s="19">
        <f t="shared" si="53"/>
        <v>20</v>
      </c>
      <c r="AH125" s="19">
        <v>47</v>
      </c>
      <c r="AI125" s="19">
        <v>49</v>
      </c>
      <c r="AJ125" s="20">
        <f t="shared" si="54"/>
        <v>96</v>
      </c>
      <c r="AK125" s="43">
        <f t="shared" si="55"/>
        <v>43</v>
      </c>
      <c r="AL125" s="19">
        <v>354</v>
      </c>
      <c r="AM125" s="19">
        <v>360</v>
      </c>
      <c r="AN125" s="20">
        <f t="shared" si="56"/>
        <v>98</v>
      </c>
      <c r="AO125" s="19">
        <v>357</v>
      </c>
      <c r="AP125" s="19">
        <v>360</v>
      </c>
      <c r="AQ125" s="20">
        <f t="shared" si="57"/>
        <v>99</v>
      </c>
      <c r="AR125" s="19">
        <v>224</v>
      </c>
      <c r="AS125" s="19">
        <v>225</v>
      </c>
      <c r="AT125" s="20">
        <f t="shared" si="58"/>
        <v>100</v>
      </c>
      <c r="AU125" s="20">
        <f t="shared" si="59"/>
        <v>99</v>
      </c>
      <c r="AV125" s="19">
        <v>357</v>
      </c>
      <c r="AW125" s="19">
        <v>360</v>
      </c>
      <c r="AX125" s="20">
        <f t="shared" si="60"/>
        <v>99</v>
      </c>
      <c r="AY125" s="19">
        <v>359</v>
      </c>
      <c r="AZ125" s="19">
        <v>360</v>
      </c>
      <c r="BA125" s="20">
        <f t="shared" si="61"/>
        <v>100</v>
      </c>
      <c r="BB125" s="19">
        <v>358</v>
      </c>
      <c r="BC125" s="19">
        <v>360</v>
      </c>
      <c r="BD125" s="20">
        <f t="shared" si="62"/>
        <v>99</v>
      </c>
      <c r="BE125" s="20">
        <f t="shared" si="63"/>
        <v>99</v>
      </c>
      <c r="BF125" s="20">
        <f t="shared" si="64"/>
        <v>84</v>
      </c>
      <c r="BG125" s="24"/>
      <c r="BH125" s="19">
        <f t="shared" si="65"/>
        <v>7</v>
      </c>
      <c r="BI125" s="19">
        <f t="shared" si="66"/>
        <v>2</v>
      </c>
      <c r="BJ125" s="19">
        <f t="shared" si="67"/>
        <v>1</v>
      </c>
      <c r="BK125" s="19">
        <f t="shared" si="68"/>
        <v>2</v>
      </c>
      <c r="BL125" s="19">
        <f t="shared" si="69"/>
        <v>15</v>
      </c>
      <c r="BM125" s="19">
        <f t="shared" si="70"/>
        <v>10</v>
      </c>
      <c r="BN125" s="19">
        <f t="shared" si="71"/>
        <v>5</v>
      </c>
      <c r="BO125" s="19">
        <f t="shared" si="72"/>
        <v>5</v>
      </c>
      <c r="BP125" s="19">
        <f t="shared" si="73"/>
        <v>4</v>
      </c>
      <c r="BQ125" s="19">
        <f t="shared" si="74"/>
        <v>3</v>
      </c>
      <c r="BR125" s="19">
        <f t="shared" si="75"/>
        <v>2</v>
      </c>
      <c r="BS125" s="19">
        <f t="shared" si="76"/>
        <v>1</v>
      </c>
      <c r="BT125" s="19">
        <f t="shared" si="77"/>
        <v>2</v>
      </c>
      <c r="BU125" s="19">
        <f t="shared" si="78"/>
        <v>1</v>
      </c>
      <c r="BV125" s="19">
        <f t="shared" si="79"/>
        <v>2</v>
      </c>
      <c r="BW125" s="19">
        <f t="shared" si="80"/>
        <v>6</v>
      </c>
      <c r="BX125" s="19">
        <f t="shared" si="81"/>
        <v>15</v>
      </c>
      <c r="BY125" s="19">
        <f t="shared" si="82"/>
        <v>46</v>
      </c>
      <c r="BZ125" s="19">
        <f t="shared" si="83"/>
        <v>2</v>
      </c>
      <c r="CA125" s="19">
        <f t="shared" si="84"/>
        <v>2</v>
      </c>
      <c r="CB125" s="18">
        <f t="shared" si="85"/>
        <v>84</v>
      </c>
      <c r="CC125" s="19">
        <f t="shared" si="86"/>
        <v>13</v>
      </c>
    </row>
    <row r="126" spans="1:81" ht="47.25">
      <c r="A126" s="21">
        <v>17</v>
      </c>
      <c r="B126" s="34">
        <v>6672137462</v>
      </c>
      <c r="C126" s="5" t="s">
        <v>504</v>
      </c>
      <c r="D126" s="5" t="s">
        <v>50</v>
      </c>
      <c r="E126" s="5" t="str">
        <f>VLOOKUP(C126,Реестр!$B$2:$C$74,2,FALSE)</f>
        <v>Город</v>
      </c>
      <c r="F126" s="19">
        <v>10</v>
      </c>
      <c r="G126" s="19">
        <v>33.5</v>
      </c>
      <c r="H126" s="22">
        <v>11</v>
      </c>
      <c r="I126" s="22">
        <v>38</v>
      </c>
      <c r="J126" s="22">
        <f t="shared" si="44"/>
        <v>90</v>
      </c>
      <c r="K126" s="19">
        <v>30</v>
      </c>
      <c r="L126" s="19">
        <v>3</v>
      </c>
      <c r="M126" s="19">
        <f t="shared" si="45"/>
        <v>90</v>
      </c>
      <c r="N126" s="19">
        <v>92</v>
      </c>
      <c r="O126" s="19">
        <v>90</v>
      </c>
      <c r="P126" s="19">
        <v>97</v>
      </c>
      <c r="Q126" s="19">
        <v>97</v>
      </c>
      <c r="R126" s="19">
        <f t="shared" si="46"/>
        <v>94</v>
      </c>
      <c r="S126" s="19">
        <f t="shared" si="47"/>
        <v>92</v>
      </c>
      <c r="T126" s="19">
        <v>20</v>
      </c>
      <c r="U126" s="19">
        <v>5</v>
      </c>
      <c r="V126" s="19">
        <f t="shared" si="48"/>
        <v>100</v>
      </c>
      <c r="W126" s="19">
        <v>84</v>
      </c>
      <c r="X126" s="23">
        <v>113</v>
      </c>
      <c r="Y126" s="20">
        <f t="shared" si="49"/>
        <v>74</v>
      </c>
      <c r="Z126" s="43">
        <f t="shared" si="50"/>
        <v>87</v>
      </c>
      <c r="AA126" s="20">
        <f t="shared" si="51"/>
        <v>87</v>
      </c>
      <c r="AB126" s="19">
        <v>20</v>
      </c>
      <c r="AC126" s="19">
        <v>0</v>
      </c>
      <c r="AD126" s="19">
        <f t="shared" si="52"/>
        <v>0</v>
      </c>
      <c r="AE126" s="19">
        <v>20</v>
      </c>
      <c r="AF126" s="19">
        <v>3</v>
      </c>
      <c r="AG126" s="19">
        <f t="shared" si="53"/>
        <v>60</v>
      </c>
      <c r="AH126" s="19">
        <v>2</v>
      </c>
      <c r="AI126" s="19">
        <v>2</v>
      </c>
      <c r="AJ126" s="20">
        <f t="shared" si="54"/>
        <v>100</v>
      </c>
      <c r="AK126" s="43">
        <f t="shared" si="55"/>
        <v>54</v>
      </c>
      <c r="AL126" s="19">
        <v>99</v>
      </c>
      <c r="AM126" s="19">
        <v>113</v>
      </c>
      <c r="AN126" s="20">
        <f t="shared" si="56"/>
        <v>88</v>
      </c>
      <c r="AO126" s="19">
        <v>111</v>
      </c>
      <c r="AP126" s="19">
        <v>113</v>
      </c>
      <c r="AQ126" s="20">
        <f t="shared" si="57"/>
        <v>98</v>
      </c>
      <c r="AR126" s="19">
        <v>89</v>
      </c>
      <c r="AS126" s="19">
        <v>91</v>
      </c>
      <c r="AT126" s="20">
        <f t="shared" si="58"/>
        <v>98</v>
      </c>
      <c r="AU126" s="20">
        <f t="shared" si="59"/>
        <v>94</v>
      </c>
      <c r="AV126" s="19">
        <v>107</v>
      </c>
      <c r="AW126" s="19">
        <v>113</v>
      </c>
      <c r="AX126" s="20">
        <f t="shared" si="60"/>
        <v>95</v>
      </c>
      <c r="AY126" s="19">
        <v>98</v>
      </c>
      <c r="AZ126" s="19">
        <v>113</v>
      </c>
      <c r="BA126" s="20">
        <f t="shared" si="61"/>
        <v>87</v>
      </c>
      <c r="BB126" s="19">
        <v>109</v>
      </c>
      <c r="BC126" s="19">
        <v>113</v>
      </c>
      <c r="BD126" s="20">
        <f t="shared" si="62"/>
        <v>96</v>
      </c>
      <c r="BE126" s="20">
        <f t="shared" si="63"/>
        <v>94</v>
      </c>
      <c r="BF126" s="20">
        <f t="shared" si="64"/>
        <v>84</v>
      </c>
      <c r="BG126" s="24"/>
      <c r="BH126" s="19">
        <f t="shared" si="65"/>
        <v>10</v>
      </c>
      <c r="BI126" s="19">
        <f t="shared" si="66"/>
        <v>2</v>
      </c>
      <c r="BJ126" s="19">
        <f t="shared" si="67"/>
        <v>7</v>
      </c>
      <c r="BK126" s="19">
        <f t="shared" si="68"/>
        <v>1</v>
      </c>
      <c r="BL126" s="19">
        <f t="shared" si="69"/>
        <v>14</v>
      </c>
      <c r="BM126" s="19">
        <f t="shared" si="70"/>
        <v>27</v>
      </c>
      <c r="BN126" s="19">
        <f t="shared" si="71"/>
        <v>6</v>
      </c>
      <c r="BO126" s="19">
        <f t="shared" si="72"/>
        <v>3</v>
      </c>
      <c r="BP126" s="19">
        <f t="shared" si="73"/>
        <v>1</v>
      </c>
      <c r="BQ126" s="19">
        <f t="shared" si="74"/>
        <v>13</v>
      </c>
      <c r="BR126" s="19">
        <f t="shared" si="75"/>
        <v>3</v>
      </c>
      <c r="BS126" s="19">
        <f t="shared" si="76"/>
        <v>3</v>
      </c>
      <c r="BT126" s="19">
        <f t="shared" si="77"/>
        <v>6</v>
      </c>
      <c r="BU126" s="19">
        <f t="shared" si="78"/>
        <v>14</v>
      </c>
      <c r="BV126" s="19">
        <f t="shared" si="79"/>
        <v>5</v>
      </c>
      <c r="BW126" s="19">
        <f t="shared" si="80"/>
        <v>9</v>
      </c>
      <c r="BX126" s="19">
        <f t="shared" si="81"/>
        <v>14</v>
      </c>
      <c r="BY126" s="19">
        <f t="shared" si="82"/>
        <v>35</v>
      </c>
      <c r="BZ126" s="19">
        <f t="shared" si="83"/>
        <v>7</v>
      </c>
      <c r="CA126" s="19">
        <f t="shared" si="84"/>
        <v>7</v>
      </c>
      <c r="CB126" s="18">
        <f t="shared" si="85"/>
        <v>84</v>
      </c>
      <c r="CC126" s="19">
        <f t="shared" si="86"/>
        <v>13</v>
      </c>
    </row>
    <row r="127" spans="1:81" ht="47.25">
      <c r="A127" s="21">
        <v>18</v>
      </c>
      <c r="B127" s="34">
        <v>6662096739</v>
      </c>
      <c r="C127" s="5" t="s">
        <v>504</v>
      </c>
      <c r="D127" s="5" t="s">
        <v>51</v>
      </c>
      <c r="E127" s="5" t="str">
        <f>VLOOKUP(C127,Реестр!$B$2:$C$74,2,FALSE)</f>
        <v>Город</v>
      </c>
      <c r="F127" s="19">
        <v>10</v>
      </c>
      <c r="G127" s="19">
        <v>28.5</v>
      </c>
      <c r="H127" s="22">
        <v>11</v>
      </c>
      <c r="I127" s="22">
        <v>38</v>
      </c>
      <c r="J127" s="22">
        <f t="shared" si="44"/>
        <v>83</v>
      </c>
      <c r="K127" s="19">
        <v>30</v>
      </c>
      <c r="L127" s="19">
        <v>3</v>
      </c>
      <c r="M127" s="19">
        <f t="shared" si="45"/>
        <v>90</v>
      </c>
      <c r="N127" s="19">
        <v>436</v>
      </c>
      <c r="O127" s="19">
        <v>449</v>
      </c>
      <c r="P127" s="19">
        <v>475</v>
      </c>
      <c r="Q127" s="19">
        <v>482</v>
      </c>
      <c r="R127" s="19">
        <f t="shared" si="46"/>
        <v>92</v>
      </c>
      <c r="S127" s="19">
        <f t="shared" si="47"/>
        <v>89</v>
      </c>
      <c r="T127" s="19">
        <v>20</v>
      </c>
      <c r="U127" s="19">
        <v>5</v>
      </c>
      <c r="V127" s="19">
        <f t="shared" si="48"/>
        <v>100</v>
      </c>
      <c r="W127" s="19">
        <v>539</v>
      </c>
      <c r="X127" s="23">
        <v>600</v>
      </c>
      <c r="Y127" s="20">
        <f t="shared" si="49"/>
        <v>90</v>
      </c>
      <c r="Z127" s="43">
        <f t="shared" si="50"/>
        <v>95</v>
      </c>
      <c r="AA127" s="20">
        <f t="shared" si="51"/>
        <v>95</v>
      </c>
      <c r="AB127" s="19">
        <v>20</v>
      </c>
      <c r="AC127" s="19">
        <v>1</v>
      </c>
      <c r="AD127" s="19">
        <f t="shared" si="52"/>
        <v>20</v>
      </c>
      <c r="AE127" s="19">
        <v>20</v>
      </c>
      <c r="AF127" s="19">
        <v>2</v>
      </c>
      <c r="AG127" s="19">
        <f t="shared" si="53"/>
        <v>40</v>
      </c>
      <c r="AH127" s="19">
        <v>77</v>
      </c>
      <c r="AI127" s="19">
        <v>86</v>
      </c>
      <c r="AJ127" s="20">
        <f t="shared" si="54"/>
        <v>90</v>
      </c>
      <c r="AK127" s="43">
        <f t="shared" si="55"/>
        <v>49</v>
      </c>
      <c r="AL127" s="19">
        <v>504</v>
      </c>
      <c r="AM127" s="19">
        <v>600</v>
      </c>
      <c r="AN127" s="20">
        <f t="shared" si="56"/>
        <v>84</v>
      </c>
      <c r="AO127" s="19">
        <v>582</v>
      </c>
      <c r="AP127" s="19">
        <v>600</v>
      </c>
      <c r="AQ127" s="20">
        <f t="shared" si="57"/>
        <v>97</v>
      </c>
      <c r="AR127" s="19">
        <v>411</v>
      </c>
      <c r="AS127" s="19">
        <v>427</v>
      </c>
      <c r="AT127" s="20">
        <f t="shared" si="58"/>
        <v>96</v>
      </c>
      <c r="AU127" s="20">
        <f t="shared" si="59"/>
        <v>92</v>
      </c>
      <c r="AV127" s="19">
        <v>575</v>
      </c>
      <c r="AW127" s="19">
        <v>600</v>
      </c>
      <c r="AX127" s="20">
        <f t="shared" si="60"/>
        <v>96</v>
      </c>
      <c r="AY127" s="19">
        <v>561</v>
      </c>
      <c r="AZ127" s="19">
        <v>600</v>
      </c>
      <c r="BA127" s="20">
        <f t="shared" si="61"/>
        <v>94</v>
      </c>
      <c r="BB127" s="19">
        <v>576</v>
      </c>
      <c r="BC127" s="19">
        <v>600</v>
      </c>
      <c r="BD127" s="20">
        <f t="shared" si="62"/>
        <v>96</v>
      </c>
      <c r="BE127" s="20">
        <f t="shared" si="63"/>
        <v>96</v>
      </c>
      <c r="BF127" s="20">
        <f t="shared" si="64"/>
        <v>84</v>
      </c>
      <c r="BG127" s="24"/>
      <c r="BH127" s="19">
        <f t="shared" si="65"/>
        <v>17</v>
      </c>
      <c r="BI127" s="19">
        <f t="shared" si="66"/>
        <v>2</v>
      </c>
      <c r="BJ127" s="19">
        <f t="shared" si="67"/>
        <v>9</v>
      </c>
      <c r="BK127" s="19">
        <f t="shared" si="68"/>
        <v>1</v>
      </c>
      <c r="BL127" s="19">
        <f t="shared" si="69"/>
        <v>6</v>
      </c>
      <c r="BM127" s="19">
        <f t="shared" si="70"/>
        <v>11</v>
      </c>
      <c r="BN127" s="19">
        <f t="shared" si="71"/>
        <v>5</v>
      </c>
      <c r="BO127" s="19">
        <f t="shared" si="72"/>
        <v>4</v>
      </c>
      <c r="BP127" s="19">
        <f t="shared" si="73"/>
        <v>10</v>
      </c>
      <c r="BQ127" s="19">
        <f t="shared" si="74"/>
        <v>17</v>
      </c>
      <c r="BR127" s="19">
        <f t="shared" si="75"/>
        <v>4</v>
      </c>
      <c r="BS127" s="19">
        <f t="shared" si="76"/>
        <v>5</v>
      </c>
      <c r="BT127" s="19">
        <f t="shared" si="77"/>
        <v>5</v>
      </c>
      <c r="BU127" s="19">
        <f t="shared" si="78"/>
        <v>7</v>
      </c>
      <c r="BV127" s="19">
        <f t="shared" si="79"/>
        <v>5</v>
      </c>
      <c r="BW127" s="19">
        <f t="shared" si="80"/>
        <v>12</v>
      </c>
      <c r="BX127" s="19">
        <f t="shared" si="81"/>
        <v>6</v>
      </c>
      <c r="BY127" s="19">
        <f t="shared" si="82"/>
        <v>40</v>
      </c>
      <c r="BZ127" s="19">
        <f t="shared" si="83"/>
        <v>9</v>
      </c>
      <c r="CA127" s="19">
        <f t="shared" si="84"/>
        <v>5</v>
      </c>
      <c r="CB127" s="18">
        <f t="shared" si="85"/>
        <v>84</v>
      </c>
      <c r="CC127" s="19">
        <f t="shared" si="86"/>
        <v>13</v>
      </c>
    </row>
    <row r="128" spans="1:81" ht="47.25">
      <c r="A128" s="21">
        <v>23</v>
      </c>
      <c r="B128" s="34">
        <v>6659076468</v>
      </c>
      <c r="C128" s="5" t="s">
        <v>504</v>
      </c>
      <c r="D128" s="6" t="s">
        <v>56</v>
      </c>
      <c r="E128" s="5" t="str">
        <f>VLOOKUP(C128,Реестр!$B$2:$C$74,2,FALSE)</f>
        <v>Город</v>
      </c>
      <c r="F128" s="19">
        <v>11</v>
      </c>
      <c r="G128" s="19">
        <v>37</v>
      </c>
      <c r="H128" s="22">
        <v>11</v>
      </c>
      <c r="I128" s="22">
        <v>38</v>
      </c>
      <c r="J128" s="22">
        <f t="shared" si="44"/>
        <v>99</v>
      </c>
      <c r="K128" s="19">
        <v>30</v>
      </c>
      <c r="L128" s="19">
        <v>2</v>
      </c>
      <c r="M128" s="19">
        <f t="shared" si="45"/>
        <v>60</v>
      </c>
      <c r="N128" s="19">
        <v>93</v>
      </c>
      <c r="O128" s="19">
        <v>97</v>
      </c>
      <c r="P128" s="19">
        <v>96</v>
      </c>
      <c r="Q128" s="19">
        <v>100</v>
      </c>
      <c r="R128" s="19">
        <f t="shared" si="46"/>
        <v>97</v>
      </c>
      <c r="S128" s="19">
        <f t="shared" si="47"/>
        <v>87</v>
      </c>
      <c r="T128" s="19">
        <v>20</v>
      </c>
      <c r="U128" s="19">
        <v>5</v>
      </c>
      <c r="V128" s="19">
        <f t="shared" si="48"/>
        <v>100</v>
      </c>
      <c r="W128" s="19">
        <v>95</v>
      </c>
      <c r="X128" s="23">
        <v>110</v>
      </c>
      <c r="Y128" s="20">
        <f t="shared" si="49"/>
        <v>86</v>
      </c>
      <c r="Z128" s="43">
        <f t="shared" si="50"/>
        <v>93</v>
      </c>
      <c r="AA128" s="20">
        <f t="shared" si="51"/>
        <v>93</v>
      </c>
      <c r="AB128" s="19">
        <v>20</v>
      </c>
      <c r="AC128" s="19">
        <v>1</v>
      </c>
      <c r="AD128" s="19">
        <f t="shared" si="52"/>
        <v>20</v>
      </c>
      <c r="AE128" s="19">
        <v>20</v>
      </c>
      <c r="AF128" s="19">
        <v>2</v>
      </c>
      <c r="AG128" s="19">
        <f t="shared" si="53"/>
        <v>40</v>
      </c>
      <c r="AH128" s="19">
        <v>11</v>
      </c>
      <c r="AI128" s="19">
        <v>12</v>
      </c>
      <c r="AJ128" s="20">
        <f t="shared" si="54"/>
        <v>92</v>
      </c>
      <c r="AK128" s="43">
        <f t="shared" si="55"/>
        <v>50</v>
      </c>
      <c r="AL128" s="19">
        <v>103</v>
      </c>
      <c r="AM128" s="19">
        <v>110</v>
      </c>
      <c r="AN128" s="20">
        <f t="shared" si="56"/>
        <v>94</v>
      </c>
      <c r="AO128" s="19">
        <v>105</v>
      </c>
      <c r="AP128" s="19">
        <v>110</v>
      </c>
      <c r="AQ128" s="20">
        <f t="shared" si="57"/>
        <v>95</v>
      </c>
      <c r="AR128" s="19">
        <v>91</v>
      </c>
      <c r="AS128" s="19">
        <v>92</v>
      </c>
      <c r="AT128" s="20">
        <f t="shared" si="58"/>
        <v>99</v>
      </c>
      <c r="AU128" s="20">
        <f t="shared" si="59"/>
        <v>95</v>
      </c>
      <c r="AV128" s="19">
        <v>104</v>
      </c>
      <c r="AW128" s="19">
        <v>110</v>
      </c>
      <c r="AX128" s="20">
        <f t="shared" si="60"/>
        <v>95</v>
      </c>
      <c r="AY128" s="19">
        <v>102</v>
      </c>
      <c r="AZ128" s="19">
        <v>110</v>
      </c>
      <c r="BA128" s="20">
        <f t="shared" si="61"/>
        <v>93</v>
      </c>
      <c r="BB128" s="19">
        <v>104</v>
      </c>
      <c r="BC128" s="19">
        <v>110</v>
      </c>
      <c r="BD128" s="20">
        <f t="shared" si="62"/>
        <v>95</v>
      </c>
      <c r="BE128" s="20">
        <f t="shared" si="63"/>
        <v>95</v>
      </c>
      <c r="BF128" s="20">
        <f t="shared" si="64"/>
        <v>84</v>
      </c>
      <c r="BG128" s="24"/>
      <c r="BH128" s="19">
        <f t="shared" si="65"/>
        <v>2</v>
      </c>
      <c r="BI128" s="19">
        <f t="shared" si="66"/>
        <v>3</v>
      </c>
      <c r="BJ128" s="19">
        <f t="shared" si="67"/>
        <v>4</v>
      </c>
      <c r="BK128" s="19">
        <f t="shared" si="68"/>
        <v>1</v>
      </c>
      <c r="BL128" s="19">
        <f t="shared" si="69"/>
        <v>8</v>
      </c>
      <c r="BM128" s="19">
        <f t="shared" si="70"/>
        <v>15</v>
      </c>
      <c r="BN128" s="19">
        <f t="shared" si="71"/>
        <v>5</v>
      </c>
      <c r="BO128" s="19">
        <f t="shared" si="72"/>
        <v>4</v>
      </c>
      <c r="BP128" s="19">
        <f t="shared" si="73"/>
        <v>8</v>
      </c>
      <c r="BQ128" s="19">
        <f t="shared" si="74"/>
        <v>7</v>
      </c>
      <c r="BR128" s="19">
        <f t="shared" si="75"/>
        <v>6</v>
      </c>
      <c r="BS128" s="19">
        <f t="shared" si="76"/>
        <v>2</v>
      </c>
      <c r="BT128" s="19">
        <f t="shared" si="77"/>
        <v>6</v>
      </c>
      <c r="BU128" s="19">
        <f t="shared" si="78"/>
        <v>8</v>
      </c>
      <c r="BV128" s="19">
        <f t="shared" si="79"/>
        <v>6</v>
      </c>
      <c r="BW128" s="19">
        <f t="shared" si="80"/>
        <v>14</v>
      </c>
      <c r="BX128" s="19">
        <f t="shared" si="81"/>
        <v>8</v>
      </c>
      <c r="BY128" s="19">
        <f t="shared" si="82"/>
        <v>39</v>
      </c>
      <c r="BZ128" s="19">
        <f t="shared" si="83"/>
        <v>6</v>
      </c>
      <c r="CA128" s="19">
        <f t="shared" si="84"/>
        <v>6</v>
      </c>
      <c r="CB128" s="18">
        <f t="shared" si="85"/>
        <v>84</v>
      </c>
      <c r="CC128" s="19">
        <f t="shared" si="86"/>
        <v>13</v>
      </c>
    </row>
    <row r="129" spans="1:81" ht="47.25">
      <c r="A129" s="21">
        <v>30</v>
      </c>
      <c r="B129" s="34">
        <v>6663027960</v>
      </c>
      <c r="C129" s="5" t="s">
        <v>504</v>
      </c>
      <c r="D129" s="5" t="s">
        <v>60</v>
      </c>
      <c r="E129" s="5" t="str">
        <f>VLOOKUP(C129,Реестр!$B$2:$C$74,2,FALSE)</f>
        <v>Город</v>
      </c>
      <c r="F129" s="19">
        <v>10</v>
      </c>
      <c r="G129" s="19">
        <v>30</v>
      </c>
      <c r="H129" s="22">
        <v>11</v>
      </c>
      <c r="I129" s="22">
        <v>38</v>
      </c>
      <c r="J129" s="22">
        <f t="shared" si="44"/>
        <v>85</v>
      </c>
      <c r="K129" s="19">
        <v>30</v>
      </c>
      <c r="L129" s="19">
        <v>4</v>
      </c>
      <c r="M129" s="19">
        <f t="shared" si="45"/>
        <v>100</v>
      </c>
      <c r="N129" s="19">
        <v>94</v>
      </c>
      <c r="O129" s="19">
        <v>103</v>
      </c>
      <c r="P129" s="19">
        <v>96</v>
      </c>
      <c r="Q129" s="19">
        <v>108</v>
      </c>
      <c r="R129" s="19">
        <f t="shared" si="46"/>
        <v>97</v>
      </c>
      <c r="S129" s="19">
        <f t="shared" si="47"/>
        <v>94</v>
      </c>
      <c r="T129" s="19">
        <v>20</v>
      </c>
      <c r="U129" s="19">
        <v>5</v>
      </c>
      <c r="V129" s="19">
        <f t="shared" si="48"/>
        <v>100</v>
      </c>
      <c r="W129" s="19">
        <v>104</v>
      </c>
      <c r="X129" s="23">
        <v>111</v>
      </c>
      <c r="Y129" s="20">
        <f t="shared" si="49"/>
        <v>94</v>
      </c>
      <c r="Z129" s="43">
        <f t="shared" si="50"/>
        <v>97</v>
      </c>
      <c r="AA129" s="20">
        <f t="shared" si="51"/>
        <v>97</v>
      </c>
      <c r="AB129" s="19">
        <v>20</v>
      </c>
      <c r="AC129" s="19">
        <v>2</v>
      </c>
      <c r="AD129" s="19">
        <f t="shared" si="52"/>
        <v>40</v>
      </c>
      <c r="AE129" s="19">
        <v>20</v>
      </c>
      <c r="AF129" s="19">
        <v>0</v>
      </c>
      <c r="AG129" s="19">
        <f t="shared" si="53"/>
        <v>0</v>
      </c>
      <c r="AH129" s="19">
        <v>2</v>
      </c>
      <c r="AI129" s="19">
        <v>2</v>
      </c>
      <c r="AJ129" s="20">
        <f t="shared" si="54"/>
        <v>100</v>
      </c>
      <c r="AK129" s="43">
        <f t="shared" si="55"/>
        <v>42</v>
      </c>
      <c r="AL129" s="19">
        <v>87</v>
      </c>
      <c r="AM129" s="19">
        <v>111</v>
      </c>
      <c r="AN129" s="20">
        <f t="shared" si="56"/>
        <v>78</v>
      </c>
      <c r="AO129" s="19">
        <v>106</v>
      </c>
      <c r="AP129" s="19">
        <v>111</v>
      </c>
      <c r="AQ129" s="20">
        <f t="shared" si="57"/>
        <v>95</v>
      </c>
      <c r="AR129" s="19">
        <v>89</v>
      </c>
      <c r="AS129" s="19">
        <v>90</v>
      </c>
      <c r="AT129" s="20">
        <f t="shared" si="58"/>
        <v>99</v>
      </c>
      <c r="AU129" s="20">
        <f t="shared" si="59"/>
        <v>89</v>
      </c>
      <c r="AV129" s="19">
        <v>108</v>
      </c>
      <c r="AW129" s="19">
        <v>111</v>
      </c>
      <c r="AX129" s="20">
        <f t="shared" si="60"/>
        <v>97</v>
      </c>
      <c r="AY129" s="19">
        <v>105</v>
      </c>
      <c r="AZ129" s="19">
        <v>111</v>
      </c>
      <c r="BA129" s="20">
        <f t="shared" si="61"/>
        <v>95</v>
      </c>
      <c r="BB129" s="19">
        <v>110</v>
      </c>
      <c r="BC129" s="19">
        <v>111</v>
      </c>
      <c r="BD129" s="20">
        <f t="shared" si="62"/>
        <v>99</v>
      </c>
      <c r="BE129" s="20">
        <f t="shared" si="63"/>
        <v>98</v>
      </c>
      <c r="BF129" s="20">
        <f t="shared" si="64"/>
        <v>84</v>
      </c>
      <c r="BG129" s="24"/>
      <c r="BH129" s="19">
        <f t="shared" si="65"/>
        <v>15</v>
      </c>
      <c r="BI129" s="19">
        <f t="shared" si="66"/>
        <v>1</v>
      </c>
      <c r="BJ129" s="19">
        <f t="shared" si="67"/>
        <v>4</v>
      </c>
      <c r="BK129" s="19">
        <f t="shared" si="68"/>
        <v>1</v>
      </c>
      <c r="BL129" s="19">
        <f t="shared" si="69"/>
        <v>4</v>
      </c>
      <c r="BM129" s="19">
        <f t="shared" si="70"/>
        <v>7</v>
      </c>
      <c r="BN129" s="19">
        <f t="shared" si="71"/>
        <v>4</v>
      </c>
      <c r="BO129" s="19">
        <f t="shared" si="72"/>
        <v>6</v>
      </c>
      <c r="BP129" s="19">
        <f t="shared" si="73"/>
        <v>1</v>
      </c>
      <c r="BQ129" s="19">
        <f t="shared" si="74"/>
        <v>23</v>
      </c>
      <c r="BR129" s="19">
        <f t="shared" si="75"/>
        <v>6</v>
      </c>
      <c r="BS129" s="19">
        <f t="shared" si="76"/>
        <v>2</v>
      </c>
      <c r="BT129" s="19">
        <f t="shared" si="77"/>
        <v>4</v>
      </c>
      <c r="BU129" s="19">
        <f t="shared" si="78"/>
        <v>6</v>
      </c>
      <c r="BV129" s="19">
        <f t="shared" si="79"/>
        <v>2</v>
      </c>
      <c r="BW129" s="19">
        <f t="shared" si="80"/>
        <v>7</v>
      </c>
      <c r="BX129" s="19">
        <f t="shared" si="81"/>
        <v>4</v>
      </c>
      <c r="BY129" s="19">
        <f t="shared" si="82"/>
        <v>47</v>
      </c>
      <c r="BZ129" s="19">
        <f t="shared" si="83"/>
        <v>12</v>
      </c>
      <c r="CA129" s="19">
        <f t="shared" si="84"/>
        <v>3</v>
      </c>
      <c r="CB129" s="18">
        <f t="shared" si="85"/>
        <v>84</v>
      </c>
      <c r="CC129" s="19">
        <f t="shared" si="86"/>
        <v>13</v>
      </c>
    </row>
    <row r="130" spans="1:81" ht="47.25">
      <c r="A130" s="21">
        <v>32</v>
      </c>
      <c r="B130" s="34">
        <v>6659041899</v>
      </c>
      <c r="C130" s="5" t="s">
        <v>504</v>
      </c>
      <c r="D130" s="5" t="s">
        <v>62</v>
      </c>
      <c r="E130" s="5" t="str">
        <f>VLOOKUP(C130,Реестр!$B$2:$C$74,2,FALSE)</f>
        <v>Город</v>
      </c>
      <c r="F130" s="19">
        <v>10</v>
      </c>
      <c r="G130" s="19">
        <v>38</v>
      </c>
      <c r="H130" s="22">
        <v>11</v>
      </c>
      <c r="I130" s="22">
        <v>38</v>
      </c>
      <c r="J130" s="22">
        <f t="shared" si="44"/>
        <v>95</v>
      </c>
      <c r="K130" s="19">
        <v>30</v>
      </c>
      <c r="L130" s="19">
        <v>3</v>
      </c>
      <c r="M130" s="19">
        <f t="shared" si="45"/>
        <v>90</v>
      </c>
      <c r="N130" s="19">
        <v>94</v>
      </c>
      <c r="O130" s="19">
        <v>75</v>
      </c>
      <c r="P130" s="19">
        <v>98</v>
      </c>
      <c r="Q130" s="19">
        <v>77</v>
      </c>
      <c r="R130" s="19">
        <f t="shared" si="46"/>
        <v>97</v>
      </c>
      <c r="S130" s="19">
        <f t="shared" si="47"/>
        <v>94</v>
      </c>
      <c r="T130" s="19">
        <v>20</v>
      </c>
      <c r="U130" s="19">
        <v>5</v>
      </c>
      <c r="V130" s="19">
        <f t="shared" si="48"/>
        <v>100</v>
      </c>
      <c r="W130" s="19">
        <v>95</v>
      </c>
      <c r="X130" s="23">
        <v>110</v>
      </c>
      <c r="Y130" s="20">
        <f t="shared" si="49"/>
        <v>86</v>
      </c>
      <c r="Z130" s="43">
        <f t="shared" si="50"/>
        <v>93</v>
      </c>
      <c r="AA130" s="20">
        <f t="shared" si="51"/>
        <v>93</v>
      </c>
      <c r="AB130" s="19">
        <v>20</v>
      </c>
      <c r="AC130" s="19">
        <v>0</v>
      </c>
      <c r="AD130" s="19">
        <f t="shared" si="52"/>
        <v>0</v>
      </c>
      <c r="AE130" s="19">
        <v>20</v>
      </c>
      <c r="AF130" s="19">
        <v>1</v>
      </c>
      <c r="AG130" s="19">
        <f t="shared" si="53"/>
        <v>20</v>
      </c>
      <c r="AH130" s="19">
        <v>3</v>
      </c>
      <c r="AI130" s="19">
        <v>3</v>
      </c>
      <c r="AJ130" s="20">
        <f t="shared" si="54"/>
        <v>100</v>
      </c>
      <c r="AK130" s="43">
        <f t="shared" si="55"/>
        <v>38</v>
      </c>
      <c r="AL130" s="19">
        <v>101</v>
      </c>
      <c r="AM130" s="19">
        <v>110</v>
      </c>
      <c r="AN130" s="20">
        <f t="shared" si="56"/>
        <v>92</v>
      </c>
      <c r="AO130" s="19">
        <v>108</v>
      </c>
      <c r="AP130" s="19">
        <v>110</v>
      </c>
      <c r="AQ130" s="20">
        <f t="shared" si="57"/>
        <v>98</v>
      </c>
      <c r="AR130" s="19">
        <v>76</v>
      </c>
      <c r="AS130" s="19">
        <v>76</v>
      </c>
      <c r="AT130" s="20">
        <f t="shared" si="58"/>
        <v>100</v>
      </c>
      <c r="AU130" s="20">
        <f t="shared" si="59"/>
        <v>96</v>
      </c>
      <c r="AV130" s="19">
        <v>107</v>
      </c>
      <c r="AW130" s="19">
        <v>110</v>
      </c>
      <c r="AX130" s="20">
        <f t="shared" si="60"/>
        <v>97</v>
      </c>
      <c r="AY130" s="19">
        <v>109</v>
      </c>
      <c r="AZ130" s="19">
        <v>110</v>
      </c>
      <c r="BA130" s="20">
        <f t="shared" si="61"/>
        <v>99</v>
      </c>
      <c r="BB130" s="19">
        <v>109</v>
      </c>
      <c r="BC130" s="19">
        <v>110</v>
      </c>
      <c r="BD130" s="20">
        <f t="shared" si="62"/>
        <v>99</v>
      </c>
      <c r="BE130" s="20">
        <f t="shared" si="63"/>
        <v>98</v>
      </c>
      <c r="BF130" s="20">
        <f t="shared" si="64"/>
        <v>84</v>
      </c>
      <c r="BG130" s="24"/>
      <c r="BH130" s="19">
        <f t="shared" si="65"/>
        <v>5</v>
      </c>
      <c r="BI130" s="19">
        <f t="shared" si="66"/>
        <v>2</v>
      </c>
      <c r="BJ130" s="19">
        <f t="shared" si="67"/>
        <v>4</v>
      </c>
      <c r="BK130" s="19">
        <f t="shared" si="68"/>
        <v>1</v>
      </c>
      <c r="BL130" s="19">
        <f t="shared" si="69"/>
        <v>8</v>
      </c>
      <c r="BM130" s="19">
        <f t="shared" si="70"/>
        <v>15</v>
      </c>
      <c r="BN130" s="19">
        <f t="shared" si="71"/>
        <v>6</v>
      </c>
      <c r="BO130" s="19">
        <f t="shared" si="72"/>
        <v>5</v>
      </c>
      <c r="BP130" s="19">
        <f t="shared" si="73"/>
        <v>1</v>
      </c>
      <c r="BQ130" s="19">
        <f t="shared" si="74"/>
        <v>9</v>
      </c>
      <c r="BR130" s="19">
        <f t="shared" si="75"/>
        <v>3</v>
      </c>
      <c r="BS130" s="19">
        <f t="shared" si="76"/>
        <v>1</v>
      </c>
      <c r="BT130" s="19">
        <f t="shared" si="77"/>
        <v>4</v>
      </c>
      <c r="BU130" s="19">
        <f t="shared" si="78"/>
        <v>2</v>
      </c>
      <c r="BV130" s="19">
        <f t="shared" si="79"/>
        <v>2</v>
      </c>
      <c r="BW130" s="19">
        <f t="shared" si="80"/>
        <v>7</v>
      </c>
      <c r="BX130" s="19">
        <f t="shared" si="81"/>
        <v>8</v>
      </c>
      <c r="BY130" s="19">
        <f t="shared" si="82"/>
        <v>51</v>
      </c>
      <c r="BZ130" s="19">
        <f t="shared" si="83"/>
        <v>5</v>
      </c>
      <c r="CA130" s="19">
        <f t="shared" si="84"/>
        <v>3</v>
      </c>
      <c r="CB130" s="18">
        <f t="shared" si="85"/>
        <v>84</v>
      </c>
      <c r="CC130" s="19">
        <f t="shared" si="86"/>
        <v>13</v>
      </c>
    </row>
    <row r="131" spans="1:81" ht="47.25">
      <c r="A131" s="21">
        <v>42</v>
      </c>
      <c r="B131" s="34">
        <v>6679109009</v>
      </c>
      <c r="C131" s="5" t="s">
        <v>504</v>
      </c>
      <c r="D131" s="5" t="s">
        <v>69</v>
      </c>
      <c r="E131" s="5" t="str">
        <f>VLOOKUP(C131,Реестр!$B$2:$C$74,2,FALSE)</f>
        <v>Город</v>
      </c>
      <c r="F131" s="19">
        <v>7</v>
      </c>
      <c r="G131" s="19">
        <v>31.5</v>
      </c>
      <c r="H131" s="22">
        <v>11</v>
      </c>
      <c r="I131" s="22">
        <v>38</v>
      </c>
      <c r="J131" s="22">
        <f t="shared" si="44"/>
        <v>73</v>
      </c>
      <c r="K131" s="19">
        <v>30</v>
      </c>
      <c r="L131" s="19">
        <v>3</v>
      </c>
      <c r="M131" s="19">
        <f t="shared" si="45"/>
        <v>90</v>
      </c>
      <c r="N131" s="19">
        <v>56</v>
      </c>
      <c r="O131" s="19">
        <v>56</v>
      </c>
      <c r="P131" s="19">
        <v>57</v>
      </c>
      <c r="Q131" s="19">
        <v>57</v>
      </c>
      <c r="R131" s="19">
        <f t="shared" si="46"/>
        <v>98</v>
      </c>
      <c r="S131" s="19">
        <f t="shared" si="47"/>
        <v>88</v>
      </c>
      <c r="T131" s="19">
        <v>20</v>
      </c>
      <c r="U131" s="19">
        <v>4</v>
      </c>
      <c r="V131" s="19">
        <f t="shared" si="48"/>
        <v>80</v>
      </c>
      <c r="W131" s="19">
        <v>56</v>
      </c>
      <c r="X131" s="23">
        <v>59</v>
      </c>
      <c r="Y131" s="20">
        <f t="shared" si="49"/>
        <v>95</v>
      </c>
      <c r="Z131" s="43">
        <f t="shared" si="50"/>
        <v>88</v>
      </c>
      <c r="AA131" s="20">
        <f t="shared" si="51"/>
        <v>88</v>
      </c>
      <c r="AB131" s="19">
        <v>20</v>
      </c>
      <c r="AC131" s="19">
        <v>0</v>
      </c>
      <c r="AD131" s="19">
        <f t="shared" si="52"/>
        <v>0</v>
      </c>
      <c r="AE131" s="19">
        <v>20</v>
      </c>
      <c r="AF131" s="19">
        <v>3</v>
      </c>
      <c r="AG131" s="19">
        <f t="shared" si="53"/>
        <v>60</v>
      </c>
      <c r="AH131" s="19">
        <v>3</v>
      </c>
      <c r="AI131" s="19">
        <v>3</v>
      </c>
      <c r="AJ131" s="20">
        <f t="shared" si="54"/>
        <v>100</v>
      </c>
      <c r="AK131" s="43">
        <f t="shared" si="55"/>
        <v>54</v>
      </c>
      <c r="AL131" s="19">
        <v>57</v>
      </c>
      <c r="AM131" s="19">
        <v>59</v>
      </c>
      <c r="AN131" s="20">
        <f t="shared" si="56"/>
        <v>97</v>
      </c>
      <c r="AO131" s="19">
        <v>56</v>
      </c>
      <c r="AP131" s="19">
        <v>59</v>
      </c>
      <c r="AQ131" s="20">
        <f t="shared" si="57"/>
        <v>95</v>
      </c>
      <c r="AR131" s="19">
        <v>50</v>
      </c>
      <c r="AS131" s="19">
        <v>50</v>
      </c>
      <c r="AT131" s="20">
        <f t="shared" si="58"/>
        <v>100</v>
      </c>
      <c r="AU131" s="20">
        <f t="shared" si="59"/>
        <v>97</v>
      </c>
      <c r="AV131" s="19">
        <v>55</v>
      </c>
      <c r="AW131" s="19">
        <v>59</v>
      </c>
      <c r="AX131" s="20">
        <f t="shared" si="60"/>
        <v>93</v>
      </c>
      <c r="AY131" s="19">
        <v>55</v>
      </c>
      <c r="AZ131" s="19">
        <v>59</v>
      </c>
      <c r="BA131" s="20">
        <f t="shared" si="61"/>
        <v>93</v>
      </c>
      <c r="BB131" s="19">
        <v>55</v>
      </c>
      <c r="BC131" s="19">
        <v>59</v>
      </c>
      <c r="BD131" s="20">
        <f t="shared" si="62"/>
        <v>93</v>
      </c>
      <c r="BE131" s="20">
        <f t="shared" si="63"/>
        <v>93</v>
      </c>
      <c r="BF131" s="20">
        <f t="shared" si="64"/>
        <v>84</v>
      </c>
      <c r="BG131" s="24"/>
      <c r="BH131" s="19">
        <f t="shared" si="65"/>
        <v>26</v>
      </c>
      <c r="BI131" s="19">
        <f t="shared" si="66"/>
        <v>2</v>
      </c>
      <c r="BJ131" s="19">
        <f t="shared" si="67"/>
        <v>3</v>
      </c>
      <c r="BK131" s="19">
        <f t="shared" si="68"/>
        <v>2</v>
      </c>
      <c r="BL131" s="19">
        <f t="shared" si="69"/>
        <v>13</v>
      </c>
      <c r="BM131" s="19">
        <f t="shared" si="70"/>
        <v>6</v>
      </c>
      <c r="BN131" s="19">
        <f t="shared" si="71"/>
        <v>6</v>
      </c>
      <c r="BO131" s="19">
        <f t="shared" si="72"/>
        <v>3</v>
      </c>
      <c r="BP131" s="19">
        <f t="shared" si="73"/>
        <v>1</v>
      </c>
      <c r="BQ131" s="19">
        <f t="shared" si="74"/>
        <v>4</v>
      </c>
      <c r="BR131" s="19">
        <f t="shared" si="75"/>
        <v>6</v>
      </c>
      <c r="BS131" s="19">
        <f t="shared" si="76"/>
        <v>1</v>
      </c>
      <c r="BT131" s="19">
        <f t="shared" si="77"/>
        <v>8</v>
      </c>
      <c r="BU131" s="19">
        <f t="shared" si="78"/>
        <v>8</v>
      </c>
      <c r="BV131" s="19">
        <f t="shared" si="79"/>
        <v>8</v>
      </c>
      <c r="BW131" s="19">
        <f t="shared" si="80"/>
        <v>13</v>
      </c>
      <c r="BX131" s="19">
        <f t="shared" si="81"/>
        <v>13</v>
      </c>
      <c r="BY131" s="19">
        <f t="shared" si="82"/>
        <v>35</v>
      </c>
      <c r="BZ131" s="19">
        <f t="shared" si="83"/>
        <v>4</v>
      </c>
      <c r="CA131" s="19">
        <f t="shared" si="84"/>
        <v>8</v>
      </c>
      <c r="CB131" s="18">
        <f t="shared" si="85"/>
        <v>84</v>
      </c>
      <c r="CC131" s="19">
        <f t="shared" si="86"/>
        <v>13</v>
      </c>
    </row>
    <row r="132" spans="1:81" ht="47.25">
      <c r="A132" s="21">
        <v>43</v>
      </c>
      <c r="B132" s="34">
        <v>6660128939</v>
      </c>
      <c r="C132" s="5" t="s">
        <v>504</v>
      </c>
      <c r="D132" s="5" t="s">
        <v>70</v>
      </c>
      <c r="E132" s="5" t="str">
        <f>VLOOKUP(C132,Реестр!$B$2:$C$74,2,FALSE)</f>
        <v>Город</v>
      </c>
      <c r="F132" s="19">
        <v>11</v>
      </c>
      <c r="G132" s="19">
        <v>37</v>
      </c>
      <c r="H132" s="22">
        <v>11</v>
      </c>
      <c r="I132" s="22">
        <v>38</v>
      </c>
      <c r="J132" s="22">
        <f t="shared" ref="J132:J195" si="87">ROUND((0.5*(F132/H132+G132/I132)*100),0)</f>
        <v>99</v>
      </c>
      <c r="K132" s="19">
        <v>30</v>
      </c>
      <c r="L132" s="19">
        <v>3</v>
      </c>
      <c r="M132" s="19">
        <f t="shared" ref="M132:M195" si="88">IF(L132&gt;3,100,K132*L132)</f>
        <v>90</v>
      </c>
      <c r="N132" s="19">
        <v>23</v>
      </c>
      <c r="O132" s="19">
        <v>21</v>
      </c>
      <c r="P132" s="19">
        <v>25</v>
      </c>
      <c r="Q132" s="19">
        <v>23</v>
      </c>
      <c r="R132" s="19">
        <f t="shared" ref="R132:R195" si="89">ROUND((0.5*((N132/P132)+(O132/Q132))*100),0)</f>
        <v>92</v>
      </c>
      <c r="S132" s="19">
        <f t="shared" ref="S132:S195" si="90">ROUND(((0.3*J132)+(0.3*M132)+(0.4*R132)),0)</f>
        <v>94</v>
      </c>
      <c r="T132" s="19">
        <v>20</v>
      </c>
      <c r="U132" s="19">
        <v>4</v>
      </c>
      <c r="V132" s="19">
        <f t="shared" ref="V132:V195" si="91">IF(U132&gt;5,100,T132*U132)</f>
        <v>80</v>
      </c>
      <c r="W132" s="19">
        <v>23</v>
      </c>
      <c r="X132" s="23">
        <v>27</v>
      </c>
      <c r="Y132" s="20">
        <f t="shared" ref="Y132:Y195" si="92">ROUND(W132/X132*100,0)</f>
        <v>85</v>
      </c>
      <c r="Z132" s="43">
        <f t="shared" ref="Z132:Z195" si="93">ROUND((V132+Y132)/2,0)</f>
        <v>83</v>
      </c>
      <c r="AA132" s="20">
        <f t="shared" ref="AA132:AA195" si="94">ROUND((0.3*V132+0.4*Z132+0.3*Y132),0)</f>
        <v>83</v>
      </c>
      <c r="AB132" s="19">
        <v>20</v>
      </c>
      <c r="AC132" s="19">
        <v>0</v>
      </c>
      <c r="AD132" s="19">
        <f t="shared" ref="AD132:AD195" si="95">IF(AC132&gt;5,100,AB132*AC132)</f>
        <v>0</v>
      </c>
      <c r="AE132" s="19">
        <v>20</v>
      </c>
      <c r="AF132" s="19">
        <v>3</v>
      </c>
      <c r="AG132" s="19">
        <f t="shared" ref="AG132:AG195" si="96">IF(AF132&gt;5,100,AE132*AF132)</f>
        <v>60</v>
      </c>
      <c r="AH132" s="19">
        <v>1</v>
      </c>
      <c r="AI132" s="19">
        <v>1</v>
      </c>
      <c r="AJ132" s="20">
        <f t="shared" ref="AJ132:AJ195" si="97">ROUND((AH132/AI132*100),0)</f>
        <v>100</v>
      </c>
      <c r="AK132" s="43">
        <f t="shared" ref="AK132:AK195" si="98">ROUND((0.3*AD132+0.4*AG132+0.3*AJ132),0)</f>
        <v>54</v>
      </c>
      <c r="AL132" s="19">
        <v>23</v>
      </c>
      <c r="AM132" s="19">
        <v>27</v>
      </c>
      <c r="AN132" s="20">
        <f t="shared" ref="AN132:AN195" si="99">ROUND((AL132/AM132)*100,)</f>
        <v>85</v>
      </c>
      <c r="AO132" s="19">
        <v>26</v>
      </c>
      <c r="AP132" s="19">
        <v>27</v>
      </c>
      <c r="AQ132" s="20">
        <f t="shared" ref="AQ132:AQ195" si="100">ROUND((AO132/AP132)*100,0)</f>
        <v>96</v>
      </c>
      <c r="AR132" s="19">
        <v>24</v>
      </c>
      <c r="AS132" s="19">
        <v>24</v>
      </c>
      <c r="AT132" s="20">
        <f t="shared" ref="AT132:AT195" si="101">ROUND((AR132/AS132)*100,0)</f>
        <v>100</v>
      </c>
      <c r="AU132" s="20">
        <f t="shared" ref="AU132:AU195" si="102">ROUND((0.4*AN132+0.4*AQ132+0.2*AT132),0)</f>
        <v>92</v>
      </c>
      <c r="AV132" s="19">
        <v>27</v>
      </c>
      <c r="AW132" s="19">
        <v>27</v>
      </c>
      <c r="AX132" s="20">
        <f t="shared" ref="AX132:AX195" si="103">ROUND((AV132/AW132)*100,0)</f>
        <v>100</v>
      </c>
      <c r="AY132" s="19">
        <v>24</v>
      </c>
      <c r="AZ132" s="19">
        <v>27</v>
      </c>
      <c r="BA132" s="20">
        <f t="shared" ref="BA132:BA195" si="104">ROUND((AY132/AZ132)*100,0)</f>
        <v>89</v>
      </c>
      <c r="BB132" s="19">
        <v>27</v>
      </c>
      <c r="BC132" s="19">
        <v>27</v>
      </c>
      <c r="BD132" s="20">
        <f t="shared" ref="BD132:BD195" si="105">ROUND((BB132/BC132)*100,0)</f>
        <v>100</v>
      </c>
      <c r="BE132" s="20">
        <f t="shared" ref="BE132:BE195" si="106">ROUND((0.3*AX132+0.2*BA132+0.5*BD132),0)</f>
        <v>98</v>
      </c>
      <c r="BF132" s="20">
        <f t="shared" ref="BF132:BF195" si="107">ROUND(((S132+AA132+AK132+AU132+BE132)/5),0)</f>
        <v>84</v>
      </c>
      <c r="BG132" s="24"/>
      <c r="BH132" s="19">
        <f t="shared" ref="BH132:BH195" si="108">SUM(N(FREQUENCY((J$4:J$242&gt;J132)*J$4:J$242,J$4:J$242)&gt;0))</f>
        <v>2</v>
      </c>
      <c r="BI132" s="19">
        <f t="shared" ref="BI132:BI195" si="109">SUM(N(FREQUENCY((M$4:M$242&gt;M132)*M$4:M$242,M$4:M$242)&gt;0))</f>
        <v>2</v>
      </c>
      <c r="BJ132" s="19">
        <f t="shared" ref="BJ132:BJ195" si="110">SUM(N(FREQUENCY((R$4:R$242&gt;R132)*R$4:R$242,R$4:R$242)&gt;0))</f>
        <v>9</v>
      </c>
      <c r="BK132" s="19">
        <f t="shared" ref="BK132:BK195" si="111">SUM(N(FREQUENCY((V$4:V$242&gt;V132)*V$4:V$242,V$4:V$242)&gt;0))</f>
        <v>2</v>
      </c>
      <c r="BL132" s="19">
        <f t="shared" ref="BL132:BL195" si="112">SUM(N(FREQUENCY((Z$4:Z$242&gt;Z132)*Z$4:Z$242,Z$4:Z$242)&gt;0))</f>
        <v>18</v>
      </c>
      <c r="BM132" s="19">
        <f t="shared" ref="BM132:BM195" si="113">SUM(N(FREQUENCY((Y$4:Y$242&gt;Y132)*Y$4:Y$242,Y$4:Y$242)&gt;0))</f>
        <v>16</v>
      </c>
      <c r="BN132" s="19">
        <f t="shared" ref="BN132:BN195" si="114">SUM(N(FREQUENCY((AD$4:AD$242&gt;AD132)*AD$4:AD$242,AD$4:AD$242)&gt;0))</f>
        <v>6</v>
      </c>
      <c r="BO132" s="19">
        <f t="shared" ref="BO132:BO195" si="115">SUM(N(FREQUENCY((AG$4:AG$242&gt;AG132)*AG$4:AG$242,AG$4:AG$242)&gt;0))</f>
        <v>3</v>
      </c>
      <c r="BP132" s="19">
        <f t="shared" ref="BP132:BP195" si="116">SUM(N(FREQUENCY((AJ$4:AJ$242&gt;AJ132)*AJ$4:AJ$242,AJ$4:AJ$242)&gt;0))</f>
        <v>1</v>
      </c>
      <c r="BQ132" s="19">
        <f t="shared" ref="BQ132:BQ195" si="117">SUM(N(FREQUENCY((AN$4:AN$242&gt;AN132)*AN$4:AN$242,AN$4:AN$242)&gt;0))</f>
        <v>16</v>
      </c>
      <c r="BR132" s="19">
        <f t="shared" ref="BR132:BR195" si="118">SUM(N(FREQUENCY((AQ$4:AQ$242&gt;AQ132)*AQ$4:AQ$242,AQ$4:AQ$242)&gt;0))</f>
        <v>5</v>
      </c>
      <c r="BS132" s="19">
        <f t="shared" ref="BS132:BS195" si="119">SUM(N(FREQUENCY((AT$4:AT$242&gt;AT132)*AT$4:AT$242,AT$4:AT$242)&gt;0))</f>
        <v>1</v>
      </c>
      <c r="BT132" s="19">
        <f t="shared" ref="BT132:BT195" si="120">SUM(N(FREQUENCY((AX$4:AX$242&gt;AX132)*AX$4:AX$242,AX$4:AX$242)&gt;0))</f>
        <v>1</v>
      </c>
      <c r="BU132" s="19">
        <f t="shared" ref="BU132:BU195" si="121">SUM(N(FREQUENCY((BA$4:BA$242&gt;BA132)*BA$4:BA$242,BA$4:BA$242)&gt;0))</f>
        <v>12</v>
      </c>
      <c r="BV132" s="19">
        <f t="shared" ref="BV132:BV195" si="122">SUM(N(FREQUENCY((BD$4:BD$242&gt;BD132)*BD$4:BD$242,BD$4:BD$242)&gt;0))</f>
        <v>1</v>
      </c>
      <c r="BW132" s="19">
        <f t="shared" ref="BW132:BW195" si="123">SUM(N(FREQUENCY((S$4:S$242&gt;S132)*S$4:S$242,S$4:S$242)&gt;0))</f>
        <v>7</v>
      </c>
      <c r="BX132" s="19">
        <f t="shared" ref="BX132:BX195" si="124">SUM(N(FREQUENCY((AA$4:AA$242&gt;AA132)*AA$4:AA$242,AA$4:AA$242)&gt;0))</f>
        <v>18</v>
      </c>
      <c r="BY132" s="19">
        <f t="shared" ref="BY132:BY195" si="125">SUM(N(FREQUENCY((AK$4:AK$242&gt;AK132)*AK$4:AK$242,AK$4:AK$242)&gt;0))</f>
        <v>35</v>
      </c>
      <c r="BZ132" s="19">
        <f t="shared" ref="BZ132:BZ195" si="126">SUM(N(FREQUENCY((AU$4:AU$242&gt;AU132)*AU$4:AU$242,AU$4:AU$242)&gt;0))</f>
        <v>9</v>
      </c>
      <c r="CA132" s="19">
        <f t="shared" ref="CA132:CA195" si="127">SUM(N(FREQUENCY((BE$4:BE$242&gt;BE132)*BE$4:BE$242,BE$4:BE$242)&gt;0))</f>
        <v>3</v>
      </c>
      <c r="CB132" s="18">
        <f t="shared" ref="CB132:CB195" si="128">BF132</f>
        <v>84</v>
      </c>
      <c r="CC132" s="19">
        <f t="shared" ref="CC132:CC195" si="129">SUM(N(FREQUENCY((CB$4:CB$242&gt;CB132)*CB$4:CB$242,CB$4:CB$242)&gt;0))</f>
        <v>13</v>
      </c>
    </row>
    <row r="133" spans="1:81" ht="47.25">
      <c r="A133" s="21">
        <v>49</v>
      </c>
      <c r="B133" s="34">
        <v>6660018580</v>
      </c>
      <c r="C133" s="5" t="s">
        <v>504</v>
      </c>
      <c r="D133" s="5" t="s">
        <v>75</v>
      </c>
      <c r="E133" s="5" t="str">
        <f>VLOOKUP(C133,Реестр!$B$2:$C$74,2,FALSE)</f>
        <v>Город</v>
      </c>
      <c r="F133" s="19">
        <v>9</v>
      </c>
      <c r="G133" s="19">
        <v>32</v>
      </c>
      <c r="H133" s="22">
        <v>11</v>
      </c>
      <c r="I133" s="22">
        <v>37</v>
      </c>
      <c r="J133" s="22">
        <f t="shared" si="87"/>
        <v>84</v>
      </c>
      <c r="K133" s="19">
        <v>30</v>
      </c>
      <c r="L133" s="19">
        <v>4</v>
      </c>
      <c r="M133" s="19">
        <f t="shared" si="88"/>
        <v>100</v>
      </c>
      <c r="N133" s="19">
        <v>46</v>
      </c>
      <c r="O133" s="19">
        <v>44</v>
      </c>
      <c r="P133" s="19">
        <v>46</v>
      </c>
      <c r="Q133" s="19">
        <v>47</v>
      </c>
      <c r="R133" s="19">
        <f t="shared" si="89"/>
        <v>97</v>
      </c>
      <c r="S133" s="19">
        <f t="shared" si="90"/>
        <v>94</v>
      </c>
      <c r="T133" s="19">
        <v>20</v>
      </c>
      <c r="U133" s="19">
        <v>5</v>
      </c>
      <c r="V133" s="19">
        <f t="shared" si="91"/>
        <v>100</v>
      </c>
      <c r="W133" s="19">
        <v>52</v>
      </c>
      <c r="X133" s="23">
        <v>62</v>
      </c>
      <c r="Y133" s="20">
        <f t="shared" si="92"/>
        <v>84</v>
      </c>
      <c r="Z133" s="43">
        <f t="shared" si="93"/>
        <v>92</v>
      </c>
      <c r="AA133" s="20">
        <f t="shared" si="94"/>
        <v>92</v>
      </c>
      <c r="AB133" s="19">
        <v>20</v>
      </c>
      <c r="AC133" s="19">
        <v>0</v>
      </c>
      <c r="AD133" s="19">
        <f t="shared" si="95"/>
        <v>0</v>
      </c>
      <c r="AE133" s="19">
        <v>20</v>
      </c>
      <c r="AF133" s="19">
        <v>2</v>
      </c>
      <c r="AG133" s="19">
        <f t="shared" si="96"/>
        <v>40</v>
      </c>
      <c r="AH133" s="19">
        <v>5</v>
      </c>
      <c r="AI133" s="19">
        <v>6</v>
      </c>
      <c r="AJ133" s="20">
        <f t="shared" si="97"/>
        <v>83</v>
      </c>
      <c r="AK133" s="43">
        <f t="shared" si="98"/>
        <v>41</v>
      </c>
      <c r="AL133" s="19">
        <v>61</v>
      </c>
      <c r="AM133" s="19">
        <v>62</v>
      </c>
      <c r="AN133" s="20">
        <f t="shared" si="99"/>
        <v>98</v>
      </c>
      <c r="AO133" s="19">
        <v>62</v>
      </c>
      <c r="AP133" s="19">
        <v>62</v>
      </c>
      <c r="AQ133" s="20">
        <f t="shared" si="100"/>
        <v>100</v>
      </c>
      <c r="AR133" s="19">
        <v>48</v>
      </c>
      <c r="AS133" s="19">
        <v>49</v>
      </c>
      <c r="AT133" s="20">
        <f t="shared" si="101"/>
        <v>98</v>
      </c>
      <c r="AU133" s="20">
        <f t="shared" si="102"/>
        <v>99</v>
      </c>
      <c r="AV133" s="19">
        <v>61</v>
      </c>
      <c r="AW133" s="19">
        <v>62</v>
      </c>
      <c r="AX133" s="20">
        <f t="shared" si="103"/>
        <v>98</v>
      </c>
      <c r="AY133" s="19">
        <v>59</v>
      </c>
      <c r="AZ133" s="19">
        <v>62</v>
      </c>
      <c r="BA133" s="20">
        <f t="shared" si="104"/>
        <v>95</v>
      </c>
      <c r="BB133" s="19">
        <v>58</v>
      </c>
      <c r="BC133" s="19">
        <v>62</v>
      </c>
      <c r="BD133" s="20">
        <f t="shared" si="105"/>
        <v>94</v>
      </c>
      <c r="BE133" s="20">
        <f t="shared" si="106"/>
        <v>95</v>
      </c>
      <c r="BF133" s="20">
        <f t="shared" si="107"/>
        <v>84</v>
      </c>
      <c r="BG133" s="24"/>
      <c r="BH133" s="19">
        <f t="shared" si="108"/>
        <v>16</v>
      </c>
      <c r="BI133" s="19">
        <f t="shared" si="109"/>
        <v>1</v>
      </c>
      <c r="BJ133" s="19">
        <f t="shared" si="110"/>
        <v>4</v>
      </c>
      <c r="BK133" s="19">
        <f t="shared" si="111"/>
        <v>1</v>
      </c>
      <c r="BL133" s="19">
        <f t="shared" si="112"/>
        <v>9</v>
      </c>
      <c r="BM133" s="19">
        <f t="shared" si="113"/>
        <v>17</v>
      </c>
      <c r="BN133" s="19">
        <f t="shared" si="114"/>
        <v>6</v>
      </c>
      <c r="BO133" s="19">
        <f t="shared" si="115"/>
        <v>4</v>
      </c>
      <c r="BP133" s="19">
        <f t="shared" si="116"/>
        <v>17</v>
      </c>
      <c r="BQ133" s="19">
        <f t="shared" si="117"/>
        <v>3</v>
      </c>
      <c r="BR133" s="19">
        <f t="shared" si="118"/>
        <v>1</v>
      </c>
      <c r="BS133" s="19">
        <f t="shared" si="119"/>
        <v>3</v>
      </c>
      <c r="BT133" s="19">
        <f t="shared" si="120"/>
        <v>3</v>
      </c>
      <c r="BU133" s="19">
        <f t="shared" si="121"/>
        <v>6</v>
      </c>
      <c r="BV133" s="19">
        <f t="shared" si="122"/>
        <v>7</v>
      </c>
      <c r="BW133" s="19">
        <f t="shared" si="123"/>
        <v>7</v>
      </c>
      <c r="BX133" s="19">
        <f t="shared" si="124"/>
        <v>9</v>
      </c>
      <c r="BY133" s="19">
        <f t="shared" si="125"/>
        <v>48</v>
      </c>
      <c r="BZ133" s="19">
        <f t="shared" si="126"/>
        <v>2</v>
      </c>
      <c r="CA133" s="19">
        <f t="shared" si="127"/>
        <v>6</v>
      </c>
      <c r="CB133" s="18">
        <f t="shared" si="128"/>
        <v>84</v>
      </c>
      <c r="CC133" s="19">
        <f t="shared" si="129"/>
        <v>13</v>
      </c>
    </row>
    <row r="134" spans="1:81" ht="47.25">
      <c r="A134" s="21">
        <v>75</v>
      </c>
      <c r="B134" s="34">
        <v>6663029615</v>
      </c>
      <c r="C134" s="5" t="s">
        <v>504</v>
      </c>
      <c r="D134" s="5" t="s">
        <v>97</v>
      </c>
      <c r="E134" s="5" t="str">
        <f>VLOOKUP(C134,Реестр!$B$2:$C$74,2,FALSE)</f>
        <v>Город</v>
      </c>
      <c r="F134" s="19">
        <v>10</v>
      </c>
      <c r="G134" s="19">
        <v>38</v>
      </c>
      <c r="H134" s="22">
        <v>11</v>
      </c>
      <c r="I134" s="22">
        <v>38</v>
      </c>
      <c r="J134" s="22">
        <f t="shared" si="87"/>
        <v>95</v>
      </c>
      <c r="K134" s="19">
        <v>30</v>
      </c>
      <c r="L134" s="19">
        <v>3</v>
      </c>
      <c r="M134" s="19">
        <f t="shared" si="88"/>
        <v>90</v>
      </c>
      <c r="N134" s="19">
        <v>202</v>
      </c>
      <c r="O134" s="19">
        <v>210</v>
      </c>
      <c r="P134" s="19">
        <v>218</v>
      </c>
      <c r="Q134" s="19">
        <v>232</v>
      </c>
      <c r="R134" s="19">
        <f t="shared" si="89"/>
        <v>92</v>
      </c>
      <c r="S134" s="19">
        <f t="shared" si="90"/>
        <v>92</v>
      </c>
      <c r="T134" s="19">
        <v>20</v>
      </c>
      <c r="U134" s="19">
        <v>5</v>
      </c>
      <c r="V134" s="19">
        <f t="shared" si="91"/>
        <v>100</v>
      </c>
      <c r="W134" s="19">
        <v>178</v>
      </c>
      <c r="X134" s="23">
        <v>249</v>
      </c>
      <c r="Y134" s="20">
        <f t="shared" si="92"/>
        <v>71</v>
      </c>
      <c r="Z134" s="43">
        <f t="shared" si="93"/>
        <v>86</v>
      </c>
      <c r="AA134" s="20">
        <f t="shared" si="94"/>
        <v>86</v>
      </c>
      <c r="AB134" s="19">
        <v>20</v>
      </c>
      <c r="AC134" s="19">
        <v>1</v>
      </c>
      <c r="AD134" s="19">
        <f t="shared" si="95"/>
        <v>20</v>
      </c>
      <c r="AE134" s="19">
        <v>20</v>
      </c>
      <c r="AF134" s="19">
        <v>3</v>
      </c>
      <c r="AG134" s="19">
        <f t="shared" si="96"/>
        <v>60</v>
      </c>
      <c r="AH134" s="19">
        <v>9</v>
      </c>
      <c r="AI134" s="19">
        <v>9</v>
      </c>
      <c r="AJ134" s="20">
        <f t="shared" si="97"/>
        <v>100</v>
      </c>
      <c r="AK134" s="43">
        <f t="shared" si="98"/>
        <v>60</v>
      </c>
      <c r="AL134" s="19">
        <v>192</v>
      </c>
      <c r="AM134" s="19">
        <v>249</v>
      </c>
      <c r="AN134" s="20">
        <f t="shared" si="99"/>
        <v>77</v>
      </c>
      <c r="AO134" s="19">
        <v>234</v>
      </c>
      <c r="AP134" s="19">
        <v>249</v>
      </c>
      <c r="AQ134" s="20">
        <f t="shared" si="100"/>
        <v>94</v>
      </c>
      <c r="AR134" s="19">
        <v>200</v>
      </c>
      <c r="AS134" s="19">
        <v>202</v>
      </c>
      <c r="AT134" s="20">
        <f t="shared" si="101"/>
        <v>99</v>
      </c>
      <c r="AU134" s="20">
        <f t="shared" si="102"/>
        <v>88</v>
      </c>
      <c r="AV134" s="19">
        <v>232</v>
      </c>
      <c r="AW134" s="19">
        <v>249</v>
      </c>
      <c r="AX134" s="20">
        <f t="shared" si="103"/>
        <v>93</v>
      </c>
      <c r="AY134" s="19">
        <v>228</v>
      </c>
      <c r="AZ134" s="19">
        <v>249</v>
      </c>
      <c r="BA134" s="20">
        <f t="shared" si="104"/>
        <v>92</v>
      </c>
      <c r="BB134" s="19">
        <v>238</v>
      </c>
      <c r="BC134" s="19">
        <v>249</v>
      </c>
      <c r="BD134" s="20">
        <f t="shared" si="105"/>
        <v>96</v>
      </c>
      <c r="BE134" s="20">
        <f t="shared" si="106"/>
        <v>94</v>
      </c>
      <c r="BF134" s="20">
        <f t="shared" si="107"/>
        <v>84</v>
      </c>
      <c r="BG134" s="24"/>
      <c r="BH134" s="19">
        <f t="shared" si="108"/>
        <v>5</v>
      </c>
      <c r="BI134" s="19">
        <f t="shared" si="109"/>
        <v>2</v>
      </c>
      <c r="BJ134" s="19">
        <f t="shared" si="110"/>
        <v>9</v>
      </c>
      <c r="BK134" s="19">
        <f t="shared" si="111"/>
        <v>1</v>
      </c>
      <c r="BL134" s="19">
        <f t="shared" si="112"/>
        <v>15</v>
      </c>
      <c r="BM134" s="19">
        <f t="shared" si="113"/>
        <v>30</v>
      </c>
      <c r="BN134" s="19">
        <f t="shared" si="114"/>
        <v>5</v>
      </c>
      <c r="BO134" s="19">
        <f t="shared" si="115"/>
        <v>3</v>
      </c>
      <c r="BP134" s="19">
        <f t="shared" si="116"/>
        <v>1</v>
      </c>
      <c r="BQ134" s="19">
        <f t="shared" si="117"/>
        <v>24</v>
      </c>
      <c r="BR134" s="19">
        <f t="shared" si="118"/>
        <v>7</v>
      </c>
      <c r="BS134" s="19">
        <f t="shared" si="119"/>
        <v>2</v>
      </c>
      <c r="BT134" s="19">
        <f t="shared" si="120"/>
        <v>8</v>
      </c>
      <c r="BU134" s="19">
        <f t="shared" si="121"/>
        <v>9</v>
      </c>
      <c r="BV134" s="19">
        <f t="shared" si="122"/>
        <v>5</v>
      </c>
      <c r="BW134" s="19">
        <f t="shared" si="123"/>
        <v>9</v>
      </c>
      <c r="BX134" s="19">
        <f t="shared" si="124"/>
        <v>15</v>
      </c>
      <c r="BY134" s="19">
        <f t="shared" si="125"/>
        <v>29</v>
      </c>
      <c r="BZ134" s="19">
        <f t="shared" si="126"/>
        <v>13</v>
      </c>
      <c r="CA134" s="19">
        <f t="shared" si="127"/>
        <v>7</v>
      </c>
      <c r="CB134" s="18">
        <f t="shared" si="128"/>
        <v>84</v>
      </c>
      <c r="CC134" s="19">
        <f t="shared" si="129"/>
        <v>13</v>
      </c>
    </row>
    <row r="135" spans="1:81" ht="31.5">
      <c r="A135" s="21">
        <v>98</v>
      </c>
      <c r="B135" s="34">
        <v>6668017099</v>
      </c>
      <c r="C135" s="5" t="s">
        <v>418</v>
      </c>
      <c r="D135" s="5" t="s">
        <v>118</v>
      </c>
      <c r="E135" s="5" t="str">
        <f>VLOOKUP(C135,Реестр!$B$2:$C$74,2,FALSE)</f>
        <v>Город</v>
      </c>
      <c r="F135" s="19">
        <v>11</v>
      </c>
      <c r="G135" s="19">
        <v>38</v>
      </c>
      <c r="H135" s="22">
        <v>11</v>
      </c>
      <c r="I135" s="22">
        <v>38</v>
      </c>
      <c r="J135" s="22">
        <f t="shared" si="87"/>
        <v>100</v>
      </c>
      <c r="K135" s="19">
        <v>30</v>
      </c>
      <c r="L135" s="19">
        <v>4</v>
      </c>
      <c r="M135" s="19">
        <f t="shared" si="88"/>
        <v>100</v>
      </c>
      <c r="N135" s="19">
        <v>235</v>
      </c>
      <c r="O135" s="19">
        <v>197</v>
      </c>
      <c r="P135" s="19">
        <v>241</v>
      </c>
      <c r="Q135" s="19">
        <v>212</v>
      </c>
      <c r="R135" s="19">
        <f t="shared" si="89"/>
        <v>95</v>
      </c>
      <c r="S135" s="19">
        <f t="shared" si="90"/>
        <v>98</v>
      </c>
      <c r="T135" s="19">
        <v>20</v>
      </c>
      <c r="U135" s="19">
        <v>5</v>
      </c>
      <c r="V135" s="19">
        <f t="shared" si="91"/>
        <v>100</v>
      </c>
      <c r="W135" s="19">
        <v>259</v>
      </c>
      <c r="X135" s="23">
        <v>275</v>
      </c>
      <c r="Y135" s="20">
        <f t="shared" si="92"/>
        <v>94</v>
      </c>
      <c r="Z135" s="43">
        <f t="shared" si="93"/>
        <v>97</v>
      </c>
      <c r="AA135" s="20">
        <f t="shared" si="94"/>
        <v>97</v>
      </c>
      <c r="AB135" s="19">
        <v>20</v>
      </c>
      <c r="AC135" s="19">
        <v>1</v>
      </c>
      <c r="AD135" s="19">
        <f t="shared" si="95"/>
        <v>20</v>
      </c>
      <c r="AE135" s="19">
        <v>20</v>
      </c>
      <c r="AF135" s="19">
        <v>2</v>
      </c>
      <c r="AG135" s="19">
        <f t="shared" si="96"/>
        <v>40</v>
      </c>
      <c r="AH135" s="19">
        <v>26</v>
      </c>
      <c r="AI135" s="19">
        <v>29</v>
      </c>
      <c r="AJ135" s="20">
        <f t="shared" si="97"/>
        <v>90</v>
      </c>
      <c r="AK135" s="43">
        <f t="shared" si="98"/>
        <v>49</v>
      </c>
      <c r="AL135" s="19">
        <v>166</v>
      </c>
      <c r="AM135" s="19">
        <v>275</v>
      </c>
      <c r="AN135" s="20">
        <f t="shared" si="99"/>
        <v>60</v>
      </c>
      <c r="AO135" s="19">
        <v>273</v>
      </c>
      <c r="AP135" s="19">
        <v>275</v>
      </c>
      <c r="AQ135" s="20">
        <f t="shared" si="100"/>
        <v>99</v>
      </c>
      <c r="AR135" s="19">
        <v>215</v>
      </c>
      <c r="AS135" s="19">
        <v>216</v>
      </c>
      <c r="AT135" s="20">
        <f t="shared" si="101"/>
        <v>100</v>
      </c>
      <c r="AU135" s="20">
        <f t="shared" si="102"/>
        <v>84</v>
      </c>
      <c r="AV135" s="19">
        <v>237</v>
      </c>
      <c r="AW135" s="19">
        <v>275</v>
      </c>
      <c r="AX135" s="20">
        <f t="shared" si="103"/>
        <v>86</v>
      </c>
      <c r="AY135" s="19">
        <v>264</v>
      </c>
      <c r="AZ135" s="19">
        <v>275</v>
      </c>
      <c r="BA135" s="20">
        <f t="shared" si="104"/>
        <v>96</v>
      </c>
      <c r="BB135" s="19">
        <v>267</v>
      </c>
      <c r="BC135" s="19">
        <v>275</v>
      </c>
      <c r="BD135" s="20">
        <f t="shared" si="105"/>
        <v>97</v>
      </c>
      <c r="BE135" s="20">
        <f t="shared" si="106"/>
        <v>94</v>
      </c>
      <c r="BF135" s="20">
        <f t="shared" si="107"/>
        <v>84</v>
      </c>
      <c r="BG135" s="24"/>
      <c r="BH135" s="19">
        <f t="shared" si="108"/>
        <v>1</v>
      </c>
      <c r="BI135" s="19">
        <f t="shared" si="109"/>
        <v>1</v>
      </c>
      <c r="BJ135" s="19">
        <f t="shared" si="110"/>
        <v>6</v>
      </c>
      <c r="BK135" s="19">
        <f t="shared" si="111"/>
        <v>1</v>
      </c>
      <c r="BL135" s="19">
        <f t="shared" si="112"/>
        <v>4</v>
      </c>
      <c r="BM135" s="19">
        <f t="shared" si="113"/>
        <v>7</v>
      </c>
      <c r="BN135" s="19">
        <f t="shared" si="114"/>
        <v>5</v>
      </c>
      <c r="BO135" s="19">
        <f t="shared" si="115"/>
        <v>4</v>
      </c>
      <c r="BP135" s="19">
        <f t="shared" si="116"/>
        <v>10</v>
      </c>
      <c r="BQ135" s="19">
        <f t="shared" si="117"/>
        <v>39</v>
      </c>
      <c r="BR135" s="19">
        <f t="shared" si="118"/>
        <v>2</v>
      </c>
      <c r="BS135" s="19">
        <f t="shared" si="119"/>
        <v>1</v>
      </c>
      <c r="BT135" s="19">
        <f t="shared" si="120"/>
        <v>15</v>
      </c>
      <c r="BU135" s="19">
        <f t="shared" si="121"/>
        <v>5</v>
      </c>
      <c r="BV135" s="19">
        <f t="shared" si="122"/>
        <v>4</v>
      </c>
      <c r="BW135" s="19">
        <f t="shared" si="123"/>
        <v>3</v>
      </c>
      <c r="BX135" s="19">
        <f t="shared" si="124"/>
        <v>4</v>
      </c>
      <c r="BY135" s="19">
        <f t="shared" si="125"/>
        <v>40</v>
      </c>
      <c r="BZ135" s="19">
        <f t="shared" si="126"/>
        <v>17</v>
      </c>
      <c r="CA135" s="19">
        <f t="shared" si="127"/>
        <v>7</v>
      </c>
      <c r="CB135" s="18">
        <f t="shared" si="128"/>
        <v>84</v>
      </c>
      <c r="CC135" s="19">
        <f t="shared" si="129"/>
        <v>13</v>
      </c>
    </row>
    <row r="136" spans="1:81" ht="31.5">
      <c r="A136" s="21">
        <v>107</v>
      </c>
      <c r="B136" s="34">
        <v>6668016602</v>
      </c>
      <c r="C136" s="5" t="s">
        <v>418</v>
      </c>
      <c r="D136" s="5" t="s">
        <v>127</v>
      </c>
      <c r="E136" s="5" t="str">
        <f>VLOOKUP(C136,Реестр!$B$2:$C$74,2,FALSE)</f>
        <v>Город</v>
      </c>
      <c r="F136" s="19">
        <v>8</v>
      </c>
      <c r="G136" s="19">
        <v>38</v>
      </c>
      <c r="H136" s="22">
        <v>11</v>
      </c>
      <c r="I136" s="22">
        <v>38</v>
      </c>
      <c r="J136" s="22">
        <f t="shared" si="87"/>
        <v>86</v>
      </c>
      <c r="K136" s="19">
        <v>30</v>
      </c>
      <c r="L136" s="19">
        <v>4</v>
      </c>
      <c r="M136" s="19">
        <f t="shared" si="88"/>
        <v>100</v>
      </c>
      <c r="N136" s="19">
        <v>380</v>
      </c>
      <c r="O136" s="19">
        <v>318</v>
      </c>
      <c r="P136" s="19">
        <v>387</v>
      </c>
      <c r="Q136" s="19">
        <v>324</v>
      </c>
      <c r="R136" s="19">
        <f t="shared" si="89"/>
        <v>98</v>
      </c>
      <c r="S136" s="19">
        <f t="shared" si="90"/>
        <v>95</v>
      </c>
      <c r="T136" s="19">
        <v>20</v>
      </c>
      <c r="U136" s="19">
        <v>5</v>
      </c>
      <c r="V136" s="19">
        <f t="shared" si="91"/>
        <v>100</v>
      </c>
      <c r="W136" s="19">
        <v>387</v>
      </c>
      <c r="X136" s="23">
        <v>427</v>
      </c>
      <c r="Y136" s="20">
        <f t="shared" si="92"/>
        <v>91</v>
      </c>
      <c r="Z136" s="43">
        <f t="shared" si="93"/>
        <v>96</v>
      </c>
      <c r="AA136" s="20">
        <f t="shared" si="94"/>
        <v>96</v>
      </c>
      <c r="AB136" s="19">
        <v>20</v>
      </c>
      <c r="AC136" s="19">
        <v>1</v>
      </c>
      <c r="AD136" s="19">
        <f t="shared" si="95"/>
        <v>20</v>
      </c>
      <c r="AE136" s="19">
        <v>20</v>
      </c>
      <c r="AF136" s="19">
        <v>1</v>
      </c>
      <c r="AG136" s="19">
        <f t="shared" si="96"/>
        <v>20</v>
      </c>
      <c r="AH136" s="19">
        <v>20</v>
      </c>
      <c r="AI136" s="19">
        <v>24</v>
      </c>
      <c r="AJ136" s="20">
        <f t="shared" si="97"/>
        <v>83</v>
      </c>
      <c r="AK136" s="43">
        <f t="shared" si="98"/>
        <v>39</v>
      </c>
      <c r="AL136" s="19">
        <v>369</v>
      </c>
      <c r="AM136" s="19">
        <v>427</v>
      </c>
      <c r="AN136" s="20">
        <f t="shared" si="99"/>
        <v>86</v>
      </c>
      <c r="AO136" s="19">
        <v>422</v>
      </c>
      <c r="AP136" s="19">
        <v>427</v>
      </c>
      <c r="AQ136" s="20">
        <f t="shared" si="100"/>
        <v>99</v>
      </c>
      <c r="AR136" s="19">
        <v>330</v>
      </c>
      <c r="AS136" s="19">
        <v>340</v>
      </c>
      <c r="AT136" s="20">
        <f t="shared" si="101"/>
        <v>97</v>
      </c>
      <c r="AU136" s="20">
        <f t="shared" si="102"/>
        <v>93</v>
      </c>
      <c r="AV136" s="19">
        <v>417</v>
      </c>
      <c r="AW136" s="19">
        <v>427</v>
      </c>
      <c r="AX136" s="20">
        <f t="shared" si="103"/>
        <v>98</v>
      </c>
      <c r="AY136" s="19">
        <v>405</v>
      </c>
      <c r="AZ136" s="19">
        <v>427</v>
      </c>
      <c r="BA136" s="20">
        <f t="shared" si="104"/>
        <v>95</v>
      </c>
      <c r="BB136" s="19">
        <v>420</v>
      </c>
      <c r="BC136" s="19">
        <v>427</v>
      </c>
      <c r="BD136" s="20">
        <f t="shared" si="105"/>
        <v>98</v>
      </c>
      <c r="BE136" s="20">
        <f t="shared" si="106"/>
        <v>97</v>
      </c>
      <c r="BF136" s="20">
        <f t="shared" si="107"/>
        <v>84</v>
      </c>
      <c r="BG136" s="24"/>
      <c r="BH136" s="19">
        <f t="shared" si="108"/>
        <v>14</v>
      </c>
      <c r="BI136" s="19">
        <f t="shared" si="109"/>
        <v>1</v>
      </c>
      <c r="BJ136" s="19">
        <f t="shared" si="110"/>
        <v>3</v>
      </c>
      <c r="BK136" s="19">
        <f t="shared" si="111"/>
        <v>1</v>
      </c>
      <c r="BL136" s="19">
        <f t="shared" si="112"/>
        <v>5</v>
      </c>
      <c r="BM136" s="19">
        <f t="shared" si="113"/>
        <v>10</v>
      </c>
      <c r="BN136" s="19">
        <f t="shared" si="114"/>
        <v>5</v>
      </c>
      <c r="BO136" s="19">
        <f t="shared" si="115"/>
        <v>5</v>
      </c>
      <c r="BP136" s="19">
        <f t="shared" si="116"/>
        <v>17</v>
      </c>
      <c r="BQ136" s="19">
        <f t="shared" si="117"/>
        <v>15</v>
      </c>
      <c r="BR136" s="19">
        <f t="shared" si="118"/>
        <v>2</v>
      </c>
      <c r="BS136" s="19">
        <f t="shared" si="119"/>
        <v>4</v>
      </c>
      <c r="BT136" s="19">
        <f t="shared" si="120"/>
        <v>3</v>
      </c>
      <c r="BU136" s="19">
        <f t="shared" si="121"/>
        <v>6</v>
      </c>
      <c r="BV136" s="19">
        <f t="shared" si="122"/>
        <v>3</v>
      </c>
      <c r="BW136" s="19">
        <f t="shared" si="123"/>
        <v>6</v>
      </c>
      <c r="BX136" s="19">
        <f t="shared" si="124"/>
        <v>5</v>
      </c>
      <c r="BY136" s="19">
        <f t="shared" si="125"/>
        <v>50</v>
      </c>
      <c r="BZ136" s="19">
        <f t="shared" si="126"/>
        <v>8</v>
      </c>
      <c r="CA136" s="19">
        <f t="shared" si="127"/>
        <v>4</v>
      </c>
      <c r="CB136" s="18">
        <f t="shared" si="128"/>
        <v>84</v>
      </c>
      <c r="CC136" s="19">
        <f t="shared" si="129"/>
        <v>13</v>
      </c>
    </row>
    <row r="137" spans="1:81" ht="31.5">
      <c r="A137" s="21">
        <v>114</v>
      </c>
      <c r="B137" s="34">
        <v>6669013315</v>
      </c>
      <c r="C137" s="5" t="s">
        <v>418</v>
      </c>
      <c r="D137" s="5" t="s">
        <v>134</v>
      </c>
      <c r="E137" s="5" t="str">
        <f>VLOOKUP(C137,Реестр!$B$2:$C$74,2,FALSE)</f>
        <v>Город</v>
      </c>
      <c r="F137" s="19">
        <v>10</v>
      </c>
      <c r="G137" s="19">
        <v>30</v>
      </c>
      <c r="H137" s="22">
        <v>11</v>
      </c>
      <c r="I137" s="22">
        <v>37</v>
      </c>
      <c r="J137" s="22">
        <f t="shared" si="87"/>
        <v>86</v>
      </c>
      <c r="K137" s="19">
        <v>30</v>
      </c>
      <c r="L137" s="19">
        <v>4</v>
      </c>
      <c r="M137" s="19">
        <f t="shared" si="88"/>
        <v>100</v>
      </c>
      <c r="N137" s="19">
        <v>63</v>
      </c>
      <c r="O137" s="19">
        <v>50</v>
      </c>
      <c r="P137" s="19">
        <v>64</v>
      </c>
      <c r="Q137" s="19">
        <v>52</v>
      </c>
      <c r="R137" s="19">
        <f t="shared" si="89"/>
        <v>97</v>
      </c>
      <c r="S137" s="19">
        <f t="shared" si="90"/>
        <v>95</v>
      </c>
      <c r="T137" s="19">
        <v>20</v>
      </c>
      <c r="U137" s="19">
        <v>4</v>
      </c>
      <c r="V137" s="19">
        <f t="shared" si="91"/>
        <v>80</v>
      </c>
      <c r="W137" s="19">
        <v>71</v>
      </c>
      <c r="X137" s="23">
        <v>75</v>
      </c>
      <c r="Y137" s="20">
        <f t="shared" si="92"/>
        <v>95</v>
      </c>
      <c r="Z137" s="43">
        <f t="shared" si="93"/>
        <v>88</v>
      </c>
      <c r="AA137" s="20">
        <f t="shared" si="94"/>
        <v>88</v>
      </c>
      <c r="AB137" s="19">
        <v>20</v>
      </c>
      <c r="AC137" s="19">
        <v>0</v>
      </c>
      <c r="AD137" s="19">
        <f t="shared" si="95"/>
        <v>0</v>
      </c>
      <c r="AE137" s="19">
        <v>20</v>
      </c>
      <c r="AF137" s="19">
        <v>3</v>
      </c>
      <c r="AG137" s="19">
        <f t="shared" si="96"/>
        <v>60</v>
      </c>
      <c r="AH137" s="19">
        <v>5</v>
      </c>
      <c r="AI137" s="19">
        <v>6</v>
      </c>
      <c r="AJ137" s="20">
        <f t="shared" si="97"/>
        <v>83</v>
      </c>
      <c r="AK137" s="43">
        <f t="shared" si="98"/>
        <v>49</v>
      </c>
      <c r="AL137" s="19">
        <v>64</v>
      </c>
      <c r="AM137" s="19">
        <v>75</v>
      </c>
      <c r="AN137" s="20">
        <f t="shared" si="99"/>
        <v>85</v>
      </c>
      <c r="AO137" s="19">
        <v>71</v>
      </c>
      <c r="AP137" s="19">
        <v>75</v>
      </c>
      <c r="AQ137" s="20">
        <f t="shared" si="100"/>
        <v>95</v>
      </c>
      <c r="AR137" s="19">
        <v>54</v>
      </c>
      <c r="AS137" s="19">
        <v>54</v>
      </c>
      <c r="AT137" s="20">
        <f t="shared" si="101"/>
        <v>100</v>
      </c>
      <c r="AU137" s="20">
        <f t="shared" si="102"/>
        <v>92</v>
      </c>
      <c r="AV137" s="19">
        <v>71</v>
      </c>
      <c r="AW137" s="19">
        <v>75</v>
      </c>
      <c r="AX137" s="20">
        <f t="shared" si="103"/>
        <v>95</v>
      </c>
      <c r="AY137" s="19">
        <v>73</v>
      </c>
      <c r="AZ137" s="19">
        <v>75</v>
      </c>
      <c r="BA137" s="20">
        <f t="shared" si="104"/>
        <v>97</v>
      </c>
      <c r="BB137" s="19">
        <v>73</v>
      </c>
      <c r="BC137" s="19">
        <v>75</v>
      </c>
      <c r="BD137" s="20">
        <f t="shared" si="105"/>
        <v>97</v>
      </c>
      <c r="BE137" s="20">
        <f t="shared" si="106"/>
        <v>96</v>
      </c>
      <c r="BF137" s="20">
        <f t="shared" si="107"/>
        <v>84</v>
      </c>
      <c r="BG137" s="24"/>
      <c r="BH137" s="19">
        <f t="shared" si="108"/>
        <v>14</v>
      </c>
      <c r="BI137" s="19">
        <f t="shared" si="109"/>
        <v>1</v>
      </c>
      <c r="BJ137" s="19">
        <f t="shared" si="110"/>
        <v>4</v>
      </c>
      <c r="BK137" s="19">
        <f t="shared" si="111"/>
        <v>2</v>
      </c>
      <c r="BL137" s="19">
        <f t="shared" si="112"/>
        <v>13</v>
      </c>
      <c r="BM137" s="19">
        <f t="shared" si="113"/>
        <v>6</v>
      </c>
      <c r="BN137" s="19">
        <f t="shared" si="114"/>
        <v>6</v>
      </c>
      <c r="BO137" s="19">
        <f t="shared" si="115"/>
        <v>3</v>
      </c>
      <c r="BP137" s="19">
        <f t="shared" si="116"/>
        <v>17</v>
      </c>
      <c r="BQ137" s="19">
        <f t="shared" si="117"/>
        <v>16</v>
      </c>
      <c r="BR137" s="19">
        <f t="shared" si="118"/>
        <v>6</v>
      </c>
      <c r="BS137" s="19">
        <f t="shared" si="119"/>
        <v>1</v>
      </c>
      <c r="BT137" s="19">
        <f t="shared" si="120"/>
        <v>6</v>
      </c>
      <c r="BU137" s="19">
        <f t="shared" si="121"/>
        <v>4</v>
      </c>
      <c r="BV137" s="19">
        <f t="shared" si="122"/>
        <v>4</v>
      </c>
      <c r="BW137" s="19">
        <f t="shared" si="123"/>
        <v>6</v>
      </c>
      <c r="BX137" s="19">
        <f t="shared" si="124"/>
        <v>13</v>
      </c>
      <c r="BY137" s="19">
        <f t="shared" si="125"/>
        <v>40</v>
      </c>
      <c r="BZ137" s="19">
        <f t="shared" si="126"/>
        <v>9</v>
      </c>
      <c r="CA137" s="19">
        <f t="shared" si="127"/>
        <v>5</v>
      </c>
      <c r="CB137" s="18">
        <f t="shared" si="128"/>
        <v>84</v>
      </c>
      <c r="CC137" s="19">
        <f t="shared" si="129"/>
        <v>13</v>
      </c>
    </row>
    <row r="138" spans="1:81" ht="31.5">
      <c r="A138" s="21">
        <v>115</v>
      </c>
      <c r="B138" s="34">
        <v>6667008479</v>
      </c>
      <c r="C138" s="5" t="s">
        <v>418</v>
      </c>
      <c r="D138" s="5" t="s">
        <v>135</v>
      </c>
      <c r="E138" s="5" t="str">
        <f>VLOOKUP(C138,Реестр!$B$2:$C$74,2,FALSE)</f>
        <v>Город</v>
      </c>
      <c r="F138" s="19">
        <v>10</v>
      </c>
      <c r="G138" s="19">
        <v>38</v>
      </c>
      <c r="H138" s="22">
        <v>11</v>
      </c>
      <c r="I138" s="22">
        <v>38</v>
      </c>
      <c r="J138" s="22">
        <f t="shared" si="87"/>
        <v>95</v>
      </c>
      <c r="K138" s="19">
        <v>30</v>
      </c>
      <c r="L138" s="19">
        <v>4</v>
      </c>
      <c r="M138" s="19">
        <f t="shared" si="88"/>
        <v>100</v>
      </c>
      <c r="N138" s="19">
        <v>509</v>
      </c>
      <c r="O138" s="19">
        <v>470</v>
      </c>
      <c r="P138" s="19">
        <v>521</v>
      </c>
      <c r="Q138" s="19">
        <v>482</v>
      </c>
      <c r="R138" s="19">
        <f t="shared" si="89"/>
        <v>98</v>
      </c>
      <c r="S138" s="19">
        <f t="shared" si="90"/>
        <v>98</v>
      </c>
      <c r="T138" s="19">
        <v>20</v>
      </c>
      <c r="U138" s="19">
        <v>5</v>
      </c>
      <c r="V138" s="19">
        <f t="shared" si="91"/>
        <v>100</v>
      </c>
      <c r="W138" s="19">
        <v>505</v>
      </c>
      <c r="X138" s="23">
        <v>600</v>
      </c>
      <c r="Y138" s="20">
        <f t="shared" si="92"/>
        <v>84</v>
      </c>
      <c r="Z138" s="43">
        <f t="shared" si="93"/>
        <v>92</v>
      </c>
      <c r="AA138" s="20">
        <f t="shared" si="94"/>
        <v>92</v>
      </c>
      <c r="AB138" s="19">
        <v>20</v>
      </c>
      <c r="AC138" s="19">
        <v>0</v>
      </c>
      <c r="AD138" s="19">
        <f t="shared" si="95"/>
        <v>0</v>
      </c>
      <c r="AE138" s="19">
        <v>20</v>
      </c>
      <c r="AF138" s="19">
        <v>2</v>
      </c>
      <c r="AG138" s="19">
        <f t="shared" si="96"/>
        <v>40</v>
      </c>
      <c r="AH138" s="19">
        <v>35</v>
      </c>
      <c r="AI138" s="19">
        <v>35</v>
      </c>
      <c r="AJ138" s="20">
        <f t="shared" si="97"/>
        <v>100</v>
      </c>
      <c r="AK138" s="43">
        <f t="shared" si="98"/>
        <v>46</v>
      </c>
      <c r="AL138" s="19">
        <v>445</v>
      </c>
      <c r="AM138" s="19">
        <v>600</v>
      </c>
      <c r="AN138" s="20">
        <f t="shared" si="99"/>
        <v>74</v>
      </c>
      <c r="AO138" s="19">
        <v>594</v>
      </c>
      <c r="AP138" s="19">
        <v>600</v>
      </c>
      <c r="AQ138" s="20">
        <f t="shared" si="100"/>
        <v>99</v>
      </c>
      <c r="AR138" s="19">
        <v>485</v>
      </c>
      <c r="AS138" s="19">
        <v>504</v>
      </c>
      <c r="AT138" s="20">
        <f t="shared" si="101"/>
        <v>96</v>
      </c>
      <c r="AU138" s="20">
        <f t="shared" si="102"/>
        <v>88</v>
      </c>
      <c r="AV138" s="19">
        <v>576</v>
      </c>
      <c r="AW138" s="19">
        <v>600</v>
      </c>
      <c r="AX138" s="20">
        <f t="shared" si="103"/>
        <v>96</v>
      </c>
      <c r="AY138" s="19">
        <v>600</v>
      </c>
      <c r="AZ138" s="19">
        <v>600</v>
      </c>
      <c r="BA138" s="20">
        <f t="shared" si="104"/>
        <v>100</v>
      </c>
      <c r="BB138" s="19">
        <v>594</v>
      </c>
      <c r="BC138" s="19">
        <v>600</v>
      </c>
      <c r="BD138" s="20">
        <f t="shared" si="105"/>
        <v>99</v>
      </c>
      <c r="BE138" s="20">
        <f t="shared" si="106"/>
        <v>98</v>
      </c>
      <c r="BF138" s="20">
        <f t="shared" si="107"/>
        <v>84</v>
      </c>
      <c r="BG138" s="24"/>
      <c r="BH138" s="19">
        <f t="shared" si="108"/>
        <v>5</v>
      </c>
      <c r="BI138" s="19">
        <f t="shared" si="109"/>
        <v>1</v>
      </c>
      <c r="BJ138" s="19">
        <f t="shared" si="110"/>
        <v>3</v>
      </c>
      <c r="BK138" s="19">
        <f t="shared" si="111"/>
        <v>1</v>
      </c>
      <c r="BL138" s="19">
        <f t="shared" si="112"/>
        <v>9</v>
      </c>
      <c r="BM138" s="19">
        <f t="shared" si="113"/>
        <v>17</v>
      </c>
      <c r="BN138" s="19">
        <f t="shared" si="114"/>
        <v>6</v>
      </c>
      <c r="BO138" s="19">
        <f t="shared" si="115"/>
        <v>4</v>
      </c>
      <c r="BP138" s="19">
        <f t="shared" si="116"/>
        <v>1</v>
      </c>
      <c r="BQ138" s="19">
        <f t="shared" si="117"/>
        <v>27</v>
      </c>
      <c r="BR138" s="19">
        <f t="shared" si="118"/>
        <v>2</v>
      </c>
      <c r="BS138" s="19">
        <f t="shared" si="119"/>
        <v>5</v>
      </c>
      <c r="BT138" s="19">
        <f t="shared" si="120"/>
        <v>5</v>
      </c>
      <c r="BU138" s="19">
        <f t="shared" si="121"/>
        <v>1</v>
      </c>
      <c r="BV138" s="19">
        <f t="shared" si="122"/>
        <v>2</v>
      </c>
      <c r="BW138" s="19">
        <f t="shared" si="123"/>
        <v>3</v>
      </c>
      <c r="BX138" s="19">
        <f t="shared" si="124"/>
        <v>9</v>
      </c>
      <c r="BY138" s="19">
        <f t="shared" si="125"/>
        <v>43</v>
      </c>
      <c r="BZ138" s="19">
        <f t="shared" si="126"/>
        <v>13</v>
      </c>
      <c r="CA138" s="19">
        <f t="shared" si="127"/>
        <v>3</v>
      </c>
      <c r="CB138" s="18">
        <f t="shared" si="128"/>
        <v>84</v>
      </c>
      <c r="CC138" s="19">
        <f t="shared" si="129"/>
        <v>13</v>
      </c>
    </row>
    <row r="139" spans="1:81" ht="31.5">
      <c r="A139" s="21">
        <v>217</v>
      </c>
      <c r="B139" s="34">
        <v>6611004874</v>
      </c>
      <c r="C139" s="40" t="s">
        <v>505</v>
      </c>
      <c r="D139" s="5" t="s">
        <v>232</v>
      </c>
      <c r="E139" s="5" t="str">
        <f>VLOOKUP(C139,Реестр!$B$2:$C$74,2,FALSE)</f>
        <v>Город</v>
      </c>
      <c r="F139" s="19">
        <v>10</v>
      </c>
      <c r="G139" s="19">
        <v>36</v>
      </c>
      <c r="H139" s="22">
        <v>11</v>
      </c>
      <c r="I139" s="22">
        <v>38</v>
      </c>
      <c r="J139" s="22">
        <f t="shared" si="87"/>
        <v>93</v>
      </c>
      <c r="K139" s="19">
        <v>30</v>
      </c>
      <c r="L139" s="19">
        <v>4</v>
      </c>
      <c r="M139" s="19">
        <f t="shared" si="88"/>
        <v>100</v>
      </c>
      <c r="N139" s="19">
        <v>233</v>
      </c>
      <c r="O139" s="19">
        <v>173</v>
      </c>
      <c r="P139" s="19">
        <v>248</v>
      </c>
      <c r="Q139" s="19">
        <v>186</v>
      </c>
      <c r="R139" s="19">
        <f t="shared" si="89"/>
        <v>93</v>
      </c>
      <c r="S139" s="19">
        <f t="shared" si="90"/>
        <v>95</v>
      </c>
      <c r="T139" s="19">
        <v>20</v>
      </c>
      <c r="U139" s="19">
        <v>5</v>
      </c>
      <c r="V139" s="19">
        <f t="shared" si="91"/>
        <v>100</v>
      </c>
      <c r="W139" s="19">
        <v>218</v>
      </c>
      <c r="X139" s="23">
        <v>311</v>
      </c>
      <c r="Y139" s="20">
        <f t="shared" si="92"/>
        <v>70</v>
      </c>
      <c r="Z139" s="43">
        <f t="shared" si="93"/>
        <v>85</v>
      </c>
      <c r="AA139" s="20">
        <f t="shared" si="94"/>
        <v>85</v>
      </c>
      <c r="AB139" s="19">
        <v>20</v>
      </c>
      <c r="AC139" s="19">
        <v>2</v>
      </c>
      <c r="AD139" s="19">
        <f t="shared" si="95"/>
        <v>40</v>
      </c>
      <c r="AE139" s="19">
        <v>20</v>
      </c>
      <c r="AF139" s="19">
        <v>2</v>
      </c>
      <c r="AG139" s="19">
        <f t="shared" si="96"/>
        <v>40</v>
      </c>
      <c r="AH139" s="19">
        <v>22</v>
      </c>
      <c r="AI139" s="19">
        <v>23</v>
      </c>
      <c r="AJ139" s="20">
        <f t="shared" si="97"/>
        <v>96</v>
      </c>
      <c r="AK139" s="43">
        <f t="shared" si="98"/>
        <v>57</v>
      </c>
      <c r="AL139" s="19">
        <v>217</v>
      </c>
      <c r="AM139" s="19">
        <v>311</v>
      </c>
      <c r="AN139" s="20">
        <f t="shared" si="99"/>
        <v>70</v>
      </c>
      <c r="AO139" s="19">
        <v>310</v>
      </c>
      <c r="AP139" s="19">
        <v>311</v>
      </c>
      <c r="AQ139" s="20">
        <f t="shared" si="100"/>
        <v>100</v>
      </c>
      <c r="AR139" s="19">
        <v>216</v>
      </c>
      <c r="AS139" s="19">
        <v>224</v>
      </c>
      <c r="AT139" s="20">
        <f t="shared" si="101"/>
        <v>96</v>
      </c>
      <c r="AU139" s="20">
        <f t="shared" si="102"/>
        <v>87</v>
      </c>
      <c r="AV139" s="19">
        <v>282</v>
      </c>
      <c r="AW139" s="19">
        <v>311</v>
      </c>
      <c r="AX139" s="20">
        <f t="shared" si="103"/>
        <v>91</v>
      </c>
      <c r="AY139" s="19">
        <v>292</v>
      </c>
      <c r="AZ139" s="19">
        <v>311</v>
      </c>
      <c r="BA139" s="20">
        <f t="shared" si="104"/>
        <v>94</v>
      </c>
      <c r="BB139" s="19">
        <v>298</v>
      </c>
      <c r="BC139" s="19">
        <v>311</v>
      </c>
      <c r="BD139" s="20">
        <f t="shared" si="105"/>
        <v>96</v>
      </c>
      <c r="BE139" s="20">
        <f t="shared" si="106"/>
        <v>94</v>
      </c>
      <c r="BF139" s="20">
        <f t="shared" si="107"/>
        <v>84</v>
      </c>
      <c r="BG139" s="24"/>
      <c r="BH139" s="19">
        <f t="shared" si="108"/>
        <v>7</v>
      </c>
      <c r="BI139" s="19">
        <f t="shared" si="109"/>
        <v>1</v>
      </c>
      <c r="BJ139" s="19">
        <f t="shared" si="110"/>
        <v>8</v>
      </c>
      <c r="BK139" s="19">
        <f t="shared" si="111"/>
        <v>1</v>
      </c>
      <c r="BL139" s="19">
        <f t="shared" si="112"/>
        <v>16</v>
      </c>
      <c r="BM139" s="19">
        <f t="shared" si="113"/>
        <v>31</v>
      </c>
      <c r="BN139" s="19">
        <f t="shared" si="114"/>
        <v>4</v>
      </c>
      <c r="BO139" s="19">
        <f t="shared" si="115"/>
        <v>4</v>
      </c>
      <c r="BP139" s="19">
        <f t="shared" si="116"/>
        <v>4</v>
      </c>
      <c r="BQ139" s="19">
        <f t="shared" si="117"/>
        <v>31</v>
      </c>
      <c r="BR139" s="19">
        <f t="shared" si="118"/>
        <v>1</v>
      </c>
      <c r="BS139" s="19">
        <f t="shared" si="119"/>
        <v>5</v>
      </c>
      <c r="BT139" s="19">
        <f t="shared" si="120"/>
        <v>10</v>
      </c>
      <c r="BU139" s="19">
        <f t="shared" si="121"/>
        <v>7</v>
      </c>
      <c r="BV139" s="19">
        <f t="shared" si="122"/>
        <v>5</v>
      </c>
      <c r="BW139" s="19">
        <f t="shared" si="123"/>
        <v>6</v>
      </c>
      <c r="BX139" s="19">
        <f t="shared" si="124"/>
        <v>16</v>
      </c>
      <c r="BY139" s="19">
        <f t="shared" si="125"/>
        <v>32</v>
      </c>
      <c r="BZ139" s="19">
        <f t="shared" si="126"/>
        <v>14</v>
      </c>
      <c r="CA139" s="19">
        <f t="shared" si="127"/>
        <v>7</v>
      </c>
      <c r="CB139" s="18">
        <f t="shared" si="128"/>
        <v>84</v>
      </c>
      <c r="CC139" s="19">
        <f t="shared" si="129"/>
        <v>13</v>
      </c>
    </row>
    <row r="140" spans="1:81" ht="31.5">
      <c r="A140" s="21">
        <v>254</v>
      </c>
      <c r="B140" s="34">
        <v>6606003530</v>
      </c>
      <c r="C140" s="40" t="s">
        <v>502</v>
      </c>
      <c r="D140" s="5" t="s">
        <v>268</v>
      </c>
      <c r="E140" s="5" t="str">
        <f>VLOOKUP(C140,Реестр!$B$2:$C$74,2,FALSE)</f>
        <v>Город</v>
      </c>
      <c r="F140" s="19">
        <v>11</v>
      </c>
      <c r="G140" s="19">
        <v>34</v>
      </c>
      <c r="H140" s="22">
        <v>11</v>
      </c>
      <c r="I140" s="22">
        <v>38</v>
      </c>
      <c r="J140" s="22">
        <f t="shared" si="87"/>
        <v>95</v>
      </c>
      <c r="K140" s="19">
        <v>30</v>
      </c>
      <c r="L140" s="19">
        <v>3</v>
      </c>
      <c r="M140" s="19">
        <f t="shared" si="88"/>
        <v>90</v>
      </c>
      <c r="N140" s="19">
        <v>106</v>
      </c>
      <c r="O140" s="19">
        <v>98</v>
      </c>
      <c r="P140" s="19">
        <v>125</v>
      </c>
      <c r="Q140" s="19">
        <v>111</v>
      </c>
      <c r="R140" s="19">
        <f t="shared" si="89"/>
        <v>87</v>
      </c>
      <c r="S140" s="19">
        <f t="shared" si="90"/>
        <v>90</v>
      </c>
      <c r="T140" s="19">
        <v>20</v>
      </c>
      <c r="U140" s="19">
        <v>5</v>
      </c>
      <c r="V140" s="19">
        <f t="shared" si="91"/>
        <v>100</v>
      </c>
      <c r="W140" s="19">
        <v>119</v>
      </c>
      <c r="X140" s="23">
        <v>147</v>
      </c>
      <c r="Y140" s="20">
        <f t="shared" si="92"/>
        <v>81</v>
      </c>
      <c r="Z140" s="43">
        <f t="shared" si="93"/>
        <v>91</v>
      </c>
      <c r="AA140" s="20">
        <f t="shared" si="94"/>
        <v>91</v>
      </c>
      <c r="AB140" s="19">
        <v>20</v>
      </c>
      <c r="AC140" s="19">
        <v>3</v>
      </c>
      <c r="AD140" s="19">
        <f t="shared" si="95"/>
        <v>60</v>
      </c>
      <c r="AE140" s="19">
        <v>20</v>
      </c>
      <c r="AF140" s="19">
        <v>2</v>
      </c>
      <c r="AG140" s="19">
        <f t="shared" si="96"/>
        <v>40</v>
      </c>
      <c r="AH140" s="19">
        <v>5</v>
      </c>
      <c r="AI140" s="19">
        <v>6</v>
      </c>
      <c r="AJ140" s="20">
        <f t="shared" si="97"/>
        <v>83</v>
      </c>
      <c r="AK140" s="43">
        <f t="shared" si="98"/>
        <v>59</v>
      </c>
      <c r="AL140" s="19">
        <v>109</v>
      </c>
      <c r="AM140" s="19">
        <v>147</v>
      </c>
      <c r="AN140" s="20">
        <f t="shared" si="99"/>
        <v>74</v>
      </c>
      <c r="AO140" s="19">
        <v>142</v>
      </c>
      <c r="AP140" s="19">
        <v>147</v>
      </c>
      <c r="AQ140" s="20">
        <f t="shared" si="100"/>
        <v>97</v>
      </c>
      <c r="AR140" s="19">
        <v>91</v>
      </c>
      <c r="AS140" s="19">
        <v>93</v>
      </c>
      <c r="AT140" s="20">
        <f t="shared" si="101"/>
        <v>98</v>
      </c>
      <c r="AU140" s="20">
        <f t="shared" si="102"/>
        <v>88</v>
      </c>
      <c r="AV140" s="19">
        <v>131</v>
      </c>
      <c r="AW140" s="19">
        <v>147</v>
      </c>
      <c r="AX140" s="20">
        <f t="shared" si="103"/>
        <v>89</v>
      </c>
      <c r="AY140" s="19">
        <v>134</v>
      </c>
      <c r="AZ140" s="19">
        <v>147</v>
      </c>
      <c r="BA140" s="20">
        <f t="shared" si="104"/>
        <v>91</v>
      </c>
      <c r="BB140" s="19">
        <v>141</v>
      </c>
      <c r="BC140" s="19">
        <v>147</v>
      </c>
      <c r="BD140" s="20">
        <f t="shared" si="105"/>
        <v>96</v>
      </c>
      <c r="BE140" s="20">
        <f t="shared" si="106"/>
        <v>93</v>
      </c>
      <c r="BF140" s="20">
        <f t="shared" si="107"/>
        <v>84</v>
      </c>
      <c r="BG140" s="24"/>
      <c r="BH140" s="19">
        <f t="shared" si="108"/>
        <v>5</v>
      </c>
      <c r="BI140" s="19">
        <f t="shared" si="109"/>
        <v>2</v>
      </c>
      <c r="BJ140" s="19">
        <f t="shared" si="110"/>
        <v>14</v>
      </c>
      <c r="BK140" s="19">
        <f t="shared" si="111"/>
        <v>1</v>
      </c>
      <c r="BL140" s="19">
        <f t="shared" si="112"/>
        <v>10</v>
      </c>
      <c r="BM140" s="19">
        <f t="shared" si="113"/>
        <v>20</v>
      </c>
      <c r="BN140" s="19">
        <f t="shared" si="114"/>
        <v>3</v>
      </c>
      <c r="BO140" s="19">
        <f t="shared" si="115"/>
        <v>4</v>
      </c>
      <c r="BP140" s="19">
        <f t="shared" si="116"/>
        <v>17</v>
      </c>
      <c r="BQ140" s="19">
        <f t="shared" si="117"/>
        <v>27</v>
      </c>
      <c r="BR140" s="19">
        <f t="shared" si="118"/>
        <v>4</v>
      </c>
      <c r="BS140" s="19">
        <f t="shared" si="119"/>
        <v>3</v>
      </c>
      <c r="BT140" s="19">
        <f t="shared" si="120"/>
        <v>12</v>
      </c>
      <c r="BU140" s="19">
        <f t="shared" si="121"/>
        <v>10</v>
      </c>
      <c r="BV140" s="19">
        <f t="shared" si="122"/>
        <v>5</v>
      </c>
      <c r="BW140" s="19">
        <f t="shared" si="123"/>
        <v>11</v>
      </c>
      <c r="BX140" s="19">
        <f t="shared" si="124"/>
        <v>10</v>
      </c>
      <c r="BY140" s="19">
        <f t="shared" si="125"/>
        <v>30</v>
      </c>
      <c r="BZ140" s="19">
        <f t="shared" si="126"/>
        <v>13</v>
      </c>
      <c r="CA140" s="19">
        <f t="shared" si="127"/>
        <v>8</v>
      </c>
      <c r="CB140" s="18">
        <f t="shared" si="128"/>
        <v>84</v>
      </c>
      <c r="CC140" s="19">
        <f t="shared" si="129"/>
        <v>13</v>
      </c>
    </row>
    <row r="141" spans="1:81" ht="31.5">
      <c r="A141" s="21">
        <v>263</v>
      </c>
      <c r="B141" s="34">
        <v>6629016863</v>
      </c>
      <c r="C141" s="6" t="s">
        <v>440</v>
      </c>
      <c r="D141" s="5" t="s">
        <v>275</v>
      </c>
      <c r="E141" s="5" t="str">
        <f>VLOOKUP(C141,Реестр!$B$2:$C$74,2,FALSE)</f>
        <v>Город</v>
      </c>
      <c r="F141" s="19">
        <v>10</v>
      </c>
      <c r="G141" s="19">
        <v>36</v>
      </c>
      <c r="H141" s="22">
        <v>11</v>
      </c>
      <c r="I141" s="22">
        <v>38</v>
      </c>
      <c r="J141" s="22">
        <f t="shared" si="87"/>
        <v>93</v>
      </c>
      <c r="K141" s="19">
        <v>30</v>
      </c>
      <c r="L141" s="19">
        <v>3</v>
      </c>
      <c r="M141" s="19">
        <f t="shared" si="88"/>
        <v>90</v>
      </c>
      <c r="N141" s="19">
        <v>201</v>
      </c>
      <c r="O141" s="19">
        <v>167</v>
      </c>
      <c r="P141" s="19">
        <v>219</v>
      </c>
      <c r="Q141" s="19">
        <v>196</v>
      </c>
      <c r="R141" s="19">
        <f t="shared" si="89"/>
        <v>88</v>
      </c>
      <c r="S141" s="19">
        <f t="shared" si="90"/>
        <v>90</v>
      </c>
      <c r="T141" s="19">
        <v>20</v>
      </c>
      <c r="U141" s="19">
        <v>5</v>
      </c>
      <c r="V141" s="19">
        <f t="shared" si="91"/>
        <v>100</v>
      </c>
      <c r="W141" s="19">
        <v>205</v>
      </c>
      <c r="X141" s="23">
        <v>277</v>
      </c>
      <c r="Y141" s="20">
        <f t="shared" si="92"/>
        <v>74</v>
      </c>
      <c r="Z141" s="43">
        <f t="shared" si="93"/>
        <v>87</v>
      </c>
      <c r="AA141" s="20">
        <f t="shared" si="94"/>
        <v>87</v>
      </c>
      <c r="AB141" s="19">
        <v>20</v>
      </c>
      <c r="AC141" s="19">
        <v>0</v>
      </c>
      <c r="AD141" s="19">
        <f t="shared" si="95"/>
        <v>0</v>
      </c>
      <c r="AE141" s="19">
        <v>20</v>
      </c>
      <c r="AF141" s="19">
        <v>4</v>
      </c>
      <c r="AG141" s="19">
        <f t="shared" si="96"/>
        <v>80</v>
      </c>
      <c r="AH141" s="19">
        <v>8</v>
      </c>
      <c r="AI141" s="19">
        <v>10</v>
      </c>
      <c r="AJ141" s="20">
        <f t="shared" si="97"/>
        <v>80</v>
      </c>
      <c r="AK141" s="43">
        <f t="shared" si="98"/>
        <v>56</v>
      </c>
      <c r="AL141" s="19">
        <v>244</v>
      </c>
      <c r="AM141" s="19">
        <v>277</v>
      </c>
      <c r="AN141" s="20">
        <f t="shared" si="99"/>
        <v>88</v>
      </c>
      <c r="AO141" s="19">
        <v>264</v>
      </c>
      <c r="AP141" s="19">
        <v>277</v>
      </c>
      <c r="AQ141" s="20">
        <f t="shared" si="100"/>
        <v>95</v>
      </c>
      <c r="AR141" s="19">
        <v>180</v>
      </c>
      <c r="AS141" s="19">
        <v>196</v>
      </c>
      <c r="AT141" s="20">
        <f t="shared" si="101"/>
        <v>92</v>
      </c>
      <c r="AU141" s="20">
        <f t="shared" si="102"/>
        <v>92</v>
      </c>
      <c r="AV141" s="19">
        <v>270</v>
      </c>
      <c r="AW141" s="19">
        <v>277</v>
      </c>
      <c r="AX141" s="20">
        <f t="shared" si="103"/>
        <v>97</v>
      </c>
      <c r="AY141" s="19">
        <v>256</v>
      </c>
      <c r="AZ141" s="19">
        <v>277</v>
      </c>
      <c r="BA141" s="20">
        <f t="shared" si="104"/>
        <v>92</v>
      </c>
      <c r="BB141" s="19">
        <v>270</v>
      </c>
      <c r="BC141" s="19">
        <v>277</v>
      </c>
      <c r="BD141" s="20">
        <f t="shared" si="105"/>
        <v>97</v>
      </c>
      <c r="BE141" s="20">
        <f t="shared" si="106"/>
        <v>96</v>
      </c>
      <c r="BF141" s="20">
        <f t="shared" si="107"/>
        <v>84</v>
      </c>
      <c r="BG141" s="24"/>
      <c r="BH141" s="19">
        <f t="shared" si="108"/>
        <v>7</v>
      </c>
      <c r="BI141" s="19">
        <f t="shared" si="109"/>
        <v>2</v>
      </c>
      <c r="BJ141" s="19">
        <f t="shared" si="110"/>
        <v>13</v>
      </c>
      <c r="BK141" s="19">
        <f t="shared" si="111"/>
        <v>1</v>
      </c>
      <c r="BL141" s="19">
        <f t="shared" si="112"/>
        <v>14</v>
      </c>
      <c r="BM141" s="19">
        <f t="shared" si="113"/>
        <v>27</v>
      </c>
      <c r="BN141" s="19">
        <f t="shared" si="114"/>
        <v>6</v>
      </c>
      <c r="BO141" s="19">
        <f t="shared" si="115"/>
        <v>2</v>
      </c>
      <c r="BP141" s="19">
        <f t="shared" si="116"/>
        <v>20</v>
      </c>
      <c r="BQ141" s="19">
        <f t="shared" si="117"/>
        <v>13</v>
      </c>
      <c r="BR141" s="19">
        <f t="shared" si="118"/>
        <v>6</v>
      </c>
      <c r="BS141" s="19">
        <f t="shared" si="119"/>
        <v>9</v>
      </c>
      <c r="BT141" s="19">
        <f t="shared" si="120"/>
        <v>4</v>
      </c>
      <c r="BU141" s="19">
        <f t="shared" si="121"/>
        <v>9</v>
      </c>
      <c r="BV141" s="19">
        <f t="shared" si="122"/>
        <v>4</v>
      </c>
      <c r="BW141" s="19">
        <f t="shared" si="123"/>
        <v>11</v>
      </c>
      <c r="BX141" s="19">
        <f t="shared" si="124"/>
        <v>14</v>
      </c>
      <c r="BY141" s="19">
        <f t="shared" si="125"/>
        <v>33</v>
      </c>
      <c r="BZ141" s="19">
        <f t="shared" si="126"/>
        <v>9</v>
      </c>
      <c r="CA141" s="19">
        <f t="shared" si="127"/>
        <v>5</v>
      </c>
      <c r="CB141" s="18">
        <f t="shared" si="128"/>
        <v>84</v>
      </c>
      <c r="CC141" s="19">
        <f t="shared" si="129"/>
        <v>13</v>
      </c>
    </row>
    <row r="142" spans="1:81" ht="31.5">
      <c r="A142" s="21">
        <v>275</v>
      </c>
      <c r="B142" s="34">
        <v>6616006321</v>
      </c>
      <c r="C142" s="5" t="s">
        <v>442</v>
      </c>
      <c r="D142" s="5" t="s">
        <v>286</v>
      </c>
      <c r="E142" s="5" t="str">
        <f>VLOOKUP(C142,Реестр!$B$2:$C$74,2,FALSE)</f>
        <v>Город</v>
      </c>
      <c r="F142" s="19">
        <v>10</v>
      </c>
      <c r="G142" s="19">
        <v>35</v>
      </c>
      <c r="H142" s="22">
        <v>11</v>
      </c>
      <c r="I142" s="22">
        <v>38</v>
      </c>
      <c r="J142" s="22">
        <f t="shared" si="87"/>
        <v>92</v>
      </c>
      <c r="K142" s="19">
        <v>30</v>
      </c>
      <c r="L142" s="19">
        <v>3</v>
      </c>
      <c r="M142" s="19">
        <f t="shared" si="88"/>
        <v>90</v>
      </c>
      <c r="N142" s="19">
        <v>117</v>
      </c>
      <c r="O142" s="19">
        <v>105</v>
      </c>
      <c r="P142" s="19">
        <v>118</v>
      </c>
      <c r="Q142" s="19">
        <v>105</v>
      </c>
      <c r="R142" s="19">
        <f t="shared" si="89"/>
        <v>100</v>
      </c>
      <c r="S142" s="19">
        <f t="shared" si="90"/>
        <v>95</v>
      </c>
      <c r="T142" s="19">
        <v>20</v>
      </c>
      <c r="U142" s="19">
        <v>3</v>
      </c>
      <c r="V142" s="19">
        <f t="shared" si="91"/>
        <v>60</v>
      </c>
      <c r="W142" s="19">
        <v>118</v>
      </c>
      <c r="X142" s="23">
        <v>140</v>
      </c>
      <c r="Y142" s="20">
        <f t="shared" si="92"/>
        <v>84</v>
      </c>
      <c r="Z142" s="43">
        <f t="shared" si="93"/>
        <v>72</v>
      </c>
      <c r="AA142" s="20">
        <f t="shared" si="94"/>
        <v>72</v>
      </c>
      <c r="AB142" s="19">
        <v>20</v>
      </c>
      <c r="AC142" s="19">
        <v>0</v>
      </c>
      <c r="AD142" s="19">
        <f t="shared" si="95"/>
        <v>0</v>
      </c>
      <c r="AE142" s="19">
        <v>20</v>
      </c>
      <c r="AF142" s="19">
        <v>4</v>
      </c>
      <c r="AG142" s="19">
        <f t="shared" si="96"/>
        <v>80</v>
      </c>
      <c r="AH142" s="19">
        <v>34</v>
      </c>
      <c r="AI142" s="19">
        <v>37</v>
      </c>
      <c r="AJ142" s="20">
        <f t="shared" si="97"/>
        <v>92</v>
      </c>
      <c r="AK142" s="43">
        <f t="shared" si="98"/>
        <v>60</v>
      </c>
      <c r="AL142" s="19">
        <v>119</v>
      </c>
      <c r="AM142" s="19">
        <v>140</v>
      </c>
      <c r="AN142" s="20">
        <f t="shared" si="99"/>
        <v>85</v>
      </c>
      <c r="AO142" s="19">
        <v>140</v>
      </c>
      <c r="AP142" s="19">
        <v>140</v>
      </c>
      <c r="AQ142" s="20">
        <f t="shared" si="100"/>
        <v>100</v>
      </c>
      <c r="AR142" s="19">
        <v>110</v>
      </c>
      <c r="AS142" s="19">
        <v>111</v>
      </c>
      <c r="AT142" s="20">
        <f t="shared" si="101"/>
        <v>99</v>
      </c>
      <c r="AU142" s="20">
        <f t="shared" si="102"/>
        <v>94</v>
      </c>
      <c r="AV142" s="19">
        <v>134</v>
      </c>
      <c r="AW142" s="19">
        <v>140</v>
      </c>
      <c r="AX142" s="20">
        <f t="shared" si="103"/>
        <v>96</v>
      </c>
      <c r="AY142" s="19">
        <v>135</v>
      </c>
      <c r="AZ142" s="19">
        <v>140</v>
      </c>
      <c r="BA142" s="20">
        <f t="shared" si="104"/>
        <v>96</v>
      </c>
      <c r="BB142" s="19">
        <v>137</v>
      </c>
      <c r="BC142" s="19">
        <v>140</v>
      </c>
      <c r="BD142" s="20">
        <f t="shared" si="105"/>
        <v>98</v>
      </c>
      <c r="BE142" s="20">
        <f t="shared" si="106"/>
        <v>97</v>
      </c>
      <c r="BF142" s="20">
        <f t="shared" si="107"/>
        <v>84</v>
      </c>
      <c r="BG142" s="24"/>
      <c r="BH142" s="19">
        <f t="shared" si="108"/>
        <v>8</v>
      </c>
      <c r="BI142" s="19">
        <f t="shared" si="109"/>
        <v>2</v>
      </c>
      <c r="BJ142" s="19">
        <f t="shared" si="110"/>
        <v>1</v>
      </c>
      <c r="BK142" s="19">
        <f t="shared" si="111"/>
        <v>3</v>
      </c>
      <c r="BL142" s="19">
        <f t="shared" si="112"/>
        <v>27</v>
      </c>
      <c r="BM142" s="19">
        <f t="shared" si="113"/>
        <v>17</v>
      </c>
      <c r="BN142" s="19">
        <f t="shared" si="114"/>
        <v>6</v>
      </c>
      <c r="BO142" s="19">
        <f t="shared" si="115"/>
        <v>2</v>
      </c>
      <c r="BP142" s="19">
        <f t="shared" si="116"/>
        <v>8</v>
      </c>
      <c r="BQ142" s="19">
        <f t="shared" si="117"/>
        <v>16</v>
      </c>
      <c r="BR142" s="19">
        <f t="shared" si="118"/>
        <v>1</v>
      </c>
      <c r="BS142" s="19">
        <f t="shared" si="119"/>
        <v>2</v>
      </c>
      <c r="BT142" s="19">
        <f t="shared" si="120"/>
        <v>5</v>
      </c>
      <c r="BU142" s="19">
        <f t="shared" si="121"/>
        <v>5</v>
      </c>
      <c r="BV142" s="19">
        <f t="shared" si="122"/>
        <v>3</v>
      </c>
      <c r="BW142" s="19">
        <f t="shared" si="123"/>
        <v>6</v>
      </c>
      <c r="BX142" s="19">
        <f t="shared" si="124"/>
        <v>27</v>
      </c>
      <c r="BY142" s="19">
        <f t="shared" si="125"/>
        <v>29</v>
      </c>
      <c r="BZ142" s="19">
        <f t="shared" si="126"/>
        <v>7</v>
      </c>
      <c r="CA142" s="19">
        <f t="shared" si="127"/>
        <v>4</v>
      </c>
      <c r="CB142" s="18">
        <f t="shared" si="128"/>
        <v>84</v>
      </c>
      <c r="CC142" s="19">
        <f t="shared" si="129"/>
        <v>13</v>
      </c>
    </row>
    <row r="143" spans="1:81" ht="31.5">
      <c r="A143" s="21">
        <v>294</v>
      </c>
      <c r="B143" s="34">
        <v>6630007775</v>
      </c>
      <c r="C143" s="40" t="s">
        <v>509</v>
      </c>
      <c r="D143" s="6" t="s">
        <v>301</v>
      </c>
      <c r="E143" s="5" t="str">
        <f>VLOOKUP(C143,Реестр!$B$2:$C$74,2,FALSE)</f>
        <v>Город</v>
      </c>
      <c r="F143" s="19">
        <v>11</v>
      </c>
      <c r="G143" s="19">
        <v>34</v>
      </c>
      <c r="H143" s="22">
        <v>11</v>
      </c>
      <c r="I143" s="22">
        <v>38</v>
      </c>
      <c r="J143" s="22">
        <f t="shared" si="87"/>
        <v>95</v>
      </c>
      <c r="K143" s="19">
        <v>30</v>
      </c>
      <c r="L143" s="19">
        <v>4</v>
      </c>
      <c r="M143" s="19">
        <f t="shared" si="88"/>
        <v>100</v>
      </c>
      <c r="N143" s="19">
        <v>67</v>
      </c>
      <c r="O143" s="19">
        <v>69</v>
      </c>
      <c r="P143" s="19">
        <v>67</v>
      </c>
      <c r="Q143" s="19">
        <v>70</v>
      </c>
      <c r="R143" s="19">
        <f t="shared" si="89"/>
        <v>99</v>
      </c>
      <c r="S143" s="19">
        <f t="shared" si="90"/>
        <v>98</v>
      </c>
      <c r="T143" s="19">
        <v>20</v>
      </c>
      <c r="U143" s="19">
        <v>5</v>
      </c>
      <c r="V143" s="19">
        <f t="shared" si="91"/>
        <v>100</v>
      </c>
      <c r="W143" s="19">
        <v>68</v>
      </c>
      <c r="X143" s="23">
        <v>74</v>
      </c>
      <c r="Y143" s="20">
        <f t="shared" si="92"/>
        <v>92</v>
      </c>
      <c r="Z143" s="43">
        <f t="shared" si="93"/>
        <v>96</v>
      </c>
      <c r="AA143" s="20">
        <f t="shared" si="94"/>
        <v>96</v>
      </c>
      <c r="AB143" s="19">
        <v>20</v>
      </c>
      <c r="AC143" s="19">
        <v>3</v>
      </c>
      <c r="AD143" s="19">
        <f t="shared" si="95"/>
        <v>60</v>
      </c>
      <c r="AE143" s="19">
        <v>20</v>
      </c>
      <c r="AF143" s="19">
        <v>1</v>
      </c>
      <c r="AG143" s="19">
        <f t="shared" si="96"/>
        <v>20</v>
      </c>
      <c r="AH143" s="19">
        <v>0</v>
      </c>
      <c r="AI143" s="19">
        <v>2</v>
      </c>
      <c r="AJ143" s="20">
        <f t="shared" si="97"/>
        <v>0</v>
      </c>
      <c r="AK143" s="43">
        <f t="shared" si="98"/>
        <v>26</v>
      </c>
      <c r="AL143" s="19">
        <v>73</v>
      </c>
      <c r="AM143" s="19">
        <v>74</v>
      </c>
      <c r="AN143" s="20">
        <f t="shared" si="99"/>
        <v>99</v>
      </c>
      <c r="AO143" s="19">
        <v>73</v>
      </c>
      <c r="AP143" s="19">
        <v>74</v>
      </c>
      <c r="AQ143" s="20">
        <f t="shared" si="100"/>
        <v>99</v>
      </c>
      <c r="AR143" s="19">
        <v>63</v>
      </c>
      <c r="AS143" s="19">
        <v>64</v>
      </c>
      <c r="AT143" s="20">
        <f t="shared" si="101"/>
        <v>98</v>
      </c>
      <c r="AU143" s="20">
        <f t="shared" si="102"/>
        <v>99</v>
      </c>
      <c r="AV143" s="19">
        <v>74</v>
      </c>
      <c r="AW143" s="19">
        <v>74</v>
      </c>
      <c r="AX143" s="20">
        <f t="shared" si="103"/>
        <v>100</v>
      </c>
      <c r="AY143" s="19">
        <v>71</v>
      </c>
      <c r="AZ143" s="19">
        <v>74</v>
      </c>
      <c r="BA143" s="20">
        <f t="shared" si="104"/>
        <v>96</v>
      </c>
      <c r="BB143" s="19">
        <v>73</v>
      </c>
      <c r="BC143" s="19">
        <v>74</v>
      </c>
      <c r="BD143" s="20">
        <f t="shared" si="105"/>
        <v>99</v>
      </c>
      <c r="BE143" s="20">
        <f t="shared" si="106"/>
        <v>99</v>
      </c>
      <c r="BF143" s="20">
        <f t="shared" si="107"/>
        <v>84</v>
      </c>
      <c r="BG143" s="24"/>
      <c r="BH143" s="19">
        <f t="shared" si="108"/>
        <v>5</v>
      </c>
      <c r="BI143" s="19">
        <f t="shared" si="109"/>
        <v>1</v>
      </c>
      <c r="BJ143" s="19">
        <f t="shared" si="110"/>
        <v>2</v>
      </c>
      <c r="BK143" s="19">
        <f t="shared" si="111"/>
        <v>1</v>
      </c>
      <c r="BL143" s="19">
        <f t="shared" si="112"/>
        <v>5</v>
      </c>
      <c r="BM143" s="19">
        <f t="shared" si="113"/>
        <v>9</v>
      </c>
      <c r="BN143" s="19">
        <f t="shared" si="114"/>
        <v>3</v>
      </c>
      <c r="BO143" s="19">
        <f t="shared" si="115"/>
        <v>5</v>
      </c>
      <c r="BP143" s="19">
        <f t="shared" si="116"/>
        <v>34</v>
      </c>
      <c r="BQ143" s="19">
        <f t="shared" si="117"/>
        <v>2</v>
      </c>
      <c r="BR143" s="19">
        <f t="shared" si="118"/>
        <v>2</v>
      </c>
      <c r="BS143" s="19">
        <f t="shared" si="119"/>
        <v>3</v>
      </c>
      <c r="BT143" s="19">
        <f t="shared" si="120"/>
        <v>1</v>
      </c>
      <c r="BU143" s="19">
        <f t="shared" si="121"/>
        <v>5</v>
      </c>
      <c r="BV143" s="19">
        <f t="shared" si="122"/>
        <v>2</v>
      </c>
      <c r="BW143" s="19">
        <f t="shared" si="123"/>
        <v>3</v>
      </c>
      <c r="BX143" s="19">
        <f t="shared" si="124"/>
        <v>5</v>
      </c>
      <c r="BY143" s="19">
        <f t="shared" si="125"/>
        <v>63</v>
      </c>
      <c r="BZ143" s="19">
        <f t="shared" si="126"/>
        <v>2</v>
      </c>
      <c r="CA143" s="19">
        <f t="shared" si="127"/>
        <v>2</v>
      </c>
      <c r="CB143" s="18">
        <f t="shared" si="128"/>
        <v>84</v>
      </c>
      <c r="CC143" s="19">
        <f t="shared" si="129"/>
        <v>13</v>
      </c>
    </row>
    <row r="144" spans="1:81" ht="47.25">
      <c r="A144" s="21">
        <v>297</v>
      </c>
      <c r="B144" s="34">
        <v>6609009794</v>
      </c>
      <c r="C144" s="5" t="s">
        <v>446</v>
      </c>
      <c r="D144" s="6" t="s">
        <v>304</v>
      </c>
      <c r="E144" s="5" t="str">
        <f>VLOOKUP(C144,Реестр!$B$2:$C$74,2,FALSE)</f>
        <v>Город</v>
      </c>
      <c r="F144" s="19">
        <v>8</v>
      </c>
      <c r="G144" s="19">
        <v>33</v>
      </c>
      <c r="H144" s="22">
        <v>9</v>
      </c>
      <c r="I144" s="22">
        <v>36</v>
      </c>
      <c r="J144" s="22">
        <f t="shared" si="87"/>
        <v>90</v>
      </c>
      <c r="K144" s="19">
        <v>30</v>
      </c>
      <c r="L144" s="19">
        <v>4</v>
      </c>
      <c r="M144" s="19">
        <f t="shared" si="88"/>
        <v>100</v>
      </c>
      <c r="N144" s="19">
        <v>146</v>
      </c>
      <c r="O144" s="19">
        <v>121</v>
      </c>
      <c r="P144" s="19">
        <v>148</v>
      </c>
      <c r="Q144" s="19">
        <v>129</v>
      </c>
      <c r="R144" s="19">
        <f t="shared" si="89"/>
        <v>96</v>
      </c>
      <c r="S144" s="19">
        <f t="shared" si="90"/>
        <v>95</v>
      </c>
      <c r="T144" s="19">
        <v>20</v>
      </c>
      <c r="U144" s="19">
        <v>5</v>
      </c>
      <c r="V144" s="19">
        <f t="shared" si="91"/>
        <v>100</v>
      </c>
      <c r="W144" s="19">
        <v>177</v>
      </c>
      <c r="X144" s="23">
        <v>195</v>
      </c>
      <c r="Y144" s="20">
        <f t="shared" si="92"/>
        <v>91</v>
      </c>
      <c r="Z144" s="43">
        <f t="shared" si="93"/>
        <v>96</v>
      </c>
      <c r="AA144" s="20">
        <f t="shared" si="94"/>
        <v>96</v>
      </c>
      <c r="AB144" s="19">
        <v>20</v>
      </c>
      <c r="AC144" s="19">
        <v>0</v>
      </c>
      <c r="AD144" s="19">
        <f t="shared" si="95"/>
        <v>0</v>
      </c>
      <c r="AE144" s="19">
        <v>20</v>
      </c>
      <c r="AF144" s="19">
        <v>2</v>
      </c>
      <c r="AG144" s="19">
        <f t="shared" si="96"/>
        <v>40</v>
      </c>
      <c r="AH144" s="19">
        <v>2</v>
      </c>
      <c r="AI144" s="19">
        <v>4</v>
      </c>
      <c r="AJ144" s="20">
        <f t="shared" si="97"/>
        <v>50</v>
      </c>
      <c r="AK144" s="43">
        <f t="shared" si="98"/>
        <v>31</v>
      </c>
      <c r="AL144" s="19">
        <v>187</v>
      </c>
      <c r="AM144" s="19">
        <v>195</v>
      </c>
      <c r="AN144" s="20">
        <f t="shared" si="99"/>
        <v>96</v>
      </c>
      <c r="AO144" s="19">
        <v>195</v>
      </c>
      <c r="AP144" s="19">
        <v>195</v>
      </c>
      <c r="AQ144" s="20">
        <f t="shared" si="100"/>
        <v>100</v>
      </c>
      <c r="AR144" s="19">
        <v>125</v>
      </c>
      <c r="AS144" s="19">
        <v>126</v>
      </c>
      <c r="AT144" s="20">
        <f t="shared" si="101"/>
        <v>99</v>
      </c>
      <c r="AU144" s="20">
        <f t="shared" si="102"/>
        <v>98</v>
      </c>
      <c r="AV144" s="19">
        <v>188</v>
      </c>
      <c r="AW144" s="19">
        <v>195</v>
      </c>
      <c r="AX144" s="20">
        <f t="shared" si="103"/>
        <v>96</v>
      </c>
      <c r="AY144" s="19">
        <v>195</v>
      </c>
      <c r="AZ144" s="19">
        <v>195</v>
      </c>
      <c r="BA144" s="20">
        <f t="shared" si="104"/>
        <v>100</v>
      </c>
      <c r="BB144" s="19">
        <v>194</v>
      </c>
      <c r="BC144" s="19">
        <v>195</v>
      </c>
      <c r="BD144" s="20">
        <f t="shared" si="105"/>
        <v>99</v>
      </c>
      <c r="BE144" s="20">
        <f t="shared" si="106"/>
        <v>98</v>
      </c>
      <c r="BF144" s="20">
        <f t="shared" si="107"/>
        <v>84</v>
      </c>
      <c r="BG144" s="24"/>
      <c r="BH144" s="19">
        <f t="shared" si="108"/>
        <v>10</v>
      </c>
      <c r="BI144" s="19">
        <f t="shared" si="109"/>
        <v>1</v>
      </c>
      <c r="BJ144" s="19">
        <f t="shared" si="110"/>
        <v>5</v>
      </c>
      <c r="BK144" s="19">
        <f t="shared" si="111"/>
        <v>1</v>
      </c>
      <c r="BL144" s="19">
        <f t="shared" si="112"/>
        <v>5</v>
      </c>
      <c r="BM144" s="19">
        <f t="shared" si="113"/>
        <v>10</v>
      </c>
      <c r="BN144" s="19">
        <f t="shared" si="114"/>
        <v>6</v>
      </c>
      <c r="BO144" s="19">
        <f t="shared" si="115"/>
        <v>4</v>
      </c>
      <c r="BP144" s="19">
        <f t="shared" si="116"/>
        <v>31</v>
      </c>
      <c r="BQ144" s="19">
        <f t="shared" si="117"/>
        <v>5</v>
      </c>
      <c r="BR144" s="19">
        <f t="shared" si="118"/>
        <v>1</v>
      </c>
      <c r="BS144" s="19">
        <f t="shared" si="119"/>
        <v>2</v>
      </c>
      <c r="BT144" s="19">
        <f t="shared" si="120"/>
        <v>5</v>
      </c>
      <c r="BU144" s="19">
        <f t="shared" si="121"/>
        <v>1</v>
      </c>
      <c r="BV144" s="19">
        <f t="shared" si="122"/>
        <v>2</v>
      </c>
      <c r="BW144" s="19">
        <f t="shared" si="123"/>
        <v>6</v>
      </c>
      <c r="BX144" s="19">
        <f t="shared" si="124"/>
        <v>5</v>
      </c>
      <c r="BY144" s="19">
        <f t="shared" si="125"/>
        <v>58</v>
      </c>
      <c r="BZ144" s="19">
        <f t="shared" si="126"/>
        <v>3</v>
      </c>
      <c r="CA144" s="19">
        <f t="shared" si="127"/>
        <v>3</v>
      </c>
      <c r="CB144" s="18">
        <f t="shared" si="128"/>
        <v>84</v>
      </c>
      <c r="CC144" s="19">
        <f t="shared" si="129"/>
        <v>13</v>
      </c>
    </row>
    <row r="145" spans="1:81" ht="47.25">
      <c r="A145" s="21">
        <v>302</v>
      </c>
      <c r="B145" s="34">
        <v>6603009910</v>
      </c>
      <c r="C145" s="40" t="s">
        <v>500</v>
      </c>
      <c r="D145" s="5" t="s">
        <v>309</v>
      </c>
      <c r="E145" s="5" t="str">
        <f>VLOOKUP(C145,Реестр!$B$2:$C$74,2,FALSE)</f>
        <v>Город</v>
      </c>
      <c r="F145" s="19">
        <v>8</v>
      </c>
      <c r="G145" s="19">
        <v>33</v>
      </c>
      <c r="H145" s="22">
        <v>9</v>
      </c>
      <c r="I145" s="22">
        <v>36</v>
      </c>
      <c r="J145" s="22">
        <f t="shared" si="87"/>
        <v>90</v>
      </c>
      <c r="K145" s="19">
        <v>30</v>
      </c>
      <c r="L145" s="19">
        <v>4</v>
      </c>
      <c r="M145" s="19">
        <f t="shared" si="88"/>
        <v>100</v>
      </c>
      <c r="N145" s="19">
        <v>233</v>
      </c>
      <c r="O145" s="19">
        <v>220</v>
      </c>
      <c r="P145" s="19">
        <v>237</v>
      </c>
      <c r="Q145" s="19">
        <v>225</v>
      </c>
      <c r="R145" s="19">
        <f t="shared" si="89"/>
        <v>98</v>
      </c>
      <c r="S145" s="19">
        <f t="shared" si="90"/>
        <v>96</v>
      </c>
      <c r="T145" s="19">
        <v>20</v>
      </c>
      <c r="U145" s="19">
        <v>5</v>
      </c>
      <c r="V145" s="19">
        <f t="shared" si="91"/>
        <v>100</v>
      </c>
      <c r="W145" s="19">
        <v>262</v>
      </c>
      <c r="X145" s="23">
        <v>279</v>
      </c>
      <c r="Y145" s="20">
        <f t="shared" si="92"/>
        <v>94</v>
      </c>
      <c r="Z145" s="43">
        <f t="shared" si="93"/>
        <v>97</v>
      </c>
      <c r="AA145" s="20">
        <f t="shared" si="94"/>
        <v>97</v>
      </c>
      <c r="AB145" s="19">
        <v>20</v>
      </c>
      <c r="AC145" s="19">
        <v>0</v>
      </c>
      <c r="AD145" s="19">
        <f t="shared" si="95"/>
        <v>0</v>
      </c>
      <c r="AE145" s="19">
        <v>20</v>
      </c>
      <c r="AF145" s="19">
        <v>1</v>
      </c>
      <c r="AG145" s="19">
        <f t="shared" si="96"/>
        <v>20</v>
      </c>
      <c r="AH145" s="19">
        <v>12</v>
      </c>
      <c r="AI145" s="19">
        <v>16</v>
      </c>
      <c r="AJ145" s="20">
        <f t="shared" si="97"/>
        <v>75</v>
      </c>
      <c r="AK145" s="43">
        <f t="shared" si="98"/>
        <v>31</v>
      </c>
      <c r="AL145" s="19">
        <v>277</v>
      </c>
      <c r="AM145" s="19">
        <v>279</v>
      </c>
      <c r="AN145" s="20">
        <f t="shared" si="99"/>
        <v>99</v>
      </c>
      <c r="AO145" s="19">
        <v>277</v>
      </c>
      <c r="AP145" s="19">
        <v>279</v>
      </c>
      <c r="AQ145" s="20">
        <f t="shared" si="100"/>
        <v>99</v>
      </c>
      <c r="AR145" s="19">
        <v>198</v>
      </c>
      <c r="AS145" s="19">
        <v>200</v>
      </c>
      <c r="AT145" s="20">
        <f t="shared" si="101"/>
        <v>99</v>
      </c>
      <c r="AU145" s="20">
        <f t="shared" si="102"/>
        <v>99</v>
      </c>
      <c r="AV145" s="19">
        <v>272</v>
      </c>
      <c r="AW145" s="19">
        <v>279</v>
      </c>
      <c r="AX145" s="20">
        <f t="shared" si="103"/>
        <v>97</v>
      </c>
      <c r="AY145" s="19">
        <v>270</v>
      </c>
      <c r="AZ145" s="19">
        <v>279</v>
      </c>
      <c r="BA145" s="20">
        <f t="shared" si="104"/>
        <v>97</v>
      </c>
      <c r="BB145" s="19">
        <v>273</v>
      </c>
      <c r="BC145" s="19">
        <v>279</v>
      </c>
      <c r="BD145" s="20">
        <f t="shared" si="105"/>
        <v>98</v>
      </c>
      <c r="BE145" s="20">
        <f t="shared" si="106"/>
        <v>98</v>
      </c>
      <c r="BF145" s="20">
        <f t="shared" si="107"/>
        <v>84</v>
      </c>
      <c r="BG145" s="24"/>
      <c r="BH145" s="19">
        <f t="shared" si="108"/>
        <v>10</v>
      </c>
      <c r="BI145" s="19">
        <f t="shared" si="109"/>
        <v>1</v>
      </c>
      <c r="BJ145" s="19">
        <f t="shared" si="110"/>
        <v>3</v>
      </c>
      <c r="BK145" s="19">
        <f t="shared" si="111"/>
        <v>1</v>
      </c>
      <c r="BL145" s="19">
        <f t="shared" si="112"/>
        <v>4</v>
      </c>
      <c r="BM145" s="19">
        <f t="shared" si="113"/>
        <v>7</v>
      </c>
      <c r="BN145" s="19">
        <f t="shared" si="114"/>
        <v>6</v>
      </c>
      <c r="BO145" s="19">
        <f t="shared" si="115"/>
        <v>5</v>
      </c>
      <c r="BP145" s="19">
        <f t="shared" si="116"/>
        <v>23</v>
      </c>
      <c r="BQ145" s="19">
        <f t="shared" si="117"/>
        <v>2</v>
      </c>
      <c r="BR145" s="19">
        <f t="shared" si="118"/>
        <v>2</v>
      </c>
      <c r="BS145" s="19">
        <f t="shared" si="119"/>
        <v>2</v>
      </c>
      <c r="BT145" s="19">
        <f t="shared" si="120"/>
        <v>4</v>
      </c>
      <c r="BU145" s="19">
        <f t="shared" si="121"/>
        <v>4</v>
      </c>
      <c r="BV145" s="19">
        <f t="shared" si="122"/>
        <v>3</v>
      </c>
      <c r="BW145" s="19">
        <f t="shared" si="123"/>
        <v>5</v>
      </c>
      <c r="BX145" s="19">
        <f t="shared" si="124"/>
        <v>4</v>
      </c>
      <c r="BY145" s="19">
        <f t="shared" si="125"/>
        <v>58</v>
      </c>
      <c r="BZ145" s="19">
        <f t="shared" si="126"/>
        <v>2</v>
      </c>
      <c r="CA145" s="19">
        <f t="shared" si="127"/>
        <v>3</v>
      </c>
      <c r="CB145" s="18">
        <f t="shared" si="128"/>
        <v>84</v>
      </c>
      <c r="CC145" s="19">
        <f t="shared" si="129"/>
        <v>13</v>
      </c>
    </row>
    <row r="146" spans="1:81" ht="31.5">
      <c r="A146" s="21">
        <v>345</v>
      </c>
      <c r="B146" s="34">
        <v>6610002377</v>
      </c>
      <c r="C146" s="5" t="s">
        <v>452</v>
      </c>
      <c r="D146" s="5" t="s">
        <v>346</v>
      </c>
      <c r="E146" s="5" t="str">
        <f>VLOOKUP(C146,Реестр!$B$2:$C$74,2,FALSE)</f>
        <v>Город</v>
      </c>
      <c r="F146" s="19">
        <v>8</v>
      </c>
      <c r="G146" s="19">
        <v>34</v>
      </c>
      <c r="H146" s="22">
        <v>9</v>
      </c>
      <c r="I146" s="22">
        <v>36</v>
      </c>
      <c r="J146" s="22">
        <f t="shared" si="87"/>
        <v>92</v>
      </c>
      <c r="K146" s="19">
        <v>30</v>
      </c>
      <c r="L146" s="19">
        <v>3</v>
      </c>
      <c r="M146" s="19">
        <f t="shared" si="88"/>
        <v>90</v>
      </c>
      <c r="N146" s="19">
        <v>48</v>
      </c>
      <c r="O146" s="19">
        <v>39</v>
      </c>
      <c r="P146" s="19">
        <v>51</v>
      </c>
      <c r="Q146" s="19">
        <v>41</v>
      </c>
      <c r="R146" s="19">
        <f t="shared" si="89"/>
        <v>95</v>
      </c>
      <c r="S146" s="19">
        <f t="shared" si="90"/>
        <v>93</v>
      </c>
      <c r="T146" s="19">
        <v>20</v>
      </c>
      <c r="U146" s="19">
        <v>5</v>
      </c>
      <c r="V146" s="19">
        <f t="shared" si="91"/>
        <v>100</v>
      </c>
      <c r="W146" s="19">
        <v>51</v>
      </c>
      <c r="X146" s="23">
        <v>60</v>
      </c>
      <c r="Y146" s="20">
        <f t="shared" si="92"/>
        <v>85</v>
      </c>
      <c r="Z146" s="43">
        <f t="shared" si="93"/>
        <v>93</v>
      </c>
      <c r="AA146" s="20">
        <f t="shared" si="94"/>
        <v>93</v>
      </c>
      <c r="AB146" s="19">
        <v>20</v>
      </c>
      <c r="AC146" s="19">
        <v>0</v>
      </c>
      <c r="AD146" s="19">
        <f t="shared" si="95"/>
        <v>0</v>
      </c>
      <c r="AE146" s="19">
        <v>20</v>
      </c>
      <c r="AF146" s="19">
        <v>1</v>
      </c>
      <c r="AG146" s="19">
        <f t="shared" si="96"/>
        <v>20</v>
      </c>
      <c r="AH146" s="19">
        <v>5</v>
      </c>
      <c r="AI146" s="19">
        <v>5</v>
      </c>
      <c r="AJ146" s="20">
        <f t="shared" si="97"/>
        <v>100</v>
      </c>
      <c r="AK146" s="43">
        <f t="shared" si="98"/>
        <v>38</v>
      </c>
      <c r="AL146" s="19">
        <v>59</v>
      </c>
      <c r="AM146" s="19">
        <v>60</v>
      </c>
      <c r="AN146" s="20">
        <f t="shared" si="99"/>
        <v>98</v>
      </c>
      <c r="AO146" s="19">
        <v>60</v>
      </c>
      <c r="AP146" s="19">
        <v>60</v>
      </c>
      <c r="AQ146" s="20">
        <f t="shared" si="100"/>
        <v>100</v>
      </c>
      <c r="AR146" s="19">
        <v>38</v>
      </c>
      <c r="AS146" s="19">
        <v>38</v>
      </c>
      <c r="AT146" s="20">
        <f t="shared" si="101"/>
        <v>100</v>
      </c>
      <c r="AU146" s="20">
        <f t="shared" si="102"/>
        <v>99</v>
      </c>
      <c r="AV146" s="19">
        <v>60</v>
      </c>
      <c r="AW146" s="19">
        <v>60</v>
      </c>
      <c r="AX146" s="20">
        <f t="shared" si="103"/>
        <v>100</v>
      </c>
      <c r="AY146" s="19">
        <v>55</v>
      </c>
      <c r="AZ146" s="19">
        <v>60</v>
      </c>
      <c r="BA146" s="20">
        <f t="shared" si="104"/>
        <v>92</v>
      </c>
      <c r="BB146" s="19">
        <v>59</v>
      </c>
      <c r="BC146" s="19">
        <v>60</v>
      </c>
      <c r="BD146" s="20">
        <f t="shared" si="105"/>
        <v>98</v>
      </c>
      <c r="BE146" s="20">
        <f t="shared" si="106"/>
        <v>97</v>
      </c>
      <c r="BF146" s="20">
        <f t="shared" si="107"/>
        <v>84</v>
      </c>
      <c r="BG146" s="24"/>
      <c r="BH146" s="19">
        <f t="shared" si="108"/>
        <v>8</v>
      </c>
      <c r="BI146" s="19">
        <f t="shared" si="109"/>
        <v>2</v>
      </c>
      <c r="BJ146" s="19">
        <f t="shared" si="110"/>
        <v>6</v>
      </c>
      <c r="BK146" s="19">
        <f t="shared" si="111"/>
        <v>1</v>
      </c>
      <c r="BL146" s="19">
        <f t="shared" si="112"/>
        <v>8</v>
      </c>
      <c r="BM146" s="19">
        <f t="shared" si="113"/>
        <v>16</v>
      </c>
      <c r="BN146" s="19">
        <f t="shared" si="114"/>
        <v>6</v>
      </c>
      <c r="BO146" s="19">
        <f t="shared" si="115"/>
        <v>5</v>
      </c>
      <c r="BP146" s="19">
        <f t="shared" si="116"/>
        <v>1</v>
      </c>
      <c r="BQ146" s="19">
        <f t="shared" si="117"/>
        <v>3</v>
      </c>
      <c r="BR146" s="19">
        <f t="shared" si="118"/>
        <v>1</v>
      </c>
      <c r="BS146" s="19">
        <f t="shared" si="119"/>
        <v>1</v>
      </c>
      <c r="BT146" s="19">
        <f t="shared" si="120"/>
        <v>1</v>
      </c>
      <c r="BU146" s="19">
        <f t="shared" si="121"/>
        <v>9</v>
      </c>
      <c r="BV146" s="19">
        <f t="shared" si="122"/>
        <v>3</v>
      </c>
      <c r="BW146" s="19">
        <f t="shared" si="123"/>
        <v>8</v>
      </c>
      <c r="BX146" s="19">
        <f t="shared" si="124"/>
        <v>8</v>
      </c>
      <c r="BY146" s="19">
        <f t="shared" si="125"/>
        <v>51</v>
      </c>
      <c r="BZ146" s="19">
        <f t="shared" si="126"/>
        <v>2</v>
      </c>
      <c r="CA146" s="19">
        <f t="shared" si="127"/>
        <v>4</v>
      </c>
      <c r="CB146" s="18">
        <f t="shared" si="128"/>
        <v>84</v>
      </c>
      <c r="CC146" s="19">
        <f t="shared" si="129"/>
        <v>13</v>
      </c>
    </row>
    <row r="147" spans="1:81" ht="31.5">
      <c r="A147" s="21">
        <v>377</v>
      </c>
      <c r="B147" s="34">
        <v>6613006490</v>
      </c>
      <c r="C147" s="40" t="s">
        <v>507</v>
      </c>
      <c r="D147" s="5" t="s">
        <v>373</v>
      </c>
      <c r="E147" s="5" t="str">
        <f>VLOOKUP(C147,Реестр!$B$2:$C$74,2,FALSE)</f>
        <v>Город</v>
      </c>
      <c r="F147" s="19">
        <v>10</v>
      </c>
      <c r="G147" s="19">
        <v>34</v>
      </c>
      <c r="H147" s="22">
        <v>11</v>
      </c>
      <c r="I147" s="22">
        <v>38</v>
      </c>
      <c r="J147" s="22">
        <f t="shared" si="87"/>
        <v>90</v>
      </c>
      <c r="K147" s="19">
        <v>30</v>
      </c>
      <c r="L147" s="19">
        <v>3</v>
      </c>
      <c r="M147" s="19">
        <f t="shared" si="88"/>
        <v>90</v>
      </c>
      <c r="N147" s="19">
        <v>33</v>
      </c>
      <c r="O147" s="19">
        <v>27</v>
      </c>
      <c r="P147" s="19">
        <v>34</v>
      </c>
      <c r="Q147" s="19">
        <v>29</v>
      </c>
      <c r="R147" s="19">
        <f t="shared" si="89"/>
        <v>95</v>
      </c>
      <c r="S147" s="19">
        <f t="shared" si="90"/>
        <v>92</v>
      </c>
      <c r="T147" s="19">
        <v>20</v>
      </c>
      <c r="U147" s="19">
        <v>5</v>
      </c>
      <c r="V147" s="19">
        <f t="shared" si="91"/>
        <v>100</v>
      </c>
      <c r="W147" s="19">
        <v>31</v>
      </c>
      <c r="X147" s="23">
        <v>39</v>
      </c>
      <c r="Y147" s="20">
        <f t="shared" si="92"/>
        <v>79</v>
      </c>
      <c r="Z147" s="43">
        <f t="shared" si="93"/>
        <v>90</v>
      </c>
      <c r="AA147" s="20">
        <f t="shared" si="94"/>
        <v>90</v>
      </c>
      <c r="AB147" s="19">
        <v>20</v>
      </c>
      <c r="AC147" s="19">
        <v>0</v>
      </c>
      <c r="AD147" s="19">
        <f t="shared" si="95"/>
        <v>0</v>
      </c>
      <c r="AE147" s="19">
        <v>20</v>
      </c>
      <c r="AF147" s="19">
        <v>2</v>
      </c>
      <c r="AG147" s="19">
        <f t="shared" si="96"/>
        <v>40</v>
      </c>
      <c r="AH147" s="19">
        <v>1</v>
      </c>
      <c r="AI147" s="19">
        <v>1</v>
      </c>
      <c r="AJ147" s="20">
        <f t="shared" si="97"/>
        <v>100</v>
      </c>
      <c r="AK147" s="43">
        <f t="shared" si="98"/>
        <v>46</v>
      </c>
      <c r="AL147" s="19">
        <v>36</v>
      </c>
      <c r="AM147" s="19">
        <v>39</v>
      </c>
      <c r="AN147" s="20">
        <f t="shared" si="99"/>
        <v>92</v>
      </c>
      <c r="AO147" s="19">
        <v>37</v>
      </c>
      <c r="AP147" s="19">
        <v>39</v>
      </c>
      <c r="AQ147" s="20">
        <f t="shared" si="100"/>
        <v>95</v>
      </c>
      <c r="AR147" s="19">
        <v>24</v>
      </c>
      <c r="AS147" s="19">
        <v>26</v>
      </c>
      <c r="AT147" s="20">
        <f t="shared" si="101"/>
        <v>92</v>
      </c>
      <c r="AU147" s="20">
        <f t="shared" si="102"/>
        <v>93</v>
      </c>
      <c r="AV147" s="19">
        <v>37</v>
      </c>
      <c r="AW147" s="19">
        <v>39</v>
      </c>
      <c r="AX147" s="20">
        <f t="shared" si="103"/>
        <v>95</v>
      </c>
      <c r="AY147" s="19">
        <v>38</v>
      </c>
      <c r="AZ147" s="19">
        <v>39</v>
      </c>
      <c r="BA147" s="20">
        <f t="shared" si="104"/>
        <v>97</v>
      </c>
      <c r="BB147" s="19">
        <v>39</v>
      </c>
      <c r="BC147" s="19">
        <v>39</v>
      </c>
      <c r="BD147" s="20">
        <f t="shared" si="105"/>
        <v>100</v>
      </c>
      <c r="BE147" s="20">
        <f t="shared" si="106"/>
        <v>98</v>
      </c>
      <c r="BF147" s="20">
        <f t="shared" si="107"/>
        <v>84</v>
      </c>
      <c r="BG147" s="24"/>
      <c r="BH147" s="19">
        <f t="shared" si="108"/>
        <v>10</v>
      </c>
      <c r="BI147" s="19">
        <f t="shared" si="109"/>
        <v>2</v>
      </c>
      <c r="BJ147" s="19">
        <f t="shared" si="110"/>
        <v>6</v>
      </c>
      <c r="BK147" s="19">
        <f t="shared" si="111"/>
        <v>1</v>
      </c>
      <c r="BL147" s="19">
        <f t="shared" si="112"/>
        <v>11</v>
      </c>
      <c r="BM147" s="19">
        <f t="shared" si="113"/>
        <v>22</v>
      </c>
      <c r="BN147" s="19">
        <f t="shared" si="114"/>
        <v>6</v>
      </c>
      <c r="BO147" s="19">
        <f t="shared" si="115"/>
        <v>4</v>
      </c>
      <c r="BP147" s="19">
        <f t="shared" si="116"/>
        <v>1</v>
      </c>
      <c r="BQ147" s="19">
        <f t="shared" si="117"/>
        <v>9</v>
      </c>
      <c r="BR147" s="19">
        <f t="shared" si="118"/>
        <v>6</v>
      </c>
      <c r="BS147" s="19">
        <f t="shared" si="119"/>
        <v>9</v>
      </c>
      <c r="BT147" s="19">
        <f t="shared" si="120"/>
        <v>6</v>
      </c>
      <c r="BU147" s="19">
        <f t="shared" si="121"/>
        <v>4</v>
      </c>
      <c r="BV147" s="19">
        <f t="shared" si="122"/>
        <v>1</v>
      </c>
      <c r="BW147" s="19">
        <f t="shared" si="123"/>
        <v>9</v>
      </c>
      <c r="BX147" s="19">
        <f t="shared" si="124"/>
        <v>11</v>
      </c>
      <c r="BY147" s="19">
        <f t="shared" si="125"/>
        <v>43</v>
      </c>
      <c r="BZ147" s="19">
        <f t="shared" si="126"/>
        <v>8</v>
      </c>
      <c r="CA147" s="19">
        <f t="shared" si="127"/>
        <v>3</v>
      </c>
      <c r="CB147" s="18">
        <f t="shared" si="128"/>
        <v>84</v>
      </c>
      <c r="CC147" s="19">
        <f t="shared" si="129"/>
        <v>13</v>
      </c>
    </row>
    <row r="148" spans="1:81" ht="31.5">
      <c r="A148" s="21">
        <v>405</v>
      </c>
      <c r="B148" s="34">
        <v>6615003374</v>
      </c>
      <c r="C148" s="5" t="s">
        <v>461</v>
      </c>
      <c r="D148" s="5" t="s">
        <v>397</v>
      </c>
      <c r="E148" s="5" t="str">
        <f>VLOOKUP(C148,Реестр!$B$2:$C$74,2,FALSE)</f>
        <v>Город</v>
      </c>
      <c r="F148" s="19">
        <v>7</v>
      </c>
      <c r="G148" s="19">
        <v>36</v>
      </c>
      <c r="H148" s="22">
        <v>9</v>
      </c>
      <c r="I148" s="22">
        <v>36</v>
      </c>
      <c r="J148" s="22">
        <f t="shared" si="87"/>
        <v>89</v>
      </c>
      <c r="K148" s="19">
        <v>30</v>
      </c>
      <c r="L148" s="19">
        <v>4</v>
      </c>
      <c r="M148" s="19">
        <f t="shared" si="88"/>
        <v>100</v>
      </c>
      <c r="N148" s="19">
        <v>26</v>
      </c>
      <c r="O148" s="19">
        <v>26</v>
      </c>
      <c r="P148" s="19">
        <v>26</v>
      </c>
      <c r="Q148" s="19">
        <v>26</v>
      </c>
      <c r="R148" s="19">
        <f t="shared" si="89"/>
        <v>100</v>
      </c>
      <c r="S148" s="19">
        <f t="shared" si="90"/>
        <v>97</v>
      </c>
      <c r="T148" s="19">
        <v>20</v>
      </c>
      <c r="U148" s="19">
        <v>4</v>
      </c>
      <c r="V148" s="19">
        <f t="shared" si="91"/>
        <v>80</v>
      </c>
      <c r="W148" s="19">
        <v>26</v>
      </c>
      <c r="X148" s="23">
        <v>29</v>
      </c>
      <c r="Y148" s="20">
        <f t="shared" si="92"/>
        <v>90</v>
      </c>
      <c r="Z148" s="43">
        <f t="shared" si="93"/>
        <v>85</v>
      </c>
      <c r="AA148" s="20">
        <f t="shared" si="94"/>
        <v>85</v>
      </c>
      <c r="AB148" s="19">
        <v>20</v>
      </c>
      <c r="AC148" s="19">
        <v>0</v>
      </c>
      <c r="AD148" s="19">
        <f t="shared" si="95"/>
        <v>0</v>
      </c>
      <c r="AE148" s="19">
        <v>20</v>
      </c>
      <c r="AF148" s="19">
        <v>1</v>
      </c>
      <c r="AG148" s="19">
        <f t="shared" si="96"/>
        <v>20</v>
      </c>
      <c r="AH148" s="19">
        <v>1</v>
      </c>
      <c r="AI148" s="19">
        <v>1</v>
      </c>
      <c r="AJ148" s="20">
        <f t="shared" si="97"/>
        <v>100</v>
      </c>
      <c r="AK148" s="43">
        <f t="shared" si="98"/>
        <v>38</v>
      </c>
      <c r="AL148" s="19">
        <v>29</v>
      </c>
      <c r="AM148" s="19">
        <v>29</v>
      </c>
      <c r="AN148" s="20">
        <f t="shared" si="99"/>
        <v>100</v>
      </c>
      <c r="AO148" s="19">
        <v>29</v>
      </c>
      <c r="AP148" s="19">
        <v>29</v>
      </c>
      <c r="AQ148" s="20">
        <f t="shared" si="100"/>
        <v>100</v>
      </c>
      <c r="AR148" s="19">
        <v>26</v>
      </c>
      <c r="AS148" s="19">
        <v>26</v>
      </c>
      <c r="AT148" s="20">
        <f t="shared" si="101"/>
        <v>100</v>
      </c>
      <c r="AU148" s="20">
        <f t="shared" si="102"/>
        <v>100</v>
      </c>
      <c r="AV148" s="19">
        <v>29</v>
      </c>
      <c r="AW148" s="19">
        <v>29</v>
      </c>
      <c r="AX148" s="20">
        <f t="shared" si="103"/>
        <v>100</v>
      </c>
      <c r="AY148" s="19">
        <v>28</v>
      </c>
      <c r="AZ148" s="19">
        <v>29</v>
      </c>
      <c r="BA148" s="20">
        <f t="shared" si="104"/>
        <v>97</v>
      </c>
      <c r="BB148" s="19">
        <v>29</v>
      </c>
      <c r="BC148" s="19">
        <v>29</v>
      </c>
      <c r="BD148" s="20">
        <f t="shared" si="105"/>
        <v>100</v>
      </c>
      <c r="BE148" s="20">
        <f t="shared" si="106"/>
        <v>99</v>
      </c>
      <c r="BF148" s="20">
        <f t="shared" si="107"/>
        <v>84</v>
      </c>
      <c r="BG148" s="24"/>
      <c r="BH148" s="19">
        <f t="shared" si="108"/>
        <v>11</v>
      </c>
      <c r="BI148" s="19">
        <f t="shared" si="109"/>
        <v>1</v>
      </c>
      <c r="BJ148" s="19">
        <f t="shared" si="110"/>
        <v>1</v>
      </c>
      <c r="BK148" s="19">
        <f t="shared" si="111"/>
        <v>2</v>
      </c>
      <c r="BL148" s="19">
        <f t="shared" si="112"/>
        <v>16</v>
      </c>
      <c r="BM148" s="19">
        <f t="shared" si="113"/>
        <v>11</v>
      </c>
      <c r="BN148" s="19">
        <f t="shared" si="114"/>
        <v>6</v>
      </c>
      <c r="BO148" s="19">
        <f t="shared" si="115"/>
        <v>5</v>
      </c>
      <c r="BP148" s="19">
        <f t="shared" si="116"/>
        <v>1</v>
      </c>
      <c r="BQ148" s="19">
        <f t="shared" si="117"/>
        <v>1</v>
      </c>
      <c r="BR148" s="19">
        <f t="shared" si="118"/>
        <v>1</v>
      </c>
      <c r="BS148" s="19">
        <f t="shared" si="119"/>
        <v>1</v>
      </c>
      <c r="BT148" s="19">
        <f t="shared" si="120"/>
        <v>1</v>
      </c>
      <c r="BU148" s="19">
        <f t="shared" si="121"/>
        <v>4</v>
      </c>
      <c r="BV148" s="19">
        <f t="shared" si="122"/>
        <v>1</v>
      </c>
      <c r="BW148" s="19">
        <f t="shared" si="123"/>
        <v>4</v>
      </c>
      <c r="BX148" s="19">
        <f t="shared" si="124"/>
        <v>16</v>
      </c>
      <c r="BY148" s="19">
        <f t="shared" si="125"/>
        <v>51</v>
      </c>
      <c r="BZ148" s="19">
        <f t="shared" si="126"/>
        <v>1</v>
      </c>
      <c r="CA148" s="19">
        <f t="shared" si="127"/>
        <v>2</v>
      </c>
      <c r="CB148" s="18">
        <f t="shared" si="128"/>
        <v>84</v>
      </c>
      <c r="CC148" s="19">
        <f t="shared" si="129"/>
        <v>13</v>
      </c>
    </row>
    <row r="149" spans="1:81" ht="63">
      <c r="A149" s="21">
        <v>411</v>
      </c>
      <c r="B149" s="34">
        <v>6615000905</v>
      </c>
      <c r="C149" s="5" t="s">
        <v>461</v>
      </c>
      <c r="D149" s="5" t="s">
        <v>403</v>
      </c>
      <c r="E149" s="5" t="str">
        <f>VLOOKUP(C149,Реестр!$B$2:$C$74,2,FALSE)</f>
        <v>Город</v>
      </c>
      <c r="F149" s="19">
        <v>10</v>
      </c>
      <c r="G149" s="19">
        <v>38</v>
      </c>
      <c r="H149" s="22">
        <v>11</v>
      </c>
      <c r="I149" s="22">
        <v>38</v>
      </c>
      <c r="J149" s="22">
        <f t="shared" si="87"/>
        <v>95</v>
      </c>
      <c r="K149" s="19">
        <v>30</v>
      </c>
      <c r="L149" s="19">
        <v>3</v>
      </c>
      <c r="M149" s="19">
        <f t="shared" si="88"/>
        <v>90</v>
      </c>
      <c r="N149" s="19">
        <v>29</v>
      </c>
      <c r="O149" s="19">
        <v>28</v>
      </c>
      <c r="P149" s="19">
        <v>30</v>
      </c>
      <c r="Q149" s="19">
        <v>28</v>
      </c>
      <c r="R149" s="19">
        <f t="shared" si="89"/>
        <v>98</v>
      </c>
      <c r="S149" s="19">
        <f t="shared" si="90"/>
        <v>95</v>
      </c>
      <c r="T149" s="19">
        <v>20</v>
      </c>
      <c r="U149" s="19">
        <v>4</v>
      </c>
      <c r="V149" s="19">
        <f t="shared" si="91"/>
        <v>80</v>
      </c>
      <c r="W149" s="19">
        <v>30</v>
      </c>
      <c r="X149" s="23">
        <v>31</v>
      </c>
      <c r="Y149" s="20">
        <f t="shared" si="92"/>
        <v>97</v>
      </c>
      <c r="Z149" s="43">
        <f t="shared" si="93"/>
        <v>89</v>
      </c>
      <c r="AA149" s="20">
        <f t="shared" si="94"/>
        <v>89</v>
      </c>
      <c r="AB149" s="19">
        <v>20</v>
      </c>
      <c r="AC149" s="19">
        <v>0</v>
      </c>
      <c r="AD149" s="19">
        <f t="shared" si="95"/>
        <v>0</v>
      </c>
      <c r="AE149" s="19">
        <v>20</v>
      </c>
      <c r="AF149" s="19">
        <v>1</v>
      </c>
      <c r="AG149" s="19">
        <f t="shared" si="96"/>
        <v>20</v>
      </c>
      <c r="AH149" s="19">
        <v>1</v>
      </c>
      <c r="AI149" s="19">
        <v>1</v>
      </c>
      <c r="AJ149" s="20">
        <f t="shared" si="97"/>
        <v>100</v>
      </c>
      <c r="AK149" s="43">
        <f t="shared" si="98"/>
        <v>38</v>
      </c>
      <c r="AL149" s="19">
        <v>30</v>
      </c>
      <c r="AM149" s="19">
        <v>31</v>
      </c>
      <c r="AN149" s="20">
        <f t="shared" si="99"/>
        <v>97</v>
      </c>
      <c r="AO149" s="19">
        <v>31</v>
      </c>
      <c r="AP149" s="19">
        <v>31</v>
      </c>
      <c r="AQ149" s="20">
        <f t="shared" si="100"/>
        <v>100</v>
      </c>
      <c r="AR149" s="19">
        <v>27</v>
      </c>
      <c r="AS149" s="19">
        <v>27</v>
      </c>
      <c r="AT149" s="20">
        <f t="shared" si="101"/>
        <v>100</v>
      </c>
      <c r="AU149" s="20">
        <f t="shared" si="102"/>
        <v>99</v>
      </c>
      <c r="AV149" s="19">
        <v>31</v>
      </c>
      <c r="AW149" s="19">
        <v>31</v>
      </c>
      <c r="AX149" s="20">
        <f t="shared" si="103"/>
        <v>100</v>
      </c>
      <c r="AY149" s="19">
        <v>31</v>
      </c>
      <c r="AZ149" s="19">
        <v>31</v>
      </c>
      <c r="BA149" s="20">
        <f t="shared" si="104"/>
        <v>100</v>
      </c>
      <c r="BB149" s="19">
        <v>31</v>
      </c>
      <c r="BC149" s="19">
        <v>31</v>
      </c>
      <c r="BD149" s="20">
        <f t="shared" si="105"/>
        <v>100</v>
      </c>
      <c r="BE149" s="20">
        <f t="shared" si="106"/>
        <v>100</v>
      </c>
      <c r="BF149" s="20">
        <f t="shared" si="107"/>
        <v>84</v>
      </c>
      <c r="BG149" s="24"/>
      <c r="BH149" s="19">
        <f t="shared" si="108"/>
        <v>5</v>
      </c>
      <c r="BI149" s="19">
        <f t="shared" si="109"/>
        <v>2</v>
      </c>
      <c r="BJ149" s="19">
        <f t="shared" si="110"/>
        <v>3</v>
      </c>
      <c r="BK149" s="19">
        <f t="shared" si="111"/>
        <v>2</v>
      </c>
      <c r="BL149" s="19">
        <f t="shared" si="112"/>
        <v>12</v>
      </c>
      <c r="BM149" s="19">
        <f t="shared" si="113"/>
        <v>4</v>
      </c>
      <c r="BN149" s="19">
        <f t="shared" si="114"/>
        <v>6</v>
      </c>
      <c r="BO149" s="19">
        <f t="shared" si="115"/>
        <v>5</v>
      </c>
      <c r="BP149" s="19">
        <f t="shared" si="116"/>
        <v>1</v>
      </c>
      <c r="BQ149" s="19">
        <f t="shared" si="117"/>
        <v>4</v>
      </c>
      <c r="BR149" s="19">
        <f t="shared" si="118"/>
        <v>1</v>
      </c>
      <c r="BS149" s="19">
        <f t="shared" si="119"/>
        <v>1</v>
      </c>
      <c r="BT149" s="19">
        <f t="shared" si="120"/>
        <v>1</v>
      </c>
      <c r="BU149" s="19">
        <f t="shared" si="121"/>
        <v>1</v>
      </c>
      <c r="BV149" s="19">
        <f t="shared" si="122"/>
        <v>1</v>
      </c>
      <c r="BW149" s="19">
        <f t="shared" si="123"/>
        <v>6</v>
      </c>
      <c r="BX149" s="19">
        <f t="shared" si="124"/>
        <v>12</v>
      </c>
      <c r="BY149" s="19">
        <f t="shared" si="125"/>
        <v>51</v>
      </c>
      <c r="BZ149" s="19">
        <f t="shared" si="126"/>
        <v>2</v>
      </c>
      <c r="CA149" s="19">
        <f t="shared" si="127"/>
        <v>1</v>
      </c>
      <c r="CB149" s="18">
        <f t="shared" si="128"/>
        <v>84</v>
      </c>
      <c r="CC149" s="19">
        <f t="shared" si="129"/>
        <v>13</v>
      </c>
    </row>
    <row r="150" spans="1:81" ht="47.25">
      <c r="A150" s="21">
        <v>65</v>
      </c>
      <c r="B150" s="34">
        <v>6663049883</v>
      </c>
      <c r="C150" s="5" t="s">
        <v>504</v>
      </c>
      <c r="D150" s="5" t="s">
        <v>89</v>
      </c>
      <c r="E150" s="5" t="str">
        <f>VLOOKUP(C150,Реестр!$B$2:$C$74,2,FALSE)</f>
        <v>Город</v>
      </c>
      <c r="F150" s="19">
        <v>10</v>
      </c>
      <c r="G150" s="19">
        <v>38</v>
      </c>
      <c r="H150" s="22">
        <v>11</v>
      </c>
      <c r="I150" s="22">
        <v>38</v>
      </c>
      <c r="J150" s="22">
        <f t="shared" si="87"/>
        <v>95</v>
      </c>
      <c r="K150" s="19">
        <v>30</v>
      </c>
      <c r="L150" s="19">
        <v>4</v>
      </c>
      <c r="M150" s="19">
        <f t="shared" si="88"/>
        <v>100</v>
      </c>
      <c r="N150" s="19">
        <v>164</v>
      </c>
      <c r="O150" s="19">
        <v>122</v>
      </c>
      <c r="P150" s="19">
        <v>175</v>
      </c>
      <c r="Q150" s="19">
        <v>139</v>
      </c>
      <c r="R150" s="19">
        <f t="shared" si="89"/>
        <v>91</v>
      </c>
      <c r="S150" s="19">
        <f t="shared" si="90"/>
        <v>95</v>
      </c>
      <c r="T150" s="19">
        <v>20</v>
      </c>
      <c r="U150" s="19">
        <v>4</v>
      </c>
      <c r="V150" s="19">
        <f t="shared" si="91"/>
        <v>80</v>
      </c>
      <c r="W150" s="19">
        <v>175</v>
      </c>
      <c r="X150" s="23">
        <v>216</v>
      </c>
      <c r="Y150" s="20">
        <f t="shared" si="92"/>
        <v>81</v>
      </c>
      <c r="Z150" s="43">
        <f t="shared" si="93"/>
        <v>81</v>
      </c>
      <c r="AA150" s="20">
        <f t="shared" si="94"/>
        <v>81</v>
      </c>
      <c r="AB150" s="19">
        <v>20</v>
      </c>
      <c r="AC150" s="19">
        <v>2</v>
      </c>
      <c r="AD150" s="19">
        <f t="shared" si="95"/>
        <v>40</v>
      </c>
      <c r="AE150" s="19">
        <v>20</v>
      </c>
      <c r="AF150" s="19">
        <v>1</v>
      </c>
      <c r="AG150" s="19">
        <f t="shared" si="96"/>
        <v>20</v>
      </c>
      <c r="AH150" s="19">
        <v>3</v>
      </c>
      <c r="AI150" s="19">
        <v>4</v>
      </c>
      <c r="AJ150" s="20">
        <f t="shared" si="97"/>
        <v>75</v>
      </c>
      <c r="AK150" s="43">
        <f t="shared" si="98"/>
        <v>43</v>
      </c>
      <c r="AL150" s="19">
        <v>210</v>
      </c>
      <c r="AM150" s="19">
        <v>216</v>
      </c>
      <c r="AN150" s="20">
        <f t="shared" si="99"/>
        <v>97</v>
      </c>
      <c r="AO150" s="19">
        <v>216</v>
      </c>
      <c r="AP150" s="19">
        <v>216</v>
      </c>
      <c r="AQ150" s="20">
        <f t="shared" si="100"/>
        <v>100</v>
      </c>
      <c r="AR150" s="19">
        <v>140</v>
      </c>
      <c r="AS150" s="19">
        <v>142</v>
      </c>
      <c r="AT150" s="20">
        <f t="shared" si="101"/>
        <v>99</v>
      </c>
      <c r="AU150" s="20">
        <f t="shared" si="102"/>
        <v>99</v>
      </c>
      <c r="AV150" s="19">
        <v>214</v>
      </c>
      <c r="AW150" s="19">
        <v>216</v>
      </c>
      <c r="AX150" s="20">
        <f t="shared" si="103"/>
        <v>99</v>
      </c>
      <c r="AY150" s="19">
        <v>203</v>
      </c>
      <c r="AZ150" s="19">
        <v>216</v>
      </c>
      <c r="BA150" s="20">
        <f t="shared" si="104"/>
        <v>94</v>
      </c>
      <c r="BB150" s="19">
        <v>215</v>
      </c>
      <c r="BC150" s="19">
        <v>216</v>
      </c>
      <c r="BD150" s="20">
        <f t="shared" si="105"/>
        <v>100</v>
      </c>
      <c r="BE150" s="20">
        <f t="shared" si="106"/>
        <v>99</v>
      </c>
      <c r="BF150" s="20">
        <f t="shared" si="107"/>
        <v>83</v>
      </c>
      <c r="BG150" s="24"/>
      <c r="BH150" s="19">
        <f t="shared" si="108"/>
        <v>5</v>
      </c>
      <c r="BI150" s="19">
        <f t="shared" si="109"/>
        <v>1</v>
      </c>
      <c r="BJ150" s="19">
        <f t="shared" si="110"/>
        <v>10</v>
      </c>
      <c r="BK150" s="19">
        <f t="shared" si="111"/>
        <v>2</v>
      </c>
      <c r="BL150" s="19">
        <f t="shared" si="112"/>
        <v>20</v>
      </c>
      <c r="BM150" s="19">
        <f t="shared" si="113"/>
        <v>20</v>
      </c>
      <c r="BN150" s="19">
        <f t="shared" si="114"/>
        <v>4</v>
      </c>
      <c r="BO150" s="19">
        <f t="shared" si="115"/>
        <v>5</v>
      </c>
      <c r="BP150" s="19">
        <f t="shared" si="116"/>
        <v>23</v>
      </c>
      <c r="BQ150" s="19">
        <f t="shared" si="117"/>
        <v>4</v>
      </c>
      <c r="BR150" s="19">
        <f t="shared" si="118"/>
        <v>1</v>
      </c>
      <c r="BS150" s="19">
        <f t="shared" si="119"/>
        <v>2</v>
      </c>
      <c r="BT150" s="19">
        <f t="shared" si="120"/>
        <v>2</v>
      </c>
      <c r="BU150" s="19">
        <f t="shared" si="121"/>
        <v>7</v>
      </c>
      <c r="BV150" s="19">
        <f t="shared" si="122"/>
        <v>1</v>
      </c>
      <c r="BW150" s="19">
        <f t="shared" si="123"/>
        <v>6</v>
      </c>
      <c r="BX150" s="19">
        <f t="shared" si="124"/>
        <v>20</v>
      </c>
      <c r="BY150" s="19">
        <f t="shared" si="125"/>
        <v>46</v>
      </c>
      <c r="BZ150" s="19">
        <f t="shared" si="126"/>
        <v>2</v>
      </c>
      <c r="CA150" s="19">
        <f t="shared" si="127"/>
        <v>2</v>
      </c>
      <c r="CB150" s="18">
        <f t="shared" si="128"/>
        <v>83</v>
      </c>
      <c r="CC150" s="19">
        <f t="shared" si="129"/>
        <v>14</v>
      </c>
    </row>
    <row r="151" spans="1:81" ht="47.25">
      <c r="A151" s="21">
        <v>68</v>
      </c>
      <c r="B151" s="34">
        <v>6662105687</v>
      </c>
      <c r="C151" s="5" t="s">
        <v>504</v>
      </c>
      <c r="D151" s="5" t="s">
        <v>91</v>
      </c>
      <c r="E151" s="5" t="str">
        <f>VLOOKUP(C151,Реестр!$B$2:$C$74,2,FALSE)</f>
        <v>Город</v>
      </c>
      <c r="F151" s="19">
        <v>10</v>
      </c>
      <c r="G151" s="19">
        <v>38</v>
      </c>
      <c r="H151" s="22">
        <v>11</v>
      </c>
      <c r="I151" s="22">
        <v>38</v>
      </c>
      <c r="J151" s="22">
        <f t="shared" si="87"/>
        <v>95</v>
      </c>
      <c r="K151" s="19">
        <v>30</v>
      </c>
      <c r="L151" s="19">
        <v>3</v>
      </c>
      <c r="M151" s="19">
        <f t="shared" si="88"/>
        <v>90</v>
      </c>
      <c r="N151" s="19">
        <v>96</v>
      </c>
      <c r="O151" s="19">
        <v>110</v>
      </c>
      <c r="P151" s="19">
        <v>102</v>
      </c>
      <c r="Q151" s="19">
        <v>111</v>
      </c>
      <c r="R151" s="19">
        <f t="shared" si="89"/>
        <v>97</v>
      </c>
      <c r="S151" s="19">
        <f t="shared" si="90"/>
        <v>94</v>
      </c>
      <c r="T151" s="19">
        <v>20</v>
      </c>
      <c r="U151" s="19">
        <v>5</v>
      </c>
      <c r="V151" s="19">
        <f t="shared" si="91"/>
        <v>100</v>
      </c>
      <c r="W151" s="19">
        <v>81</v>
      </c>
      <c r="X151" s="23">
        <v>114</v>
      </c>
      <c r="Y151" s="20">
        <f t="shared" si="92"/>
        <v>71</v>
      </c>
      <c r="Z151" s="43">
        <f t="shared" si="93"/>
        <v>86</v>
      </c>
      <c r="AA151" s="20">
        <f t="shared" si="94"/>
        <v>86</v>
      </c>
      <c r="AB151" s="19">
        <v>20</v>
      </c>
      <c r="AC151" s="19">
        <v>1</v>
      </c>
      <c r="AD151" s="19">
        <f t="shared" si="95"/>
        <v>20</v>
      </c>
      <c r="AE151" s="19">
        <v>20</v>
      </c>
      <c r="AF151" s="19">
        <v>3</v>
      </c>
      <c r="AG151" s="19">
        <f t="shared" si="96"/>
        <v>60</v>
      </c>
      <c r="AH151" s="19">
        <v>3</v>
      </c>
      <c r="AI151" s="19">
        <v>4</v>
      </c>
      <c r="AJ151" s="20">
        <f t="shared" si="97"/>
        <v>75</v>
      </c>
      <c r="AK151" s="43">
        <f t="shared" si="98"/>
        <v>53</v>
      </c>
      <c r="AL151" s="19">
        <v>70</v>
      </c>
      <c r="AM151" s="19">
        <v>114</v>
      </c>
      <c r="AN151" s="20">
        <f t="shared" si="99"/>
        <v>61</v>
      </c>
      <c r="AO151" s="19">
        <v>113</v>
      </c>
      <c r="AP151" s="19">
        <v>114</v>
      </c>
      <c r="AQ151" s="20">
        <f t="shared" si="100"/>
        <v>99</v>
      </c>
      <c r="AR151" s="19">
        <v>97</v>
      </c>
      <c r="AS151" s="19">
        <v>100</v>
      </c>
      <c r="AT151" s="20">
        <f t="shared" si="101"/>
        <v>97</v>
      </c>
      <c r="AU151" s="20">
        <f t="shared" si="102"/>
        <v>83</v>
      </c>
      <c r="AV151" s="19">
        <v>109</v>
      </c>
      <c r="AW151" s="19">
        <v>114</v>
      </c>
      <c r="AX151" s="20">
        <f t="shared" si="103"/>
        <v>96</v>
      </c>
      <c r="AY151" s="19">
        <v>106</v>
      </c>
      <c r="AZ151" s="19">
        <v>114</v>
      </c>
      <c r="BA151" s="20">
        <f t="shared" si="104"/>
        <v>93</v>
      </c>
      <c r="BB151" s="19">
        <v>114</v>
      </c>
      <c r="BC151" s="19">
        <v>114</v>
      </c>
      <c r="BD151" s="20">
        <f t="shared" si="105"/>
        <v>100</v>
      </c>
      <c r="BE151" s="20">
        <f t="shared" si="106"/>
        <v>97</v>
      </c>
      <c r="BF151" s="20">
        <f t="shared" si="107"/>
        <v>83</v>
      </c>
      <c r="BG151" s="24"/>
      <c r="BH151" s="19">
        <f t="shared" si="108"/>
        <v>5</v>
      </c>
      <c r="BI151" s="19">
        <f t="shared" si="109"/>
        <v>2</v>
      </c>
      <c r="BJ151" s="19">
        <f t="shared" si="110"/>
        <v>4</v>
      </c>
      <c r="BK151" s="19">
        <f t="shared" si="111"/>
        <v>1</v>
      </c>
      <c r="BL151" s="19">
        <f t="shared" si="112"/>
        <v>15</v>
      </c>
      <c r="BM151" s="19">
        <f t="shared" si="113"/>
        <v>30</v>
      </c>
      <c r="BN151" s="19">
        <f t="shared" si="114"/>
        <v>5</v>
      </c>
      <c r="BO151" s="19">
        <f t="shared" si="115"/>
        <v>3</v>
      </c>
      <c r="BP151" s="19">
        <f t="shared" si="116"/>
        <v>23</v>
      </c>
      <c r="BQ151" s="19">
        <f t="shared" si="117"/>
        <v>38</v>
      </c>
      <c r="BR151" s="19">
        <f t="shared" si="118"/>
        <v>2</v>
      </c>
      <c r="BS151" s="19">
        <f t="shared" si="119"/>
        <v>4</v>
      </c>
      <c r="BT151" s="19">
        <f t="shared" si="120"/>
        <v>5</v>
      </c>
      <c r="BU151" s="19">
        <f t="shared" si="121"/>
        <v>8</v>
      </c>
      <c r="BV151" s="19">
        <f t="shared" si="122"/>
        <v>1</v>
      </c>
      <c r="BW151" s="19">
        <f t="shared" si="123"/>
        <v>7</v>
      </c>
      <c r="BX151" s="19">
        <f t="shared" si="124"/>
        <v>15</v>
      </c>
      <c r="BY151" s="19">
        <f t="shared" si="125"/>
        <v>36</v>
      </c>
      <c r="BZ151" s="19">
        <f t="shared" si="126"/>
        <v>18</v>
      </c>
      <c r="CA151" s="19">
        <f t="shared" si="127"/>
        <v>4</v>
      </c>
      <c r="CB151" s="18">
        <f t="shared" si="128"/>
        <v>83</v>
      </c>
      <c r="CC151" s="19">
        <f t="shared" si="129"/>
        <v>14</v>
      </c>
    </row>
    <row r="152" spans="1:81" ht="31.5">
      <c r="A152" s="21">
        <v>101</v>
      </c>
      <c r="B152" s="34">
        <v>6667008581</v>
      </c>
      <c r="C152" s="5" t="s">
        <v>418</v>
      </c>
      <c r="D152" s="5" t="s">
        <v>121</v>
      </c>
      <c r="E152" s="5" t="str">
        <f>VLOOKUP(C152,Реестр!$B$2:$C$74,2,FALSE)</f>
        <v>Город</v>
      </c>
      <c r="F152" s="19">
        <v>10</v>
      </c>
      <c r="G152" s="19">
        <v>31</v>
      </c>
      <c r="H152" s="22">
        <v>11</v>
      </c>
      <c r="I152" s="22">
        <v>38</v>
      </c>
      <c r="J152" s="22">
        <f t="shared" si="87"/>
        <v>86</v>
      </c>
      <c r="K152" s="19">
        <v>30</v>
      </c>
      <c r="L152" s="19">
        <v>4</v>
      </c>
      <c r="M152" s="19">
        <f t="shared" si="88"/>
        <v>100</v>
      </c>
      <c r="N152" s="19">
        <v>117</v>
      </c>
      <c r="O152" s="19">
        <v>116</v>
      </c>
      <c r="P152" s="19">
        <v>124</v>
      </c>
      <c r="Q152" s="19">
        <v>124</v>
      </c>
      <c r="R152" s="19">
        <f t="shared" si="89"/>
        <v>94</v>
      </c>
      <c r="S152" s="19">
        <f t="shared" si="90"/>
        <v>93</v>
      </c>
      <c r="T152" s="19">
        <v>20</v>
      </c>
      <c r="U152" s="19">
        <v>4</v>
      </c>
      <c r="V152" s="19">
        <f t="shared" si="91"/>
        <v>80</v>
      </c>
      <c r="W152" s="19">
        <v>123</v>
      </c>
      <c r="X152" s="23">
        <v>138</v>
      </c>
      <c r="Y152" s="20">
        <f t="shared" si="92"/>
        <v>89</v>
      </c>
      <c r="Z152" s="43">
        <f t="shared" si="93"/>
        <v>85</v>
      </c>
      <c r="AA152" s="20">
        <f t="shared" si="94"/>
        <v>85</v>
      </c>
      <c r="AB152" s="19">
        <v>20</v>
      </c>
      <c r="AC152" s="19">
        <v>0</v>
      </c>
      <c r="AD152" s="19">
        <f t="shared" si="95"/>
        <v>0</v>
      </c>
      <c r="AE152" s="19">
        <v>20</v>
      </c>
      <c r="AF152" s="19">
        <v>2</v>
      </c>
      <c r="AG152" s="19">
        <f t="shared" si="96"/>
        <v>40</v>
      </c>
      <c r="AH152" s="19">
        <v>6</v>
      </c>
      <c r="AI152" s="19">
        <v>6</v>
      </c>
      <c r="AJ152" s="20">
        <f t="shared" si="97"/>
        <v>100</v>
      </c>
      <c r="AK152" s="43">
        <f t="shared" si="98"/>
        <v>46</v>
      </c>
      <c r="AL152" s="19">
        <v>118</v>
      </c>
      <c r="AM152" s="19">
        <v>138</v>
      </c>
      <c r="AN152" s="20">
        <f t="shared" si="99"/>
        <v>86</v>
      </c>
      <c r="AO152" s="19">
        <v>137</v>
      </c>
      <c r="AP152" s="19">
        <v>138</v>
      </c>
      <c r="AQ152" s="20">
        <f t="shared" si="100"/>
        <v>99</v>
      </c>
      <c r="AR152" s="19">
        <v>103</v>
      </c>
      <c r="AS152" s="19">
        <v>109</v>
      </c>
      <c r="AT152" s="20">
        <f t="shared" si="101"/>
        <v>94</v>
      </c>
      <c r="AU152" s="20">
        <f t="shared" si="102"/>
        <v>93</v>
      </c>
      <c r="AV152" s="19">
        <v>134</v>
      </c>
      <c r="AW152" s="19">
        <v>138</v>
      </c>
      <c r="AX152" s="20">
        <f t="shared" si="103"/>
        <v>97</v>
      </c>
      <c r="AY152" s="19">
        <v>130</v>
      </c>
      <c r="AZ152" s="19">
        <v>138</v>
      </c>
      <c r="BA152" s="20">
        <f t="shared" si="104"/>
        <v>94</v>
      </c>
      <c r="BB152" s="19">
        <v>136</v>
      </c>
      <c r="BC152" s="19">
        <v>138</v>
      </c>
      <c r="BD152" s="20">
        <f t="shared" si="105"/>
        <v>99</v>
      </c>
      <c r="BE152" s="20">
        <f t="shared" si="106"/>
        <v>97</v>
      </c>
      <c r="BF152" s="20">
        <f t="shared" si="107"/>
        <v>83</v>
      </c>
      <c r="BG152" s="24"/>
      <c r="BH152" s="19">
        <f t="shared" si="108"/>
        <v>14</v>
      </c>
      <c r="BI152" s="19">
        <f t="shared" si="109"/>
        <v>1</v>
      </c>
      <c r="BJ152" s="19">
        <f t="shared" si="110"/>
        <v>7</v>
      </c>
      <c r="BK152" s="19">
        <f t="shared" si="111"/>
        <v>2</v>
      </c>
      <c r="BL152" s="19">
        <f t="shared" si="112"/>
        <v>16</v>
      </c>
      <c r="BM152" s="19">
        <f t="shared" si="113"/>
        <v>12</v>
      </c>
      <c r="BN152" s="19">
        <f t="shared" si="114"/>
        <v>6</v>
      </c>
      <c r="BO152" s="19">
        <f t="shared" si="115"/>
        <v>4</v>
      </c>
      <c r="BP152" s="19">
        <f t="shared" si="116"/>
        <v>1</v>
      </c>
      <c r="BQ152" s="19">
        <f t="shared" si="117"/>
        <v>15</v>
      </c>
      <c r="BR152" s="19">
        <f t="shared" si="118"/>
        <v>2</v>
      </c>
      <c r="BS152" s="19">
        <f t="shared" si="119"/>
        <v>7</v>
      </c>
      <c r="BT152" s="19">
        <f t="shared" si="120"/>
        <v>4</v>
      </c>
      <c r="BU152" s="19">
        <f t="shared" si="121"/>
        <v>7</v>
      </c>
      <c r="BV152" s="19">
        <f t="shared" si="122"/>
        <v>2</v>
      </c>
      <c r="BW152" s="19">
        <f t="shared" si="123"/>
        <v>8</v>
      </c>
      <c r="BX152" s="19">
        <f t="shared" si="124"/>
        <v>16</v>
      </c>
      <c r="BY152" s="19">
        <f t="shared" si="125"/>
        <v>43</v>
      </c>
      <c r="BZ152" s="19">
        <f t="shared" si="126"/>
        <v>8</v>
      </c>
      <c r="CA152" s="19">
        <f t="shared" si="127"/>
        <v>4</v>
      </c>
      <c r="CB152" s="18">
        <f t="shared" si="128"/>
        <v>83</v>
      </c>
      <c r="CC152" s="19">
        <f t="shared" si="129"/>
        <v>14</v>
      </c>
    </row>
    <row r="153" spans="1:81" ht="31.5">
      <c r="A153" s="21">
        <v>113</v>
      </c>
      <c r="B153" s="34">
        <v>6668017652</v>
      </c>
      <c r="C153" s="5" t="s">
        <v>418</v>
      </c>
      <c r="D153" s="5" t="s">
        <v>133</v>
      </c>
      <c r="E153" s="5" t="str">
        <f>VLOOKUP(C153,Реестр!$B$2:$C$74,2,FALSE)</f>
        <v>Город</v>
      </c>
      <c r="F153" s="19">
        <v>10</v>
      </c>
      <c r="G153" s="19">
        <v>32</v>
      </c>
      <c r="H153" s="22">
        <v>11</v>
      </c>
      <c r="I153" s="22">
        <v>38</v>
      </c>
      <c r="J153" s="22">
        <f t="shared" si="87"/>
        <v>88</v>
      </c>
      <c r="K153" s="19">
        <v>30</v>
      </c>
      <c r="L153" s="19">
        <v>4</v>
      </c>
      <c r="M153" s="19">
        <f t="shared" si="88"/>
        <v>100</v>
      </c>
      <c r="N153" s="19">
        <v>99</v>
      </c>
      <c r="O153" s="19">
        <v>102</v>
      </c>
      <c r="P153" s="19">
        <v>101</v>
      </c>
      <c r="Q153" s="19">
        <v>108</v>
      </c>
      <c r="R153" s="19">
        <f t="shared" si="89"/>
        <v>96</v>
      </c>
      <c r="S153" s="19">
        <f t="shared" si="90"/>
        <v>95</v>
      </c>
      <c r="T153" s="19">
        <v>20</v>
      </c>
      <c r="U153" s="19">
        <v>5</v>
      </c>
      <c r="V153" s="19">
        <f t="shared" si="91"/>
        <v>100</v>
      </c>
      <c r="W153" s="19">
        <v>86</v>
      </c>
      <c r="X153" s="23">
        <v>113</v>
      </c>
      <c r="Y153" s="20">
        <f t="shared" si="92"/>
        <v>76</v>
      </c>
      <c r="Z153" s="43">
        <f t="shared" si="93"/>
        <v>88</v>
      </c>
      <c r="AA153" s="20">
        <f t="shared" si="94"/>
        <v>88</v>
      </c>
      <c r="AB153" s="19">
        <v>20</v>
      </c>
      <c r="AC153" s="19">
        <v>0</v>
      </c>
      <c r="AD153" s="19">
        <f t="shared" si="95"/>
        <v>0</v>
      </c>
      <c r="AE153" s="19">
        <v>20</v>
      </c>
      <c r="AF153" s="19">
        <v>2</v>
      </c>
      <c r="AG153" s="19">
        <f t="shared" si="96"/>
        <v>40</v>
      </c>
      <c r="AH153" s="19">
        <v>5</v>
      </c>
      <c r="AI153" s="19">
        <v>5</v>
      </c>
      <c r="AJ153" s="20">
        <f t="shared" si="97"/>
        <v>100</v>
      </c>
      <c r="AK153" s="43">
        <f t="shared" si="98"/>
        <v>46</v>
      </c>
      <c r="AL153" s="19">
        <v>92</v>
      </c>
      <c r="AM153" s="19">
        <v>113</v>
      </c>
      <c r="AN153" s="20">
        <f t="shared" si="99"/>
        <v>81</v>
      </c>
      <c r="AO153" s="19">
        <v>108</v>
      </c>
      <c r="AP153" s="19">
        <v>113</v>
      </c>
      <c r="AQ153" s="20">
        <f t="shared" si="100"/>
        <v>96</v>
      </c>
      <c r="AR153" s="19">
        <v>99</v>
      </c>
      <c r="AS153" s="19">
        <v>99</v>
      </c>
      <c r="AT153" s="20">
        <f t="shared" si="101"/>
        <v>100</v>
      </c>
      <c r="AU153" s="20">
        <f t="shared" si="102"/>
        <v>91</v>
      </c>
      <c r="AV153" s="19">
        <v>109</v>
      </c>
      <c r="AW153" s="19">
        <v>113</v>
      </c>
      <c r="AX153" s="20">
        <f t="shared" si="103"/>
        <v>96</v>
      </c>
      <c r="AY153" s="19">
        <v>102</v>
      </c>
      <c r="AZ153" s="19">
        <v>113</v>
      </c>
      <c r="BA153" s="20">
        <f t="shared" si="104"/>
        <v>90</v>
      </c>
      <c r="BB153" s="19">
        <v>113</v>
      </c>
      <c r="BC153" s="19">
        <v>113</v>
      </c>
      <c r="BD153" s="20">
        <f t="shared" si="105"/>
        <v>100</v>
      </c>
      <c r="BE153" s="20">
        <f t="shared" si="106"/>
        <v>97</v>
      </c>
      <c r="BF153" s="20">
        <f t="shared" si="107"/>
        <v>83</v>
      </c>
      <c r="BG153" s="24"/>
      <c r="BH153" s="19">
        <f t="shared" si="108"/>
        <v>12</v>
      </c>
      <c r="BI153" s="19">
        <f t="shared" si="109"/>
        <v>1</v>
      </c>
      <c r="BJ153" s="19">
        <f t="shared" si="110"/>
        <v>5</v>
      </c>
      <c r="BK153" s="19">
        <f t="shared" si="111"/>
        <v>1</v>
      </c>
      <c r="BL153" s="19">
        <f t="shared" si="112"/>
        <v>13</v>
      </c>
      <c r="BM153" s="19">
        <f t="shared" si="113"/>
        <v>25</v>
      </c>
      <c r="BN153" s="19">
        <f t="shared" si="114"/>
        <v>6</v>
      </c>
      <c r="BO153" s="19">
        <f t="shared" si="115"/>
        <v>4</v>
      </c>
      <c r="BP153" s="19">
        <f t="shared" si="116"/>
        <v>1</v>
      </c>
      <c r="BQ153" s="19">
        <f t="shared" si="117"/>
        <v>20</v>
      </c>
      <c r="BR153" s="19">
        <f t="shared" si="118"/>
        <v>5</v>
      </c>
      <c r="BS153" s="19">
        <f t="shared" si="119"/>
        <v>1</v>
      </c>
      <c r="BT153" s="19">
        <f t="shared" si="120"/>
        <v>5</v>
      </c>
      <c r="BU153" s="19">
        <f t="shared" si="121"/>
        <v>11</v>
      </c>
      <c r="BV153" s="19">
        <f t="shared" si="122"/>
        <v>1</v>
      </c>
      <c r="BW153" s="19">
        <f t="shared" si="123"/>
        <v>6</v>
      </c>
      <c r="BX153" s="19">
        <f t="shared" si="124"/>
        <v>13</v>
      </c>
      <c r="BY153" s="19">
        <f t="shared" si="125"/>
        <v>43</v>
      </c>
      <c r="BZ153" s="19">
        <f t="shared" si="126"/>
        <v>10</v>
      </c>
      <c r="CA153" s="19">
        <f t="shared" si="127"/>
        <v>4</v>
      </c>
      <c r="CB153" s="18">
        <f t="shared" si="128"/>
        <v>83</v>
      </c>
      <c r="CC153" s="19">
        <f t="shared" si="129"/>
        <v>14</v>
      </c>
    </row>
    <row r="154" spans="1:81" ht="31.5">
      <c r="A154" s="21">
        <v>117</v>
      </c>
      <c r="B154" s="34">
        <v>6648010169</v>
      </c>
      <c r="C154" s="5" t="s">
        <v>418</v>
      </c>
      <c r="D154" s="5" t="s">
        <v>137</v>
      </c>
      <c r="E154" s="5" t="str">
        <f>VLOOKUP(C154,Реестр!$B$2:$C$74,2,FALSE)</f>
        <v>Город</v>
      </c>
      <c r="F154" s="19">
        <v>8</v>
      </c>
      <c r="G154" s="19">
        <v>29</v>
      </c>
      <c r="H154" s="22">
        <v>11</v>
      </c>
      <c r="I154" s="22">
        <v>37</v>
      </c>
      <c r="J154" s="22">
        <f t="shared" si="87"/>
        <v>76</v>
      </c>
      <c r="K154" s="19">
        <v>30</v>
      </c>
      <c r="L154" s="19">
        <v>4</v>
      </c>
      <c r="M154" s="19">
        <f t="shared" si="88"/>
        <v>100</v>
      </c>
      <c r="N154" s="19">
        <v>20</v>
      </c>
      <c r="O154" s="19">
        <v>21</v>
      </c>
      <c r="P154" s="19">
        <v>20</v>
      </c>
      <c r="Q154" s="19">
        <v>21</v>
      </c>
      <c r="R154" s="19">
        <f t="shared" si="89"/>
        <v>100</v>
      </c>
      <c r="S154" s="19">
        <f t="shared" si="90"/>
        <v>93</v>
      </c>
      <c r="T154" s="19">
        <v>20</v>
      </c>
      <c r="U154" s="19">
        <v>5</v>
      </c>
      <c r="V154" s="19">
        <f t="shared" si="91"/>
        <v>100</v>
      </c>
      <c r="W154" s="19">
        <v>25</v>
      </c>
      <c r="X154" s="23">
        <v>26</v>
      </c>
      <c r="Y154" s="20">
        <f t="shared" si="92"/>
        <v>96</v>
      </c>
      <c r="Z154" s="43">
        <f t="shared" si="93"/>
        <v>98</v>
      </c>
      <c r="AA154" s="20">
        <f t="shared" si="94"/>
        <v>98</v>
      </c>
      <c r="AB154" s="19">
        <v>20</v>
      </c>
      <c r="AC154" s="19">
        <v>1</v>
      </c>
      <c r="AD154" s="19">
        <f t="shared" si="95"/>
        <v>20</v>
      </c>
      <c r="AE154" s="19">
        <v>20</v>
      </c>
      <c r="AF154" s="19">
        <v>2</v>
      </c>
      <c r="AG154" s="19">
        <f t="shared" si="96"/>
        <v>40</v>
      </c>
      <c r="AH154" s="19">
        <v>1</v>
      </c>
      <c r="AI154" s="19">
        <v>1</v>
      </c>
      <c r="AJ154" s="20">
        <f t="shared" si="97"/>
        <v>100</v>
      </c>
      <c r="AK154" s="43">
        <f t="shared" si="98"/>
        <v>52</v>
      </c>
      <c r="AL154" s="19">
        <v>14</v>
      </c>
      <c r="AM154" s="19">
        <v>26</v>
      </c>
      <c r="AN154" s="20">
        <f t="shared" si="99"/>
        <v>54</v>
      </c>
      <c r="AO154" s="19">
        <v>25</v>
      </c>
      <c r="AP154" s="19">
        <v>26</v>
      </c>
      <c r="AQ154" s="20">
        <f t="shared" si="100"/>
        <v>96</v>
      </c>
      <c r="AR154" s="19">
        <v>19</v>
      </c>
      <c r="AS154" s="19">
        <v>23</v>
      </c>
      <c r="AT154" s="20">
        <f t="shared" si="101"/>
        <v>83</v>
      </c>
      <c r="AU154" s="20">
        <f t="shared" si="102"/>
        <v>77</v>
      </c>
      <c r="AV154" s="19">
        <v>25</v>
      </c>
      <c r="AW154" s="19">
        <v>26</v>
      </c>
      <c r="AX154" s="20">
        <f t="shared" si="103"/>
        <v>96</v>
      </c>
      <c r="AY154" s="19">
        <v>26</v>
      </c>
      <c r="AZ154" s="19">
        <v>26</v>
      </c>
      <c r="BA154" s="20">
        <f t="shared" si="104"/>
        <v>100</v>
      </c>
      <c r="BB154" s="19">
        <v>25</v>
      </c>
      <c r="BC154" s="19">
        <v>26</v>
      </c>
      <c r="BD154" s="20">
        <f t="shared" si="105"/>
        <v>96</v>
      </c>
      <c r="BE154" s="20">
        <f t="shared" si="106"/>
        <v>97</v>
      </c>
      <c r="BF154" s="20">
        <f t="shared" si="107"/>
        <v>83</v>
      </c>
      <c r="BG154" s="24"/>
      <c r="BH154" s="19">
        <f t="shared" si="108"/>
        <v>24</v>
      </c>
      <c r="BI154" s="19">
        <f t="shared" si="109"/>
        <v>1</v>
      </c>
      <c r="BJ154" s="19">
        <f t="shared" si="110"/>
        <v>1</v>
      </c>
      <c r="BK154" s="19">
        <f t="shared" si="111"/>
        <v>1</v>
      </c>
      <c r="BL154" s="19">
        <f t="shared" si="112"/>
        <v>3</v>
      </c>
      <c r="BM154" s="19">
        <f t="shared" si="113"/>
        <v>5</v>
      </c>
      <c r="BN154" s="19">
        <f t="shared" si="114"/>
        <v>5</v>
      </c>
      <c r="BO154" s="19">
        <f t="shared" si="115"/>
        <v>4</v>
      </c>
      <c r="BP154" s="19">
        <f t="shared" si="116"/>
        <v>1</v>
      </c>
      <c r="BQ154" s="19">
        <f t="shared" si="117"/>
        <v>44</v>
      </c>
      <c r="BR154" s="19">
        <f t="shared" si="118"/>
        <v>5</v>
      </c>
      <c r="BS154" s="19">
        <f t="shared" si="119"/>
        <v>13</v>
      </c>
      <c r="BT154" s="19">
        <f t="shared" si="120"/>
        <v>5</v>
      </c>
      <c r="BU154" s="19">
        <f t="shared" si="121"/>
        <v>1</v>
      </c>
      <c r="BV154" s="19">
        <f t="shared" si="122"/>
        <v>5</v>
      </c>
      <c r="BW154" s="19">
        <f t="shared" si="123"/>
        <v>8</v>
      </c>
      <c r="BX154" s="19">
        <f t="shared" si="124"/>
        <v>3</v>
      </c>
      <c r="BY154" s="19">
        <f t="shared" si="125"/>
        <v>37</v>
      </c>
      <c r="BZ154" s="19">
        <f t="shared" si="126"/>
        <v>24</v>
      </c>
      <c r="CA154" s="19">
        <f t="shared" si="127"/>
        <v>4</v>
      </c>
      <c r="CB154" s="18">
        <f t="shared" si="128"/>
        <v>83</v>
      </c>
      <c r="CC154" s="19">
        <f t="shared" si="129"/>
        <v>14</v>
      </c>
    </row>
    <row r="155" spans="1:81" ht="31.5">
      <c r="A155" s="21">
        <v>143</v>
      </c>
      <c r="B155" s="34">
        <v>6627012920</v>
      </c>
      <c r="C155" s="5" t="s">
        <v>424</v>
      </c>
      <c r="D155" s="5" t="s">
        <v>163</v>
      </c>
      <c r="E155" s="5" t="str">
        <f>VLOOKUP(C155,Реестр!$B$2:$C$74,2,FALSE)</f>
        <v>Город</v>
      </c>
      <c r="F155" s="19">
        <v>10</v>
      </c>
      <c r="G155" s="19">
        <v>36</v>
      </c>
      <c r="H155" s="22">
        <v>11</v>
      </c>
      <c r="I155" s="22">
        <v>38</v>
      </c>
      <c r="J155" s="22">
        <f t="shared" si="87"/>
        <v>93</v>
      </c>
      <c r="K155" s="19">
        <v>30</v>
      </c>
      <c r="L155" s="19">
        <v>4</v>
      </c>
      <c r="M155" s="19">
        <f t="shared" si="88"/>
        <v>100</v>
      </c>
      <c r="N155" s="19">
        <v>108</v>
      </c>
      <c r="O155" s="19">
        <v>93</v>
      </c>
      <c r="P155" s="19">
        <v>112</v>
      </c>
      <c r="Q155" s="19">
        <v>97</v>
      </c>
      <c r="R155" s="19">
        <f t="shared" si="89"/>
        <v>96</v>
      </c>
      <c r="S155" s="19">
        <f t="shared" si="90"/>
        <v>96</v>
      </c>
      <c r="T155" s="19">
        <v>20</v>
      </c>
      <c r="U155" s="19">
        <v>5</v>
      </c>
      <c r="V155" s="19">
        <f t="shared" si="91"/>
        <v>100</v>
      </c>
      <c r="W155" s="19">
        <v>116</v>
      </c>
      <c r="X155" s="23">
        <v>125</v>
      </c>
      <c r="Y155" s="20">
        <f t="shared" si="92"/>
        <v>93</v>
      </c>
      <c r="Z155" s="43">
        <f t="shared" si="93"/>
        <v>97</v>
      </c>
      <c r="AA155" s="20">
        <f t="shared" si="94"/>
        <v>97</v>
      </c>
      <c r="AB155" s="19">
        <v>20</v>
      </c>
      <c r="AC155" s="19">
        <v>0</v>
      </c>
      <c r="AD155" s="19">
        <f t="shared" si="95"/>
        <v>0</v>
      </c>
      <c r="AE155" s="19">
        <v>20</v>
      </c>
      <c r="AF155" s="19">
        <v>2</v>
      </c>
      <c r="AG155" s="19">
        <f t="shared" si="96"/>
        <v>40</v>
      </c>
      <c r="AH155" s="19">
        <v>4</v>
      </c>
      <c r="AI155" s="19">
        <v>7</v>
      </c>
      <c r="AJ155" s="20">
        <f t="shared" si="97"/>
        <v>57</v>
      </c>
      <c r="AK155" s="43">
        <f t="shared" si="98"/>
        <v>33</v>
      </c>
      <c r="AL155" s="19">
        <v>116</v>
      </c>
      <c r="AM155" s="19">
        <v>125</v>
      </c>
      <c r="AN155" s="20">
        <f t="shared" si="99"/>
        <v>93</v>
      </c>
      <c r="AO155" s="19">
        <v>122</v>
      </c>
      <c r="AP155" s="19">
        <v>125</v>
      </c>
      <c r="AQ155" s="20">
        <f t="shared" si="100"/>
        <v>98</v>
      </c>
      <c r="AR155" s="19">
        <v>98</v>
      </c>
      <c r="AS155" s="19">
        <v>102</v>
      </c>
      <c r="AT155" s="20">
        <f t="shared" si="101"/>
        <v>96</v>
      </c>
      <c r="AU155" s="20">
        <f t="shared" si="102"/>
        <v>96</v>
      </c>
      <c r="AV155" s="19">
        <v>120</v>
      </c>
      <c r="AW155" s="19">
        <v>125</v>
      </c>
      <c r="AX155" s="20">
        <f t="shared" si="103"/>
        <v>96</v>
      </c>
      <c r="AY155" s="19">
        <v>118</v>
      </c>
      <c r="AZ155" s="19">
        <v>125</v>
      </c>
      <c r="BA155" s="20">
        <f t="shared" si="104"/>
        <v>94</v>
      </c>
      <c r="BB155" s="19">
        <v>119</v>
      </c>
      <c r="BC155" s="19">
        <v>125</v>
      </c>
      <c r="BD155" s="20">
        <f t="shared" si="105"/>
        <v>95</v>
      </c>
      <c r="BE155" s="20">
        <f t="shared" si="106"/>
        <v>95</v>
      </c>
      <c r="BF155" s="20">
        <f t="shared" si="107"/>
        <v>83</v>
      </c>
      <c r="BG155" s="24"/>
      <c r="BH155" s="19">
        <f t="shared" si="108"/>
        <v>7</v>
      </c>
      <c r="BI155" s="19">
        <f t="shared" si="109"/>
        <v>1</v>
      </c>
      <c r="BJ155" s="19">
        <f t="shared" si="110"/>
        <v>5</v>
      </c>
      <c r="BK155" s="19">
        <f t="shared" si="111"/>
        <v>1</v>
      </c>
      <c r="BL155" s="19">
        <f t="shared" si="112"/>
        <v>4</v>
      </c>
      <c r="BM155" s="19">
        <f t="shared" si="113"/>
        <v>8</v>
      </c>
      <c r="BN155" s="19">
        <f t="shared" si="114"/>
        <v>6</v>
      </c>
      <c r="BO155" s="19">
        <f t="shared" si="115"/>
        <v>4</v>
      </c>
      <c r="BP155" s="19">
        <f t="shared" si="116"/>
        <v>29</v>
      </c>
      <c r="BQ155" s="19">
        <f t="shared" si="117"/>
        <v>8</v>
      </c>
      <c r="BR155" s="19">
        <f t="shared" si="118"/>
        <v>3</v>
      </c>
      <c r="BS155" s="19">
        <f t="shared" si="119"/>
        <v>5</v>
      </c>
      <c r="BT155" s="19">
        <f t="shared" si="120"/>
        <v>5</v>
      </c>
      <c r="BU155" s="19">
        <f t="shared" si="121"/>
        <v>7</v>
      </c>
      <c r="BV155" s="19">
        <f t="shared" si="122"/>
        <v>6</v>
      </c>
      <c r="BW155" s="19">
        <f t="shared" si="123"/>
        <v>5</v>
      </c>
      <c r="BX155" s="19">
        <f t="shared" si="124"/>
        <v>4</v>
      </c>
      <c r="BY155" s="19">
        <f t="shared" si="125"/>
        <v>56</v>
      </c>
      <c r="BZ155" s="19">
        <f t="shared" si="126"/>
        <v>5</v>
      </c>
      <c r="CA155" s="19">
        <f t="shared" si="127"/>
        <v>6</v>
      </c>
      <c r="CB155" s="18">
        <f t="shared" si="128"/>
        <v>83</v>
      </c>
      <c r="CC155" s="19">
        <f t="shared" si="129"/>
        <v>14</v>
      </c>
    </row>
    <row r="156" spans="1:81" ht="31.5">
      <c r="A156" s="21">
        <v>235</v>
      </c>
      <c r="B156" s="34">
        <v>6685037553</v>
      </c>
      <c r="C156" s="40" t="s">
        <v>499</v>
      </c>
      <c r="D156" s="6" t="s">
        <v>249</v>
      </c>
      <c r="E156" s="5" t="str">
        <f>VLOOKUP(C156,Реестр!$B$2:$C$74,2,FALSE)</f>
        <v>Город</v>
      </c>
      <c r="F156" s="19">
        <v>6</v>
      </c>
      <c r="G156" s="19">
        <v>33</v>
      </c>
      <c r="H156" s="22">
        <v>9</v>
      </c>
      <c r="I156" s="22">
        <v>36</v>
      </c>
      <c r="J156" s="22">
        <f t="shared" si="87"/>
        <v>79</v>
      </c>
      <c r="K156" s="19">
        <v>30</v>
      </c>
      <c r="L156" s="19">
        <v>2</v>
      </c>
      <c r="M156" s="19">
        <f t="shared" si="88"/>
        <v>60</v>
      </c>
      <c r="N156" s="19">
        <v>166</v>
      </c>
      <c r="O156" s="19">
        <v>140</v>
      </c>
      <c r="P156" s="19">
        <v>171</v>
      </c>
      <c r="Q156" s="19">
        <v>160</v>
      </c>
      <c r="R156" s="19">
        <f t="shared" si="89"/>
        <v>92</v>
      </c>
      <c r="S156" s="19">
        <f t="shared" si="90"/>
        <v>79</v>
      </c>
      <c r="T156" s="19">
        <v>20</v>
      </c>
      <c r="U156" s="19">
        <v>5</v>
      </c>
      <c r="V156" s="19">
        <f t="shared" si="91"/>
        <v>100</v>
      </c>
      <c r="W156" s="19">
        <v>185</v>
      </c>
      <c r="X156" s="23">
        <v>210</v>
      </c>
      <c r="Y156" s="20">
        <f t="shared" si="92"/>
        <v>88</v>
      </c>
      <c r="Z156" s="43">
        <f t="shared" si="93"/>
        <v>94</v>
      </c>
      <c r="AA156" s="20">
        <f t="shared" si="94"/>
        <v>94</v>
      </c>
      <c r="AB156" s="19">
        <v>20</v>
      </c>
      <c r="AC156" s="19">
        <v>2</v>
      </c>
      <c r="AD156" s="19">
        <f t="shared" si="95"/>
        <v>40</v>
      </c>
      <c r="AE156" s="19">
        <v>20</v>
      </c>
      <c r="AF156" s="19">
        <v>1</v>
      </c>
      <c r="AG156" s="19">
        <f t="shared" si="96"/>
        <v>20</v>
      </c>
      <c r="AH156" s="19">
        <v>8</v>
      </c>
      <c r="AI156" s="19">
        <v>8</v>
      </c>
      <c r="AJ156" s="20">
        <f t="shared" si="97"/>
        <v>100</v>
      </c>
      <c r="AK156" s="43">
        <f t="shared" si="98"/>
        <v>50</v>
      </c>
      <c r="AL156" s="19">
        <v>189</v>
      </c>
      <c r="AM156" s="19">
        <v>210</v>
      </c>
      <c r="AN156" s="20">
        <f t="shared" si="99"/>
        <v>90</v>
      </c>
      <c r="AO156" s="19">
        <v>207</v>
      </c>
      <c r="AP156" s="19">
        <v>210</v>
      </c>
      <c r="AQ156" s="20">
        <f t="shared" si="100"/>
        <v>99</v>
      </c>
      <c r="AR156" s="19">
        <v>124</v>
      </c>
      <c r="AS156" s="19">
        <v>128</v>
      </c>
      <c r="AT156" s="20">
        <f t="shared" si="101"/>
        <v>97</v>
      </c>
      <c r="AU156" s="20">
        <f t="shared" si="102"/>
        <v>95</v>
      </c>
      <c r="AV156" s="19">
        <v>202</v>
      </c>
      <c r="AW156" s="19">
        <v>210</v>
      </c>
      <c r="AX156" s="20">
        <f t="shared" si="103"/>
        <v>96</v>
      </c>
      <c r="AY156" s="19">
        <v>206</v>
      </c>
      <c r="AZ156" s="19">
        <v>210</v>
      </c>
      <c r="BA156" s="20">
        <f t="shared" si="104"/>
        <v>98</v>
      </c>
      <c r="BB156" s="19">
        <v>203</v>
      </c>
      <c r="BC156" s="19">
        <v>210</v>
      </c>
      <c r="BD156" s="20">
        <f t="shared" si="105"/>
        <v>97</v>
      </c>
      <c r="BE156" s="20">
        <f t="shared" si="106"/>
        <v>97</v>
      </c>
      <c r="BF156" s="20">
        <f t="shared" si="107"/>
        <v>83</v>
      </c>
      <c r="BG156" s="24"/>
      <c r="BH156" s="19">
        <f t="shared" si="108"/>
        <v>21</v>
      </c>
      <c r="BI156" s="19">
        <f t="shared" si="109"/>
        <v>3</v>
      </c>
      <c r="BJ156" s="19">
        <f t="shared" si="110"/>
        <v>9</v>
      </c>
      <c r="BK156" s="19">
        <f t="shared" si="111"/>
        <v>1</v>
      </c>
      <c r="BL156" s="19">
        <f t="shared" si="112"/>
        <v>7</v>
      </c>
      <c r="BM156" s="19">
        <f t="shared" si="113"/>
        <v>13</v>
      </c>
      <c r="BN156" s="19">
        <f t="shared" si="114"/>
        <v>4</v>
      </c>
      <c r="BO156" s="19">
        <f t="shared" si="115"/>
        <v>5</v>
      </c>
      <c r="BP156" s="19">
        <f t="shared" si="116"/>
        <v>1</v>
      </c>
      <c r="BQ156" s="19">
        <f t="shared" si="117"/>
        <v>11</v>
      </c>
      <c r="BR156" s="19">
        <f t="shared" si="118"/>
        <v>2</v>
      </c>
      <c r="BS156" s="19">
        <f t="shared" si="119"/>
        <v>4</v>
      </c>
      <c r="BT156" s="19">
        <f t="shared" si="120"/>
        <v>5</v>
      </c>
      <c r="BU156" s="19">
        <f t="shared" si="121"/>
        <v>3</v>
      </c>
      <c r="BV156" s="19">
        <f t="shared" si="122"/>
        <v>4</v>
      </c>
      <c r="BW156" s="19">
        <f t="shared" si="123"/>
        <v>22</v>
      </c>
      <c r="BX156" s="19">
        <f t="shared" si="124"/>
        <v>7</v>
      </c>
      <c r="BY156" s="19">
        <f t="shared" si="125"/>
        <v>39</v>
      </c>
      <c r="BZ156" s="19">
        <f t="shared" si="126"/>
        <v>6</v>
      </c>
      <c r="CA156" s="19">
        <f t="shared" si="127"/>
        <v>4</v>
      </c>
      <c r="CB156" s="18">
        <f t="shared" si="128"/>
        <v>83</v>
      </c>
      <c r="CC156" s="19">
        <f t="shared" si="129"/>
        <v>14</v>
      </c>
    </row>
    <row r="157" spans="1:81" ht="31.5">
      <c r="A157" s="21">
        <v>251</v>
      </c>
      <c r="B157" s="34">
        <v>6606015060</v>
      </c>
      <c r="C157" s="5" t="s">
        <v>439</v>
      </c>
      <c r="D157" s="5" t="s">
        <v>265</v>
      </c>
      <c r="E157" s="5" t="str">
        <f>VLOOKUP(C157,Реестр!$B$2:$C$74,2,FALSE)</f>
        <v>Город</v>
      </c>
      <c r="F157" s="19">
        <v>10</v>
      </c>
      <c r="G157" s="19">
        <v>34</v>
      </c>
      <c r="H157" s="22">
        <v>11</v>
      </c>
      <c r="I157" s="22">
        <v>38</v>
      </c>
      <c r="J157" s="22">
        <f t="shared" si="87"/>
        <v>90</v>
      </c>
      <c r="K157" s="19">
        <v>30</v>
      </c>
      <c r="L157" s="19">
        <v>2</v>
      </c>
      <c r="M157" s="19">
        <f t="shared" si="88"/>
        <v>60</v>
      </c>
      <c r="N157" s="19">
        <v>134</v>
      </c>
      <c r="O157" s="19">
        <v>98</v>
      </c>
      <c r="P157" s="19">
        <v>142</v>
      </c>
      <c r="Q157" s="19">
        <v>105</v>
      </c>
      <c r="R157" s="19">
        <f t="shared" si="89"/>
        <v>94</v>
      </c>
      <c r="S157" s="19">
        <f t="shared" si="90"/>
        <v>83</v>
      </c>
      <c r="T157" s="19">
        <v>20</v>
      </c>
      <c r="U157" s="19">
        <v>5</v>
      </c>
      <c r="V157" s="19">
        <f t="shared" si="91"/>
        <v>100</v>
      </c>
      <c r="W157" s="19">
        <v>146</v>
      </c>
      <c r="X157" s="23">
        <v>171</v>
      </c>
      <c r="Y157" s="20">
        <f t="shared" si="92"/>
        <v>85</v>
      </c>
      <c r="Z157" s="43">
        <f t="shared" si="93"/>
        <v>93</v>
      </c>
      <c r="AA157" s="20">
        <f t="shared" si="94"/>
        <v>93</v>
      </c>
      <c r="AB157" s="19">
        <v>20</v>
      </c>
      <c r="AC157" s="19">
        <v>2</v>
      </c>
      <c r="AD157" s="19">
        <f t="shared" si="95"/>
        <v>40</v>
      </c>
      <c r="AE157" s="19">
        <v>20</v>
      </c>
      <c r="AF157" s="19">
        <v>3</v>
      </c>
      <c r="AG157" s="19">
        <f t="shared" si="96"/>
        <v>60</v>
      </c>
      <c r="AH157" s="19">
        <v>26</v>
      </c>
      <c r="AI157" s="19">
        <v>30</v>
      </c>
      <c r="AJ157" s="20">
        <f t="shared" si="97"/>
        <v>87</v>
      </c>
      <c r="AK157" s="43">
        <f t="shared" si="98"/>
        <v>62</v>
      </c>
      <c r="AL157" s="19">
        <v>105</v>
      </c>
      <c r="AM157" s="19">
        <v>171</v>
      </c>
      <c r="AN157" s="20">
        <f t="shared" si="99"/>
        <v>61</v>
      </c>
      <c r="AO157" s="19">
        <v>166</v>
      </c>
      <c r="AP157" s="19">
        <v>171</v>
      </c>
      <c r="AQ157" s="20">
        <f t="shared" si="100"/>
        <v>97</v>
      </c>
      <c r="AR157" s="19">
        <v>108</v>
      </c>
      <c r="AS157" s="19">
        <v>112</v>
      </c>
      <c r="AT157" s="20">
        <f t="shared" si="101"/>
        <v>96</v>
      </c>
      <c r="AU157" s="20">
        <f t="shared" si="102"/>
        <v>82</v>
      </c>
      <c r="AV157" s="19">
        <v>151</v>
      </c>
      <c r="AW157" s="19">
        <v>171</v>
      </c>
      <c r="AX157" s="20">
        <f t="shared" si="103"/>
        <v>88</v>
      </c>
      <c r="AY157" s="19">
        <v>162</v>
      </c>
      <c r="AZ157" s="19">
        <v>171</v>
      </c>
      <c r="BA157" s="20">
        <f t="shared" si="104"/>
        <v>95</v>
      </c>
      <c r="BB157" s="19">
        <v>167</v>
      </c>
      <c r="BC157" s="19">
        <v>171</v>
      </c>
      <c r="BD157" s="20">
        <f t="shared" si="105"/>
        <v>98</v>
      </c>
      <c r="BE157" s="20">
        <f t="shared" si="106"/>
        <v>94</v>
      </c>
      <c r="BF157" s="20">
        <f t="shared" si="107"/>
        <v>83</v>
      </c>
      <c r="BG157" s="24"/>
      <c r="BH157" s="19">
        <f t="shared" si="108"/>
        <v>10</v>
      </c>
      <c r="BI157" s="19">
        <f t="shared" si="109"/>
        <v>3</v>
      </c>
      <c r="BJ157" s="19">
        <f t="shared" si="110"/>
        <v>7</v>
      </c>
      <c r="BK157" s="19">
        <f t="shared" si="111"/>
        <v>1</v>
      </c>
      <c r="BL157" s="19">
        <f t="shared" si="112"/>
        <v>8</v>
      </c>
      <c r="BM157" s="19">
        <f t="shared" si="113"/>
        <v>16</v>
      </c>
      <c r="BN157" s="19">
        <f t="shared" si="114"/>
        <v>4</v>
      </c>
      <c r="BO157" s="19">
        <f t="shared" si="115"/>
        <v>3</v>
      </c>
      <c r="BP157" s="19">
        <f t="shared" si="116"/>
        <v>13</v>
      </c>
      <c r="BQ157" s="19">
        <f t="shared" si="117"/>
        <v>38</v>
      </c>
      <c r="BR157" s="19">
        <f t="shared" si="118"/>
        <v>4</v>
      </c>
      <c r="BS157" s="19">
        <f t="shared" si="119"/>
        <v>5</v>
      </c>
      <c r="BT157" s="19">
        <f t="shared" si="120"/>
        <v>13</v>
      </c>
      <c r="BU157" s="19">
        <f t="shared" si="121"/>
        <v>6</v>
      </c>
      <c r="BV157" s="19">
        <f t="shared" si="122"/>
        <v>3</v>
      </c>
      <c r="BW157" s="19">
        <f t="shared" si="123"/>
        <v>18</v>
      </c>
      <c r="BX157" s="19">
        <f t="shared" si="124"/>
        <v>8</v>
      </c>
      <c r="BY157" s="19">
        <f t="shared" si="125"/>
        <v>27</v>
      </c>
      <c r="BZ157" s="19">
        <f t="shared" si="126"/>
        <v>19</v>
      </c>
      <c r="CA157" s="19">
        <f t="shared" si="127"/>
        <v>7</v>
      </c>
      <c r="CB157" s="18">
        <f t="shared" si="128"/>
        <v>83</v>
      </c>
      <c r="CC157" s="19">
        <f t="shared" si="129"/>
        <v>14</v>
      </c>
    </row>
    <row r="158" spans="1:81" ht="31.5">
      <c r="A158" s="21">
        <v>253</v>
      </c>
      <c r="B158" s="34">
        <v>6606026953</v>
      </c>
      <c r="C158" s="40" t="s">
        <v>502</v>
      </c>
      <c r="D158" s="7" t="s">
        <v>267</v>
      </c>
      <c r="E158" s="5" t="str">
        <f>VLOOKUP(C158,Реестр!$B$2:$C$74,2,FALSE)</f>
        <v>Город</v>
      </c>
      <c r="F158" s="19">
        <v>10</v>
      </c>
      <c r="G158" s="19">
        <v>35</v>
      </c>
      <c r="H158" s="22">
        <v>11</v>
      </c>
      <c r="I158" s="22">
        <v>38</v>
      </c>
      <c r="J158" s="22">
        <f t="shared" si="87"/>
        <v>92</v>
      </c>
      <c r="K158" s="19">
        <v>30</v>
      </c>
      <c r="L158" s="19">
        <v>4</v>
      </c>
      <c r="M158" s="19">
        <f t="shared" si="88"/>
        <v>100</v>
      </c>
      <c r="N158" s="19">
        <v>4</v>
      </c>
      <c r="O158" s="19">
        <v>7</v>
      </c>
      <c r="P158" s="19">
        <v>5</v>
      </c>
      <c r="Q158" s="19">
        <v>7</v>
      </c>
      <c r="R158" s="19">
        <f t="shared" si="89"/>
        <v>90</v>
      </c>
      <c r="S158" s="19">
        <f t="shared" si="90"/>
        <v>94</v>
      </c>
      <c r="T158" s="19">
        <v>20</v>
      </c>
      <c r="U158" s="19">
        <v>5</v>
      </c>
      <c r="V158" s="19">
        <f t="shared" si="91"/>
        <v>100</v>
      </c>
      <c r="W158" s="19">
        <v>7</v>
      </c>
      <c r="X158" s="23">
        <v>8</v>
      </c>
      <c r="Y158" s="20">
        <f t="shared" si="92"/>
        <v>88</v>
      </c>
      <c r="Z158" s="43">
        <f t="shared" si="93"/>
        <v>94</v>
      </c>
      <c r="AA158" s="20">
        <f t="shared" si="94"/>
        <v>94</v>
      </c>
      <c r="AB158" s="19">
        <v>20</v>
      </c>
      <c r="AC158" s="19">
        <v>4</v>
      </c>
      <c r="AD158" s="19">
        <f t="shared" si="95"/>
        <v>80</v>
      </c>
      <c r="AE158" s="19">
        <v>20</v>
      </c>
      <c r="AF158" s="19">
        <v>2</v>
      </c>
      <c r="AG158" s="19">
        <f t="shared" si="96"/>
        <v>40</v>
      </c>
      <c r="AH158" s="19">
        <v>0</v>
      </c>
      <c r="AI158" s="19">
        <v>1</v>
      </c>
      <c r="AJ158" s="20">
        <f t="shared" si="97"/>
        <v>0</v>
      </c>
      <c r="AK158" s="43">
        <f t="shared" si="98"/>
        <v>40</v>
      </c>
      <c r="AL158" s="19">
        <v>6</v>
      </c>
      <c r="AM158" s="19">
        <v>8</v>
      </c>
      <c r="AN158" s="20">
        <f t="shared" si="99"/>
        <v>75</v>
      </c>
      <c r="AO158" s="19">
        <v>8</v>
      </c>
      <c r="AP158" s="19">
        <v>8</v>
      </c>
      <c r="AQ158" s="20">
        <f t="shared" si="100"/>
        <v>100</v>
      </c>
      <c r="AR158" s="19">
        <v>5</v>
      </c>
      <c r="AS158" s="19">
        <v>6</v>
      </c>
      <c r="AT158" s="20">
        <f t="shared" si="101"/>
        <v>83</v>
      </c>
      <c r="AU158" s="20">
        <f t="shared" si="102"/>
        <v>87</v>
      </c>
      <c r="AV158" s="19">
        <v>8</v>
      </c>
      <c r="AW158" s="19">
        <v>8</v>
      </c>
      <c r="AX158" s="20">
        <f t="shared" si="103"/>
        <v>100</v>
      </c>
      <c r="AY158" s="19">
        <v>7</v>
      </c>
      <c r="AZ158" s="19">
        <v>8</v>
      </c>
      <c r="BA158" s="20">
        <f t="shared" si="104"/>
        <v>88</v>
      </c>
      <c r="BB158" s="19">
        <v>8</v>
      </c>
      <c r="BC158" s="19">
        <v>8</v>
      </c>
      <c r="BD158" s="20">
        <f t="shared" si="105"/>
        <v>100</v>
      </c>
      <c r="BE158" s="20">
        <f t="shared" si="106"/>
        <v>98</v>
      </c>
      <c r="BF158" s="20">
        <f t="shared" si="107"/>
        <v>83</v>
      </c>
      <c r="BG158" s="24"/>
      <c r="BH158" s="19">
        <f t="shared" si="108"/>
        <v>8</v>
      </c>
      <c r="BI158" s="19">
        <f t="shared" si="109"/>
        <v>1</v>
      </c>
      <c r="BJ158" s="19">
        <f t="shared" si="110"/>
        <v>11</v>
      </c>
      <c r="BK158" s="19">
        <f t="shared" si="111"/>
        <v>1</v>
      </c>
      <c r="BL158" s="19">
        <f t="shared" si="112"/>
        <v>7</v>
      </c>
      <c r="BM158" s="19">
        <f t="shared" si="113"/>
        <v>13</v>
      </c>
      <c r="BN158" s="19">
        <f t="shared" si="114"/>
        <v>2</v>
      </c>
      <c r="BO158" s="19">
        <f t="shared" si="115"/>
        <v>4</v>
      </c>
      <c r="BP158" s="19">
        <f t="shared" si="116"/>
        <v>34</v>
      </c>
      <c r="BQ158" s="19">
        <f t="shared" si="117"/>
        <v>26</v>
      </c>
      <c r="BR158" s="19">
        <f t="shared" si="118"/>
        <v>1</v>
      </c>
      <c r="BS158" s="19">
        <f t="shared" si="119"/>
        <v>13</v>
      </c>
      <c r="BT158" s="19">
        <f t="shared" si="120"/>
        <v>1</v>
      </c>
      <c r="BU158" s="19">
        <f t="shared" si="121"/>
        <v>13</v>
      </c>
      <c r="BV158" s="19">
        <f t="shared" si="122"/>
        <v>1</v>
      </c>
      <c r="BW158" s="19">
        <f t="shared" si="123"/>
        <v>7</v>
      </c>
      <c r="BX158" s="19">
        <f t="shared" si="124"/>
        <v>7</v>
      </c>
      <c r="BY158" s="19">
        <f t="shared" si="125"/>
        <v>49</v>
      </c>
      <c r="BZ158" s="19">
        <f t="shared" si="126"/>
        <v>14</v>
      </c>
      <c r="CA158" s="19">
        <f t="shared" si="127"/>
        <v>3</v>
      </c>
      <c r="CB158" s="18">
        <f t="shared" si="128"/>
        <v>83</v>
      </c>
      <c r="CC158" s="19">
        <f t="shared" si="129"/>
        <v>14</v>
      </c>
    </row>
    <row r="159" spans="1:81" ht="47.25">
      <c r="A159" s="21">
        <v>257</v>
      </c>
      <c r="B159" s="34">
        <v>6606011347</v>
      </c>
      <c r="C159" s="40" t="s">
        <v>502</v>
      </c>
      <c r="D159" s="5" t="s">
        <v>271</v>
      </c>
      <c r="E159" s="5" t="str">
        <f>VLOOKUP(C159,Реестр!$B$2:$C$74,2,FALSE)</f>
        <v>Город</v>
      </c>
      <c r="F159" s="19">
        <v>10</v>
      </c>
      <c r="G159" s="19">
        <v>35</v>
      </c>
      <c r="H159" s="22">
        <v>11</v>
      </c>
      <c r="I159" s="22">
        <v>38</v>
      </c>
      <c r="J159" s="22">
        <f t="shared" si="87"/>
        <v>92</v>
      </c>
      <c r="K159" s="19">
        <v>30</v>
      </c>
      <c r="L159" s="19">
        <v>4</v>
      </c>
      <c r="M159" s="19">
        <f t="shared" si="88"/>
        <v>100</v>
      </c>
      <c r="N159" s="19">
        <v>116</v>
      </c>
      <c r="O159" s="19">
        <v>102</v>
      </c>
      <c r="P159" s="19">
        <v>133</v>
      </c>
      <c r="Q159" s="19">
        <v>117</v>
      </c>
      <c r="R159" s="19">
        <f t="shared" si="89"/>
        <v>87</v>
      </c>
      <c r="S159" s="19">
        <f t="shared" si="90"/>
        <v>92</v>
      </c>
      <c r="T159" s="19">
        <v>20</v>
      </c>
      <c r="U159" s="19">
        <v>5</v>
      </c>
      <c r="V159" s="19">
        <f t="shared" si="91"/>
        <v>100</v>
      </c>
      <c r="W159" s="19">
        <v>130</v>
      </c>
      <c r="X159" s="23">
        <v>159</v>
      </c>
      <c r="Y159" s="20">
        <f t="shared" si="92"/>
        <v>82</v>
      </c>
      <c r="Z159" s="43">
        <f t="shared" si="93"/>
        <v>91</v>
      </c>
      <c r="AA159" s="20">
        <f t="shared" si="94"/>
        <v>91</v>
      </c>
      <c r="AB159" s="19">
        <v>20</v>
      </c>
      <c r="AC159" s="19">
        <v>2</v>
      </c>
      <c r="AD159" s="19">
        <f t="shared" si="95"/>
        <v>40</v>
      </c>
      <c r="AE159" s="19">
        <v>20</v>
      </c>
      <c r="AF159" s="19">
        <v>3</v>
      </c>
      <c r="AG159" s="19">
        <f t="shared" si="96"/>
        <v>60</v>
      </c>
      <c r="AH159" s="19">
        <v>2</v>
      </c>
      <c r="AI159" s="19">
        <v>2</v>
      </c>
      <c r="AJ159" s="20">
        <f t="shared" si="97"/>
        <v>100</v>
      </c>
      <c r="AK159" s="43">
        <f t="shared" si="98"/>
        <v>66</v>
      </c>
      <c r="AL159" s="19">
        <v>73</v>
      </c>
      <c r="AM159" s="19">
        <v>159</v>
      </c>
      <c r="AN159" s="20">
        <f t="shared" si="99"/>
        <v>46</v>
      </c>
      <c r="AO159" s="19">
        <v>154</v>
      </c>
      <c r="AP159" s="19">
        <v>159</v>
      </c>
      <c r="AQ159" s="20">
        <f t="shared" si="100"/>
        <v>97</v>
      </c>
      <c r="AR159" s="19">
        <v>98</v>
      </c>
      <c r="AS159" s="19">
        <v>104</v>
      </c>
      <c r="AT159" s="20">
        <f t="shared" si="101"/>
        <v>94</v>
      </c>
      <c r="AU159" s="20">
        <f t="shared" si="102"/>
        <v>76</v>
      </c>
      <c r="AV159" s="19">
        <v>127</v>
      </c>
      <c r="AW159" s="19">
        <v>159</v>
      </c>
      <c r="AX159" s="20">
        <f t="shared" si="103"/>
        <v>80</v>
      </c>
      <c r="AY159" s="19">
        <v>143</v>
      </c>
      <c r="AZ159" s="19">
        <v>159</v>
      </c>
      <c r="BA159" s="20">
        <f t="shared" si="104"/>
        <v>90</v>
      </c>
      <c r="BB159" s="19">
        <v>152</v>
      </c>
      <c r="BC159" s="19">
        <v>159</v>
      </c>
      <c r="BD159" s="20">
        <f t="shared" si="105"/>
        <v>96</v>
      </c>
      <c r="BE159" s="20">
        <f t="shared" si="106"/>
        <v>90</v>
      </c>
      <c r="BF159" s="20">
        <f t="shared" si="107"/>
        <v>83</v>
      </c>
      <c r="BG159" s="24"/>
      <c r="BH159" s="19">
        <f t="shared" si="108"/>
        <v>8</v>
      </c>
      <c r="BI159" s="19">
        <f t="shared" si="109"/>
        <v>1</v>
      </c>
      <c r="BJ159" s="19">
        <f t="shared" si="110"/>
        <v>14</v>
      </c>
      <c r="BK159" s="19">
        <f t="shared" si="111"/>
        <v>1</v>
      </c>
      <c r="BL159" s="19">
        <f t="shared" si="112"/>
        <v>10</v>
      </c>
      <c r="BM159" s="19">
        <f t="shared" si="113"/>
        <v>19</v>
      </c>
      <c r="BN159" s="19">
        <f t="shared" si="114"/>
        <v>4</v>
      </c>
      <c r="BO159" s="19">
        <f t="shared" si="115"/>
        <v>3</v>
      </c>
      <c r="BP159" s="19">
        <f t="shared" si="116"/>
        <v>1</v>
      </c>
      <c r="BQ159" s="19">
        <f t="shared" si="117"/>
        <v>50</v>
      </c>
      <c r="BR159" s="19">
        <f t="shared" si="118"/>
        <v>4</v>
      </c>
      <c r="BS159" s="19">
        <f t="shared" si="119"/>
        <v>7</v>
      </c>
      <c r="BT159" s="19">
        <f t="shared" si="120"/>
        <v>21</v>
      </c>
      <c r="BU159" s="19">
        <f t="shared" si="121"/>
        <v>11</v>
      </c>
      <c r="BV159" s="19">
        <f t="shared" si="122"/>
        <v>5</v>
      </c>
      <c r="BW159" s="19">
        <f t="shared" si="123"/>
        <v>9</v>
      </c>
      <c r="BX159" s="19">
        <f t="shared" si="124"/>
        <v>10</v>
      </c>
      <c r="BY159" s="19">
        <f t="shared" si="125"/>
        <v>23</v>
      </c>
      <c r="BZ159" s="19">
        <f t="shared" si="126"/>
        <v>25</v>
      </c>
      <c r="CA159" s="19">
        <f t="shared" si="127"/>
        <v>11</v>
      </c>
      <c r="CB159" s="18">
        <f t="shared" si="128"/>
        <v>83</v>
      </c>
      <c r="CC159" s="19">
        <f t="shared" si="129"/>
        <v>14</v>
      </c>
    </row>
    <row r="160" spans="1:81" ht="31.5">
      <c r="A160" s="21">
        <v>271</v>
      </c>
      <c r="B160" s="36">
        <v>6616003112</v>
      </c>
      <c r="C160" s="5" t="s">
        <v>441</v>
      </c>
      <c r="D160" s="5" t="s">
        <v>283</v>
      </c>
      <c r="E160" s="5" t="str">
        <f>VLOOKUP(C160,Реестр!$B$2:$C$74,2,FALSE)</f>
        <v>Город</v>
      </c>
      <c r="F160" s="19">
        <v>9.5</v>
      </c>
      <c r="G160" s="19">
        <v>32</v>
      </c>
      <c r="H160" s="22">
        <v>11</v>
      </c>
      <c r="I160" s="22">
        <v>38</v>
      </c>
      <c r="J160" s="22">
        <f t="shared" si="87"/>
        <v>85</v>
      </c>
      <c r="K160" s="19">
        <v>30</v>
      </c>
      <c r="L160" s="19">
        <v>3</v>
      </c>
      <c r="M160" s="19">
        <f t="shared" si="88"/>
        <v>90</v>
      </c>
      <c r="N160" s="19">
        <v>121</v>
      </c>
      <c r="O160" s="19">
        <v>92</v>
      </c>
      <c r="P160" s="19">
        <v>121</v>
      </c>
      <c r="Q160" s="19">
        <v>101</v>
      </c>
      <c r="R160" s="19">
        <f t="shared" si="89"/>
        <v>96</v>
      </c>
      <c r="S160" s="19">
        <f t="shared" si="90"/>
        <v>91</v>
      </c>
      <c r="T160" s="19">
        <v>20</v>
      </c>
      <c r="U160" s="19">
        <v>5</v>
      </c>
      <c r="V160" s="19">
        <f t="shared" si="91"/>
        <v>100</v>
      </c>
      <c r="W160" s="19">
        <v>118</v>
      </c>
      <c r="X160" s="23">
        <v>150</v>
      </c>
      <c r="Y160" s="20">
        <f t="shared" si="92"/>
        <v>79</v>
      </c>
      <c r="Z160" s="43">
        <f t="shared" si="93"/>
        <v>90</v>
      </c>
      <c r="AA160" s="20">
        <f t="shared" si="94"/>
        <v>90</v>
      </c>
      <c r="AB160" s="19">
        <v>20</v>
      </c>
      <c r="AC160" s="19">
        <v>1</v>
      </c>
      <c r="AD160" s="19">
        <f t="shared" si="95"/>
        <v>20</v>
      </c>
      <c r="AE160" s="19">
        <v>20</v>
      </c>
      <c r="AF160" s="19">
        <v>2</v>
      </c>
      <c r="AG160" s="19">
        <f t="shared" si="96"/>
        <v>40</v>
      </c>
      <c r="AH160" s="19">
        <v>4</v>
      </c>
      <c r="AI160" s="19">
        <v>7</v>
      </c>
      <c r="AJ160" s="20">
        <f t="shared" si="97"/>
        <v>57</v>
      </c>
      <c r="AK160" s="43">
        <f t="shared" si="98"/>
        <v>39</v>
      </c>
      <c r="AL160" s="19">
        <v>145</v>
      </c>
      <c r="AM160" s="19">
        <v>150</v>
      </c>
      <c r="AN160" s="20">
        <f t="shared" si="99"/>
        <v>97</v>
      </c>
      <c r="AO160" s="19">
        <v>146</v>
      </c>
      <c r="AP160" s="19">
        <v>150</v>
      </c>
      <c r="AQ160" s="20">
        <f t="shared" si="100"/>
        <v>97</v>
      </c>
      <c r="AR160" s="19">
        <v>98</v>
      </c>
      <c r="AS160" s="19">
        <v>103</v>
      </c>
      <c r="AT160" s="20">
        <f t="shared" si="101"/>
        <v>95</v>
      </c>
      <c r="AU160" s="20">
        <f t="shared" si="102"/>
        <v>97</v>
      </c>
      <c r="AV160" s="19">
        <v>147</v>
      </c>
      <c r="AW160" s="19">
        <v>150</v>
      </c>
      <c r="AX160" s="20">
        <f t="shared" si="103"/>
        <v>98</v>
      </c>
      <c r="AY160" s="19">
        <v>143</v>
      </c>
      <c r="AZ160" s="19">
        <v>150</v>
      </c>
      <c r="BA160" s="20">
        <f t="shared" si="104"/>
        <v>95</v>
      </c>
      <c r="BB160" s="19">
        <v>144</v>
      </c>
      <c r="BC160" s="19">
        <v>150</v>
      </c>
      <c r="BD160" s="20">
        <f t="shared" si="105"/>
        <v>96</v>
      </c>
      <c r="BE160" s="20">
        <f t="shared" si="106"/>
        <v>96</v>
      </c>
      <c r="BF160" s="20">
        <f t="shared" si="107"/>
        <v>83</v>
      </c>
      <c r="BG160" s="24"/>
      <c r="BH160" s="19">
        <f t="shared" si="108"/>
        <v>15</v>
      </c>
      <c r="BI160" s="19">
        <f t="shared" si="109"/>
        <v>2</v>
      </c>
      <c r="BJ160" s="19">
        <f t="shared" si="110"/>
        <v>5</v>
      </c>
      <c r="BK160" s="19">
        <f t="shared" si="111"/>
        <v>1</v>
      </c>
      <c r="BL160" s="19">
        <f t="shared" si="112"/>
        <v>11</v>
      </c>
      <c r="BM160" s="19">
        <f t="shared" si="113"/>
        <v>22</v>
      </c>
      <c r="BN160" s="19">
        <f t="shared" si="114"/>
        <v>5</v>
      </c>
      <c r="BO160" s="19">
        <f t="shared" si="115"/>
        <v>4</v>
      </c>
      <c r="BP160" s="19">
        <f t="shared" si="116"/>
        <v>29</v>
      </c>
      <c r="BQ160" s="19">
        <f t="shared" si="117"/>
        <v>4</v>
      </c>
      <c r="BR160" s="19">
        <f t="shared" si="118"/>
        <v>4</v>
      </c>
      <c r="BS160" s="19">
        <f t="shared" si="119"/>
        <v>6</v>
      </c>
      <c r="BT160" s="19">
        <f t="shared" si="120"/>
        <v>3</v>
      </c>
      <c r="BU160" s="19">
        <f t="shared" si="121"/>
        <v>6</v>
      </c>
      <c r="BV160" s="19">
        <f t="shared" si="122"/>
        <v>5</v>
      </c>
      <c r="BW160" s="19">
        <f t="shared" si="123"/>
        <v>10</v>
      </c>
      <c r="BX160" s="19">
        <f t="shared" si="124"/>
        <v>11</v>
      </c>
      <c r="BY160" s="19">
        <f t="shared" si="125"/>
        <v>50</v>
      </c>
      <c r="BZ160" s="19">
        <f t="shared" si="126"/>
        <v>4</v>
      </c>
      <c r="CA160" s="19">
        <f t="shared" si="127"/>
        <v>5</v>
      </c>
      <c r="CB160" s="18">
        <f t="shared" si="128"/>
        <v>83</v>
      </c>
      <c r="CC160" s="19">
        <f t="shared" si="129"/>
        <v>14</v>
      </c>
    </row>
    <row r="161" spans="1:81" ht="47.25">
      <c r="A161" s="21">
        <v>298</v>
      </c>
      <c r="B161" s="34">
        <v>6609009970</v>
      </c>
      <c r="C161" s="5" t="s">
        <v>446</v>
      </c>
      <c r="D161" s="6" t="s">
        <v>305</v>
      </c>
      <c r="E161" s="5" t="str">
        <f>VLOOKUP(C161,Реестр!$B$2:$C$74,2,FALSE)</f>
        <v>Город</v>
      </c>
      <c r="F161" s="19">
        <v>8</v>
      </c>
      <c r="G161" s="19">
        <v>33</v>
      </c>
      <c r="H161" s="22">
        <v>9</v>
      </c>
      <c r="I161" s="22">
        <v>36</v>
      </c>
      <c r="J161" s="22">
        <f t="shared" si="87"/>
        <v>90</v>
      </c>
      <c r="K161" s="19">
        <v>30</v>
      </c>
      <c r="L161" s="19">
        <v>4</v>
      </c>
      <c r="M161" s="19">
        <f t="shared" si="88"/>
        <v>100</v>
      </c>
      <c r="N161" s="19">
        <v>80</v>
      </c>
      <c r="O161" s="19">
        <v>87</v>
      </c>
      <c r="P161" s="19">
        <v>84</v>
      </c>
      <c r="Q161" s="19">
        <v>90</v>
      </c>
      <c r="R161" s="19">
        <f t="shared" si="89"/>
        <v>96</v>
      </c>
      <c r="S161" s="19">
        <f t="shared" si="90"/>
        <v>95</v>
      </c>
      <c r="T161" s="19">
        <v>20</v>
      </c>
      <c r="U161" s="19">
        <v>5</v>
      </c>
      <c r="V161" s="19">
        <f t="shared" si="91"/>
        <v>100</v>
      </c>
      <c r="W161" s="19">
        <v>84</v>
      </c>
      <c r="X161" s="23">
        <v>98</v>
      </c>
      <c r="Y161" s="20">
        <f t="shared" si="92"/>
        <v>86</v>
      </c>
      <c r="Z161" s="43">
        <f t="shared" si="93"/>
        <v>93</v>
      </c>
      <c r="AA161" s="20">
        <f t="shared" si="94"/>
        <v>93</v>
      </c>
      <c r="AB161" s="19">
        <v>20</v>
      </c>
      <c r="AC161" s="19">
        <v>3</v>
      </c>
      <c r="AD161" s="19">
        <f t="shared" si="95"/>
        <v>60</v>
      </c>
      <c r="AE161" s="19">
        <v>20</v>
      </c>
      <c r="AF161" s="19">
        <v>2</v>
      </c>
      <c r="AG161" s="19">
        <f t="shared" si="96"/>
        <v>40</v>
      </c>
      <c r="AH161" s="19">
        <v>5</v>
      </c>
      <c r="AI161" s="19">
        <v>6</v>
      </c>
      <c r="AJ161" s="20">
        <f t="shared" si="97"/>
        <v>83</v>
      </c>
      <c r="AK161" s="43">
        <f t="shared" si="98"/>
        <v>59</v>
      </c>
      <c r="AL161" s="19">
        <v>43</v>
      </c>
      <c r="AM161" s="19">
        <v>98</v>
      </c>
      <c r="AN161" s="20">
        <f t="shared" si="99"/>
        <v>44</v>
      </c>
      <c r="AO161" s="19">
        <v>95</v>
      </c>
      <c r="AP161" s="19">
        <v>98</v>
      </c>
      <c r="AQ161" s="20">
        <f t="shared" si="100"/>
        <v>97</v>
      </c>
      <c r="AR161" s="19">
        <v>72</v>
      </c>
      <c r="AS161" s="19">
        <v>76</v>
      </c>
      <c r="AT161" s="20">
        <f t="shared" si="101"/>
        <v>95</v>
      </c>
      <c r="AU161" s="20">
        <f t="shared" si="102"/>
        <v>75</v>
      </c>
      <c r="AV161" s="19">
        <v>83</v>
      </c>
      <c r="AW161" s="19">
        <v>98</v>
      </c>
      <c r="AX161" s="20">
        <f t="shared" si="103"/>
        <v>85</v>
      </c>
      <c r="AY161" s="19">
        <v>90</v>
      </c>
      <c r="AZ161" s="19">
        <v>98</v>
      </c>
      <c r="BA161" s="20">
        <f t="shared" si="104"/>
        <v>92</v>
      </c>
      <c r="BB161" s="19">
        <v>96</v>
      </c>
      <c r="BC161" s="19">
        <v>98</v>
      </c>
      <c r="BD161" s="20">
        <f t="shared" si="105"/>
        <v>98</v>
      </c>
      <c r="BE161" s="20">
        <f t="shared" si="106"/>
        <v>93</v>
      </c>
      <c r="BF161" s="20">
        <f t="shared" si="107"/>
        <v>83</v>
      </c>
      <c r="BG161" s="24"/>
      <c r="BH161" s="19">
        <f t="shared" si="108"/>
        <v>10</v>
      </c>
      <c r="BI161" s="19">
        <f t="shared" si="109"/>
        <v>1</v>
      </c>
      <c r="BJ161" s="19">
        <f t="shared" si="110"/>
        <v>5</v>
      </c>
      <c r="BK161" s="19">
        <f t="shared" si="111"/>
        <v>1</v>
      </c>
      <c r="BL161" s="19">
        <f t="shared" si="112"/>
        <v>8</v>
      </c>
      <c r="BM161" s="19">
        <f t="shared" si="113"/>
        <v>15</v>
      </c>
      <c r="BN161" s="19">
        <f t="shared" si="114"/>
        <v>3</v>
      </c>
      <c r="BO161" s="19">
        <f t="shared" si="115"/>
        <v>4</v>
      </c>
      <c r="BP161" s="19">
        <f t="shared" si="116"/>
        <v>17</v>
      </c>
      <c r="BQ161" s="19">
        <f t="shared" si="117"/>
        <v>52</v>
      </c>
      <c r="BR161" s="19">
        <f t="shared" si="118"/>
        <v>4</v>
      </c>
      <c r="BS161" s="19">
        <f t="shared" si="119"/>
        <v>6</v>
      </c>
      <c r="BT161" s="19">
        <f t="shared" si="120"/>
        <v>16</v>
      </c>
      <c r="BU161" s="19">
        <f t="shared" si="121"/>
        <v>9</v>
      </c>
      <c r="BV161" s="19">
        <f t="shared" si="122"/>
        <v>3</v>
      </c>
      <c r="BW161" s="19">
        <f t="shared" si="123"/>
        <v>6</v>
      </c>
      <c r="BX161" s="19">
        <f t="shared" si="124"/>
        <v>8</v>
      </c>
      <c r="BY161" s="19">
        <f t="shared" si="125"/>
        <v>30</v>
      </c>
      <c r="BZ161" s="19">
        <f t="shared" si="126"/>
        <v>26</v>
      </c>
      <c r="CA161" s="19">
        <f t="shared" si="127"/>
        <v>8</v>
      </c>
      <c r="CB161" s="18">
        <f t="shared" si="128"/>
        <v>83</v>
      </c>
      <c r="CC161" s="19">
        <f t="shared" si="129"/>
        <v>14</v>
      </c>
    </row>
    <row r="162" spans="1:81" ht="31.5">
      <c r="A162" s="21">
        <v>311</v>
      </c>
      <c r="B162" s="35">
        <v>6620008152</v>
      </c>
      <c r="C162" s="6" t="s">
        <v>448</v>
      </c>
      <c r="D162" s="5" t="s">
        <v>318</v>
      </c>
      <c r="E162" s="5" t="str">
        <f>VLOOKUP(C162,Реестр!$B$2:$C$74,2,FALSE)</f>
        <v>Город</v>
      </c>
      <c r="F162" s="19">
        <v>10</v>
      </c>
      <c r="G162" s="19">
        <v>36</v>
      </c>
      <c r="H162" s="22">
        <v>11</v>
      </c>
      <c r="I162" s="22">
        <v>38</v>
      </c>
      <c r="J162" s="22">
        <f t="shared" si="87"/>
        <v>93</v>
      </c>
      <c r="K162" s="19">
        <v>30</v>
      </c>
      <c r="L162" s="19">
        <v>4</v>
      </c>
      <c r="M162" s="19">
        <f t="shared" si="88"/>
        <v>100</v>
      </c>
      <c r="N162" s="19">
        <v>84</v>
      </c>
      <c r="O162" s="19">
        <v>72</v>
      </c>
      <c r="P162" s="19">
        <v>88</v>
      </c>
      <c r="Q162" s="19">
        <v>75</v>
      </c>
      <c r="R162" s="19">
        <f t="shared" si="89"/>
        <v>96</v>
      </c>
      <c r="S162" s="19">
        <f t="shared" si="90"/>
        <v>96</v>
      </c>
      <c r="T162" s="19">
        <v>20</v>
      </c>
      <c r="U162" s="19">
        <v>5</v>
      </c>
      <c r="V162" s="19">
        <f t="shared" si="91"/>
        <v>100</v>
      </c>
      <c r="W162" s="19">
        <v>85</v>
      </c>
      <c r="X162" s="23">
        <v>95</v>
      </c>
      <c r="Y162" s="20">
        <f t="shared" si="92"/>
        <v>89</v>
      </c>
      <c r="Z162" s="43">
        <f t="shared" si="93"/>
        <v>95</v>
      </c>
      <c r="AA162" s="20">
        <f t="shared" si="94"/>
        <v>95</v>
      </c>
      <c r="AB162" s="19">
        <v>20</v>
      </c>
      <c r="AC162" s="19">
        <v>1</v>
      </c>
      <c r="AD162" s="19">
        <f t="shared" si="95"/>
        <v>20</v>
      </c>
      <c r="AE162" s="19">
        <v>20</v>
      </c>
      <c r="AF162" s="19">
        <v>1</v>
      </c>
      <c r="AG162" s="19">
        <f t="shared" si="96"/>
        <v>20</v>
      </c>
      <c r="AH162" s="19">
        <v>4</v>
      </c>
      <c r="AI162" s="19">
        <v>5</v>
      </c>
      <c r="AJ162" s="20">
        <f t="shared" si="97"/>
        <v>80</v>
      </c>
      <c r="AK162" s="43">
        <f t="shared" si="98"/>
        <v>38</v>
      </c>
      <c r="AL162" s="19">
        <v>68</v>
      </c>
      <c r="AM162" s="19">
        <v>95</v>
      </c>
      <c r="AN162" s="20">
        <f t="shared" si="99"/>
        <v>72</v>
      </c>
      <c r="AO162" s="19">
        <v>94</v>
      </c>
      <c r="AP162" s="19">
        <v>95</v>
      </c>
      <c r="AQ162" s="20">
        <f t="shared" si="100"/>
        <v>99</v>
      </c>
      <c r="AR162" s="19">
        <v>74</v>
      </c>
      <c r="AS162" s="19">
        <v>75</v>
      </c>
      <c r="AT162" s="20">
        <f t="shared" si="101"/>
        <v>99</v>
      </c>
      <c r="AU162" s="20">
        <f t="shared" si="102"/>
        <v>88</v>
      </c>
      <c r="AV162" s="19">
        <v>88</v>
      </c>
      <c r="AW162" s="19">
        <v>95</v>
      </c>
      <c r="AX162" s="20">
        <f t="shared" si="103"/>
        <v>93</v>
      </c>
      <c r="AY162" s="19">
        <v>94</v>
      </c>
      <c r="AZ162" s="19">
        <v>95</v>
      </c>
      <c r="BA162" s="20">
        <f t="shared" si="104"/>
        <v>99</v>
      </c>
      <c r="BB162" s="19">
        <v>92</v>
      </c>
      <c r="BC162" s="19">
        <v>95</v>
      </c>
      <c r="BD162" s="20">
        <f t="shared" si="105"/>
        <v>97</v>
      </c>
      <c r="BE162" s="20">
        <f t="shared" si="106"/>
        <v>96</v>
      </c>
      <c r="BF162" s="20">
        <f t="shared" si="107"/>
        <v>83</v>
      </c>
      <c r="BG162" s="24"/>
      <c r="BH162" s="19">
        <f t="shared" si="108"/>
        <v>7</v>
      </c>
      <c r="BI162" s="19">
        <f t="shared" si="109"/>
        <v>1</v>
      </c>
      <c r="BJ162" s="19">
        <f t="shared" si="110"/>
        <v>5</v>
      </c>
      <c r="BK162" s="19">
        <f t="shared" si="111"/>
        <v>1</v>
      </c>
      <c r="BL162" s="19">
        <f t="shared" si="112"/>
        <v>6</v>
      </c>
      <c r="BM162" s="19">
        <f t="shared" si="113"/>
        <v>12</v>
      </c>
      <c r="BN162" s="19">
        <f t="shared" si="114"/>
        <v>5</v>
      </c>
      <c r="BO162" s="19">
        <f t="shared" si="115"/>
        <v>5</v>
      </c>
      <c r="BP162" s="19">
        <f t="shared" si="116"/>
        <v>20</v>
      </c>
      <c r="BQ162" s="19">
        <f t="shared" si="117"/>
        <v>29</v>
      </c>
      <c r="BR162" s="19">
        <f t="shared" si="118"/>
        <v>2</v>
      </c>
      <c r="BS162" s="19">
        <f t="shared" si="119"/>
        <v>2</v>
      </c>
      <c r="BT162" s="19">
        <f t="shared" si="120"/>
        <v>8</v>
      </c>
      <c r="BU162" s="19">
        <f t="shared" si="121"/>
        <v>2</v>
      </c>
      <c r="BV162" s="19">
        <f t="shared" si="122"/>
        <v>4</v>
      </c>
      <c r="BW162" s="19">
        <f t="shared" si="123"/>
        <v>5</v>
      </c>
      <c r="BX162" s="19">
        <f t="shared" si="124"/>
        <v>6</v>
      </c>
      <c r="BY162" s="19">
        <f t="shared" si="125"/>
        <v>51</v>
      </c>
      <c r="BZ162" s="19">
        <f t="shared" si="126"/>
        <v>13</v>
      </c>
      <c r="CA162" s="19">
        <f t="shared" si="127"/>
        <v>5</v>
      </c>
      <c r="CB162" s="18">
        <f t="shared" si="128"/>
        <v>83</v>
      </c>
      <c r="CC162" s="19">
        <f t="shared" si="129"/>
        <v>14</v>
      </c>
    </row>
    <row r="163" spans="1:81" ht="31.5">
      <c r="A163" s="21">
        <v>315</v>
      </c>
      <c r="B163" s="34">
        <v>6620008900</v>
      </c>
      <c r="C163" s="6" t="s">
        <v>448</v>
      </c>
      <c r="D163" s="6" t="s">
        <v>322</v>
      </c>
      <c r="E163" s="5" t="str">
        <f>VLOOKUP(C163,Реестр!$B$2:$C$74,2,FALSE)</f>
        <v>Город</v>
      </c>
      <c r="F163" s="19">
        <v>10</v>
      </c>
      <c r="G163" s="19">
        <v>36</v>
      </c>
      <c r="H163" s="22">
        <v>11</v>
      </c>
      <c r="I163" s="22">
        <v>38</v>
      </c>
      <c r="J163" s="22">
        <f t="shared" si="87"/>
        <v>93</v>
      </c>
      <c r="K163" s="19">
        <v>30</v>
      </c>
      <c r="L163" s="19">
        <v>3</v>
      </c>
      <c r="M163" s="19">
        <f t="shared" si="88"/>
        <v>90</v>
      </c>
      <c r="N163" s="19">
        <v>175</v>
      </c>
      <c r="O163" s="19">
        <v>146</v>
      </c>
      <c r="P163" s="19">
        <v>177</v>
      </c>
      <c r="Q163" s="19">
        <v>147</v>
      </c>
      <c r="R163" s="19">
        <f t="shared" si="89"/>
        <v>99</v>
      </c>
      <c r="S163" s="19">
        <f t="shared" si="90"/>
        <v>95</v>
      </c>
      <c r="T163" s="19">
        <v>20</v>
      </c>
      <c r="U163" s="19">
        <v>1</v>
      </c>
      <c r="V163" s="19">
        <f t="shared" si="91"/>
        <v>20</v>
      </c>
      <c r="W163" s="19">
        <v>198</v>
      </c>
      <c r="X163" s="23">
        <v>212</v>
      </c>
      <c r="Y163" s="20">
        <f t="shared" si="92"/>
        <v>93</v>
      </c>
      <c r="Z163" s="43">
        <f t="shared" si="93"/>
        <v>57</v>
      </c>
      <c r="AA163" s="20">
        <f t="shared" si="94"/>
        <v>57</v>
      </c>
      <c r="AB163" s="19">
        <v>20</v>
      </c>
      <c r="AC163" s="19">
        <v>2</v>
      </c>
      <c r="AD163" s="19">
        <f t="shared" si="95"/>
        <v>40</v>
      </c>
      <c r="AE163" s="19">
        <v>20</v>
      </c>
      <c r="AF163" s="19">
        <v>4</v>
      </c>
      <c r="AG163" s="19">
        <f t="shared" si="96"/>
        <v>80</v>
      </c>
      <c r="AH163" s="19">
        <v>36</v>
      </c>
      <c r="AI163" s="19">
        <v>36</v>
      </c>
      <c r="AJ163" s="20">
        <f t="shared" si="97"/>
        <v>100</v>
      </c>
      <c r="AK163" s="43">
        <f t="shared" si="98"/>
        <v>74</v>
      </c>
      <c r="AL163" s="19">
        <v>178</v>
      </c>
      <c r="AM163" s="19">
        <v>212</v>
      </c>
      <c r="AN163" s="20">
        <f t="shared" si="99"/>
        <v>84</v>
      </c>
      <c r="AO163" s="19">
        <v>209</v>
      </c>
      <c r="AP163" s="19">
        <v>212</v>
      </c>
      <c r="AQ163" s="20">
        <f t="shared" si="100"/>
        <v>99</v>
      </c>
      <c r="AR163" s="19">
        <v>161</v>
      </c>
      <c r="AS163" s="19">
        <v>162</v>
      </c>
      <c r="AT163" s="20">
        <f t="shared" si="101"/>
        <v>99</v>
      </c>
      <c r="AU163" s="20">
        <f t="shared" si="102"/>
        <v>93</v>
      </c>
      <c r="AV163" s="19">
        <v>195</v>
      </c>
      <c r="AW163" s="19">
        <v>212</v>
      </c>
      <c r="AX163" s="20">
        <f t="shared" si="103"/>
        <v>92</v>
      </c>
      <c r="AY163" s="19">
        <v>208</v>
      </c>
      <c r="AZ163" s="19">
        <v>212</v>
      </c>
      <c r="BA163" s="20">
        <f t="shared" si="104"/>
        <v>98</v>
      </c>
      <c r="BB163" s="19">
        <v>209</v>
      </c>
      <c r="BC163" s="19">
        <v>212</v>
      </c>
      <c r="BD163" s="20">
        <f t="shared" si="105"/>
        <v>99</v>
      </c>
      <c r="BE163" s="20">
        <f t="shared" si="106"/>
        <v>97</v>
      </c>
      <c r="BF163" s="20">
        <f t="shared" si="107"/>
        <v>83</v>
      </c>
      <c r="BG163" s="24"/>
      <c r="BH163" s="19">
        <f t="shared" si="108"/>
        <v>7</v>
      </c>
      <c r="BI163" s="19">
        <f t="shared" si="109"/>
        <v>2</v>
      </c>
      <c r="BJ163" s="19">
        <f t="shared" si="110"/>
        <v>2</v>
      </c>
      <c r="BK163" s="19">
        <f t="shared" si="111"/>
        <v>5</v>
      </c>
      <c r="BL163" s="19">
        <f t="shared" si="112"/>
        <v>33</v>
      </c>
      <c r="BM163" s="19">
        <f t="shared" si="113"/>
        <v>8</v>
      </c>
      <c r="BN163" s="19">
        <f t="shared" si="114"/>
        <v>4</v>
      </c>
      <c r="BO163" s="19">
        <f t="shared" si="115"/>
        <v>2</v>
      </c>
      <c r="BP163" s="19">
        <f t="shared" si="116"/>
        <v>1</v>
      </c>
      <c r="BQ163" s="19">
        <f t="shared" si="117"/>
        <v>17</v>
      </c>
      <c r="BR163" s="19">
        <f t="shared" si="118"/>
        <v>2</v>
      </c>
      <c r="BS163" s="19">
        <f t="shared" si="119"/>
        <v>2</v>
      </c>
      <c r="BT163" s="19">
        <f t="shared" si="120"/>
        <v>9</v>
      </c>
      <c r="BU163" s="19">
        <f t="shared" si="121"/>
        <v>3</v>
      </c>
      <c r="BV163" s="19">
        <f t="shared" si="122"/>
        <v>2</v>
      </c>
      <c r="BW163" s="19">
        <f t="shared" si="123"/>
        <v>6</v>
      </c>
      <c r="BX163" s="19">
        <f t="shared" si="124"/>
        <v>33</v>
      </c>
      <c r="BY163" s="19">
        <f t="shared" si="125"/>
        <v>18</v>
      </c>
      <c r="BZ163" s="19">
        <f t="shared" si="126"/>
        <v>8</v>
      </c>
      <c r="CA163" s="19">
        <f t="shared" si="127"/>
        <v>4</v>
      </c>
      <c r="CB163" s="18">
        <f t="shared" si="128"/>
        <v>83</v>
      </c>
      <c r="CC163" s="19">
        <f t="shared" si="129"/>
        <v>14</v>
      </c>
    </row>
    <row r="164" spans="1:81" ht="31.5">
      <c r="A164" s="21">
        <v>348</v>
      </c>
      <c r="B164" s="34">
        <v>6601006583</v>
      </c>
      <c r="C164" s="40" t="s">
        <v>498</v>
      </c>
      <c r="D164" s="5" t="s">
        <v>348</v>
      </c>
      <c r="E164" s="5" t="str">
        <f>VLOOKUP(C164,Реестр!$B$2:$C$74,2,FALSE)</f>
        <v>Город</v>
      </c>
      <c r="F164" s="19">
        <v>7.5</v>
      </c>
      <c r="G164" s="19">
        <v>33</v>
      </c>
      <c r="H164" s="22">
        <v>9</v>
      </c>
      <c r="I164" s="22">
        <v>36</v>
      </c>
      <c r="J164" s="22">
        <f t="shared" si="87"/>
        <v>88</v>
      </c>
      <c r="K164" s="19">
        <v>30</v>
      </c>
      <c r="L164" s="19">
        <v>4</v>
      </c>
      <c r="M164" s="19">
        <f t="shared" si="88"/>
        <v>100</v>
      </c>
      <c r="N164" s="19">
        <v>283</v>
      </c>
      <c r="O164" s="19">
        <v>260</v>
      </c>
      <c r="P164" s="19">
        <v>288</v>
      </c>
      <c r="Q164" s="19">
        <v>283</v>
      </c>
      <c r="R164" s="19">
        <f t="shared" si="89"/>
        <v>95</v>
      </c>
      <c r="S164" s="19">
        <f t="shared" si="90"/>
        <v>94</v>
      </c>
      <c r="T164" s="19">
        <v>20</v>
      </c>
      <c r="U164" s="19">
        <v>5</v>
      </c>
      <c r="V164" s="19">
        <f t="shared" si="91"/>
        <v>100</v>
      </c>
      <c r="W164" s="19">
        <v>304</v>
      </c>
      <c r="X164" s="23">
        <v>352</v>
      </c>
      <c r="Y164" s="20">
        <f t="shared" si="92"/>
        <v>86</v>
      </c>
      <c r="Z164" s="43">
        <f t="shared" si="93"/>
        <v>93</v>
      </c>
      <c r="AA164" s="20">
        <f t="shared" si="94"/>
        <v>93</v>
      </c>
      <c r="AB164" s="19">
        <v>20</v>
      </c>
      <c r="AC164" s="19">
        <v>0</v>
      </c>
      <c r="AD164" s="19">
        <f t="shared" si="95"/>
        <v>0</v>
      </c>
      <c r="AE164" s="19">
        <v>20</v>
      </c>
      <c r="AF164" s="19">
        <v>1</v>
      </c>
      <c r="AG164" s="19">
        <f t="shared" si="96"/>
        <v>20</v>
      </c>
      <c r="AH164" s="19">
        <v>12</v>
      </c>
      <c r="AI164" s="19">
        <v>12</v>
      </c>
      <c r="AJ164" s="20">
        <f t="shared" si="97"/>
        <v>100</v>
      </c>
      <c r="AK164" s="43">
        <f t="shared" si="98"/>
        <v>38</v>
      </c>
      <c r="AL164" s="19">
        <v>303</v>
      </c>
      <c r="AM164" s="19">
        <v>352</v>
      </c>
      <c r="AN164" s="20">
        <f t="shared" si="99"/>
        <v>86</v>
      </c>
      <c r="AO164" s="19">
        <v>350</v>
      </c>
      <c r="AP164" s="19">
        <v>352</v>
      </c>
      <c r="AQ164" s="20">
        <f t="shared" si="100"/>
        <v>99</v>
      </c>
      <c r="AR164" s="19">
        <v>238</v>
      </c>
      <c r="AS164" s="19">
        <v>240</v>
      </c>
      <c r="AT164" s="20">
        <f t="shared" si="101"/>
        <v>99</v>
      </c>
      <c r="AU164" s="20">
        <f t="shared" si="102"/>
        <v>94</v>
      </c>
      <c r="AV164" s="19">
        <v>341</v>
      </c>
      <c r="AW164" s="19">
        <v>352</v>
      </c>
      <c r="AX164" s="20">
        <f t="shared" si="103"/>
        <v>97</v>
      </c>
      <c r="AY164" s="19">
        <v>343</v>
      </c>
      <c r="AZ164" s="19">
        <v>352</v>
      </c>
      <c r="BA164" s="20">
        <f t="shared" si="104"/>
        <v>97</v>
      </c>
      <c r="BB164" s="19">
        <v>348</v>
      </c>
      <c r="BC164" s="19">
        <v>352</v>
      </c>
      <c r="BD164" s="20">
        <f t="shared" si="105"/>
        <v>99</v>
      </c>
      <c r="BE164" s="20">
        <f t="shared" si="106"/>
        <v>98</v>
      </c>
      <c r="BF164" s="20">
        <f t="shared" si="107"/>
        <v>83</v>
      </c>
      <c r="BG164" s="24"/>
      <c r="BH164" s="19">
        <f t="shared" si="108"/>
        <v>12</v>
      </c>
      <c r="BI164" s="19">
        <f t="shared" si="109"/>
        <v>1</v>
      </c>
      <c r="BJ164" s="19">
        <f t="shared" si="110"/>
        <v>6</v>
      </c>
      <c r="BK164" s="19">
        <f t="shared" si="111"/>
        <v>1</v>
      </c>
      <c r="BL164" s="19">
        <f t="shared" si="112"/>
        <v>8</v>
      </c>
      <c r="BM164" s="19">
        <f t="shared" si="113"/>
        <v>15</v>
      </c>
      <c r="BN164" s="19">
        <f t="shared" si="114"/>
        <v>6</v>
      </c>
      <c r="BO164" s="19">
        <f t="shared" si="115"/>
        <v>5</v>
      </c>
      <c r="BP164" s="19">
        <f t="shared" si="116"/>
        <v>1</v>
      </c>
      <c r="BQ164" s="19">
        <f t="shared" si="117"/>
        <v>15</v>
      </c>
      <c r="BR164" s="19">
        <f t="shared" si="118"/>
        <v>2</v>
      </c>
      <c r="BS164" s="19">
        <f t="shared" si="119"/>
        <v>2</v>
      </c>
      <c r="BT164" s="19">
        <f t="shared" si="120"/>
        <v>4</v>
      </c>
      <c r="BU164" s="19">
        <f t="shared" si="121"/>
        <v>4</v>
      </c>
      <c r="BV164" s="19">
        <f t="shared" si="122"/>
        <v>2</v>
      </c>
      <c r="BW164" s="19">
        <f t="shared" si="123"/>
        <v>7</v>
      </c>
      <c r="BX164" s="19">
        <f t="shared" si="124"/>
        <v>8</v>
      </c>
      <c r="BY164" s="19">
        <f t="shared" si="125"/>
        <v>51</v>
      </c>
      <c r="BZ164" s="19">
        <f t="shared" si="126"/>
        <v>7</v>
      </c>
      <c r="CA164" s="19">
        <f t="shared" si="127"/>
        <v>3</v>
      </c>
      <c r="CB164" s="18">
        <f t="shared" si="128"/>
        <v>83</v>
      </c>
      <c r="CC164" s="19">
        <f t="shared" si="129"/>
        <v>14</v>
      </c>
    </row>
    <row r="165" spans="1:81" ht="31.5">
      <c r="A165" s="21">
        <v>395</v>
      </c>
      <c r="B165" s="34">
        <v>6680002229</v>
      </c>
      <c r="C165" s="6" t="s">
        <v>460</v>
      </c>
      <c r="D165" s="6" t="s">
        <v>387</v>
      </c>
      <c r="E165" s="5" t="str">
        <f>VLOOKUP(C165,Реестр!$B$2:$C$74,2,FALSE)</f>
        <v>Город</v>
      </c>
      <c r="F165" s="19">
        <v>11</v>
      </c>
      <c r="G165" s="19">
        <v>37</v>
      </c>
      <c r="H165" s="22">
        <v>11</v>
      </c>
      <c r="I165" s="22">
        <v>38</v>
      </c>
      <c r="J165" s="22">
        <f t="shared" si="87"/>
        <v>99</v>
      </c>
      <c r="K165" s="19">
        <v>30</v>
      </c>
      <c r="L165" s="19">
        <v>4</v>
      </c>
      <c r="M165" s="19">
        <f t="shared" si="88"/>
        <v>100</v>
      </c>
      <c r="N165" s="19">
        <v>112</v>
      </c>
      <c r="O165" s="19">
        <v>100</v>
      </c>
      <c r="P165" s="19">
        <v>117</v>
      </c>
      <c r="Q165" s="19">
        <v>108</v>
      </c>
      <c r="R165" s="19">
        <f t="shared" si="89"/>
        <v>94</v>
      </c>
      <c r="S165" s="19">
        <f t="shared" si="90"/>
        <v>97</v>
      </c>
      <c r="T165" s="19">
        <v>20</v>
      </c>
      <c r="U165" s="19">
        <v>5</v>
      </c>
      <c r="V165" s="19">
        <f t="shared" si="91"/>
        <v>100</v>
      </c>
      <c r="W165" s="19">
        <v>112</v>
      </c>
      <c r="X165" s="23">
        <v>150</v>
      </c>
      <c r="Y165" s="20">
        <f t="shared" si="92"/>
        <v>75</v>
      </c>
      <c r="Z165" s="43">
        <f t="shared" si="93"/>
        <v>88</v>
      </c>
      <c r="AA165" s="20">
        <f t="shared" si="94"/>
        <v>88</v>
      </c>
      <c r="AB165" s="19">
        <v>20</v>
      </c>
      <c r="AC165" s="19">
        <v>2</v>
      </c>
      <c r="AD165" s="19">
        <f t="shared" si="95"/>
        <v>40</v>
      </c>
      <c r="AE165" s="19">
        <v>20</v>
      </c>
      <c r="AF165" s="19">
        <v>2</v>
      </c>
      <c r="AG165" s="19">
        <f t="shared" si="96"/>
        <v>40</v>
      </c>
      <c r="AH165" s="19">
        <v>6</v>
      </c>
      <c r="AI165" s="19">
        <v>6</v>
      </c>
      <c r="AJ165" s="20">
        <f t="shared" si="97"/>
        <v>100</v>
      </c>
      <c r="AK165" s="43">
        <f t="shared" si="98"/>
        <v>58</v>
      </c>
      <c r="AL165" s="19">
        <v>72</v>
      </c>
      <c r="AM165" s="19">
        <v>150</v>
      </c>
      <c r="AN165" s="20">
        <f t="shared" si="99"/>
        <v>48</v>
      </c>
      <c r="AO165" s="19">
        <v>146</v>
      </c>
      <c r="AP165" s="19">
        <v>150</v>
      </c>
      <c r="AQ165" s="20">
        <f t="shared" si="100"/>
        <v>97</v>
      </c>
      <c r="AR165" s="19">
        <v>112</v>
      </c>
      <c r="AS165" s="19">
        <v>115</v>
      </c>
      <c r="AT165" s="20">
        <f t="shared" si="101"/>
        <v>97</v>
      </c>
      <c r="AU165" s="20">
        <f t="shared" si="102"/>
        <v>77</v>
      </c>
      <c r="AV165" s="19">
        <v>123</v>
      </c>
      <c r="AW165" s="19">
        <v>150</v>
      </c>
      <c r="AX165" s="20">
        <f t="shared" si="103"/>
        <v>82</v>
      </c>
      <c r="AY165" s="19">
        <v>142</v>
      </c>
      <c r="AZ165" s="19">
        <v>150</v>
      </c>
      <c r="BA165" s="20">
        <f t="shared" si="104"/>
        <v>95</v>
      </c>
      <c r="BB165" s="19">
        <v>147</v>
      </c>
      <c r="BC165" s="19">
        <v>150</v>
      </c>
      <c r="BD165" s="20">
        <f t="shared" si="105"/>
        <v>98</v>
      </c>
      <c r="BE165" s="20">
        <f t="shared" si="106"/>
        <v>93</v>
      </c>
      <c r="BF165" s="20">
        <f t="shared" si="107"/>
        <v>83</v>
      </c>
      <c r="BG165" s="24"/>
      <c r="BH165" s="19">
        <f t="shared" si="108"/>
        <v>2</v>
      </c>
      <c r="BI165" s="19">
        <f t="shared" si="109"/>
        <v>1</v>
      </c>
      <c r="BJ165" s="19">
        <f t="shared" si="110"/>
        <v>7</v>
      </c>
      <c r="BK165" s="19">
        <f t="shared" si="111"/>
        <v>1</v>
      </c>
      <c r="BL165" s="19">
        <f t="shared" si="112"/>
        <v>13</v>
      </c>
      <c r="BM165" s="19">
        <f t="shared" si="113"/>
        <v>26</v>
      </c>
      <c r="BN165" s="19">
        <f t="shared" si="114"/>
        <v>4</v>
      </c>
      <c r="BO165" s="19">
        <f t="shared" si="115"/>
        <v>4</v>
      </c>
      <c r="BP165" s="19">
        <f t="shared" si="116"/>
        <v>1</v>
      </c>
      <c r="BQ165" s="19">
        <f t="shared" si="117"/>
        <v>48</v>
      </c>
      <c r="BR165" s="19">
        <f t="shared" si="118"/>
        <v>4</v>
      </c>
      <c r="BS165" s="19">
        <f t="shared" si="119"/>
        <v>4</v>
      </c>
      <c r="BT165" s="19">
        <f t="shared" si="120"/>
        <v>19</v>
      </c>
      <c r="BU165" s="19">
        <f t="shared" si="121"/>
        <v>6</v>
      </c>
      <c r="BV165" s="19">
        <f t="shared" si="122"/>
        <v>3</v>
      </c>
      <c r="BW165" s="19">
        <f t="shared" si="123"/>
        <v>4</v>
      </c>
      <c r="BX165" s="19">
        <f t="shared" si="124"/>
        <v>13</v>
      </c>
      <c r="BY165" s="19">
        <f t="shared" si="125"/>
        <v>31</v>
      </c>
      <c r="BZ165" s="19">
        <f t="shared" si="126"/>
        <v>24</v>
      </c>
      <c r="CA165" s="19">
        <f t="shared" si="127"/>
        <v>8</v>
      </c>
      <c r="CB165" s="18">
        <f t="shared" si="128"/>
        <v>83</v>
      </c>
      <c r="CC165" s="19">
        <f t="shared" si="129"/>
        <v>14</v>
      </c>
    </row>
    <row r="166" spans="1:81" ht="47.25">
      <c r="A166" s="21">
        <v>407</v>
      </c>
      <c r="B166" s="34">
        <v>6615005149</v>
      </c>
      <c r="C166" s="5" t="s">
        <v>461</v>
      </c>
      <c r="D166" s="5" t="s">
        <v>399</v>
      </c>
      <c r="E166" s="5" t="str">
        <f>VLOOKUP(C166,Реестр!$B$2:$C$74,2,FALSE)</f>
        <v>Город</v>
      </c>
      <c r="F166" s="19">
        <v>10</v>
      </c>
      <c r="G166" s="19">
        <v>38</v>
      </c>
      <c r="H166" s="22">
        <v>11</v>
      </c>
      <c r="I166" s="22">
        <v>38</v>
      </c>
      <c r="J166" s="22">
        <f t="shared" si="87"/>
        <v>95</v>
      </c>
      <c r="K166" s="19">
        <v>30</v>
      </c>
      <c r="L166" s="19">
        <v>3</v>
      </c>
      <c r="M166" s="19">
        <f t="shared" si="88"/>
        <v>90</v>
      </c>
      <c r="N166" s="19">
        <v>39</v>
      </c>
      <c r="O166" s="19">
        <v>18</v>
      </c>
      <c r="P166" s="19">
        <v>41</v>
      </c>
      <c r="Q166" s="19">
        <v>19</v>
      </c>
      <c r="R166" s="19">
        <f t="shared" si="89"/>
        <v>95</v>
      </c>
      <c r="S166" s="19">
        <f t="shared" si="90"/>
        <v>94</v>
      </c>
      <c r="T166" s="19">
        <v>20</v>
      </c>
      <c r="U166" s="19">
        <v>5</v>
      </c>
      <c r="V166" s="19">
        <f t="shared" si="91"/>
        <v>100</v>
      </c>
      <c r="W166" s="19">
        <v>47</v>
      </c>
      <c r="X166" s="23">
        <v>53</v>
      </c>
      <c r="Y166" s="20">
        <f t="shared" si="92"/>
        <v>89</v>
      </c>
      <c r="Z166" s="43">
        <f t="shared" si="93"/>
        <v>95</v>
      </c>
      <c r="AA166" s="20">
        <f t="shared" si="94"/>
        <v>95</v>
      </c>
      <c r="AB166" s="19">
        <v>20</v>
      </c>
      <c r="AC166" s="19">
        <v>4</v>
      </c>
      <c r="AD166" s="19">
        <f t="shared" si="95"/>
        <v>80</v>
      </c>
      <c r="AE166" s="19">
        <v>20</v>
      </c>
      <c r="AF166" s="19">
        <v>1</v>
      </c>
      <c r="AG166" s="19">
        <f t="shared" si="96"/>
        <v>20</v>
      </c>
      <c r="AH166" s="19">
        <v>1</v>
      </c>
      <c r="AI166" s="19">
        <v>1</v>
      </c>
      <c r="AJ166" s="20">
        <f t="shared" si="97"/>
        <v>100</v>
      </c>
      <c r="AK166" s="43">
        <f t="shared" si="98"/>
        <v>62</v>
      </c>
      <c r="AL166" s="19">
        <v>24</v>
      </c>
      <c r="AM166" s="19">
        <v>53</v>
      </c>
      <c r="AN166" s="20">
        <f t="shared" si="99"/>
        <v>45</v>
      </c>
      <c r="AO166" s="19">
        <v>52</v>
      </c>
      <c r="AP166" s="19">
        <v>53</v>
      </c>
      <c r="AQ166" s="20">
        <f t="shared" si="100"/>
        <v>98</v>
      </c>
      <c r="AR166" s="19">
        <v>32</v>
      </c>
      <c r="AS166" s="19">
        <v>35</v>
      </c>
      <c r="AT166" s="20">
        <f t="shared" si="101"/>
        <v>91</v>
      </c>
      <c r="AU166" s="20">
        <f t="shared" si="102"/>
        <v>75</v>
      </c>
      <c r="AV166" s="19">
        <v>41</v>
      </c>
      <c r="AW166" s="19">
        <v>53</v>
      </c>
      <c r="AX166" s="20">
        <f t="shared" si="103"/>
        <v>77</v>
      </c>
      <c r="AY166" s="19">
        <v>47</v>
      </c>
      <c r="AZ166" s="19">
        <v>53</v>
      </c>
      <c r="BA166" s="20">
        <f t="shared" si="104"/>
        <v>89</v>
      </c>
      <c r="BB166" s="19">
        <v>53</v>
      </c>
      <c r="BC166" s="19">
        <v>53</v>
      </c>
      <c r="BD166" s="20">
        <f t="shared" si="105"/>
        <v>100</v>
      </c>
      <c r="BE166" s="20">
        <f t="shared" si="106"/>
        <v>91</v>
      </c>
      <c r="BF166" s="20">
        <f t="shared" si="107"/>
        <v>83</v>
      </c>
      <c r="BG166" s="24"/>
      <c r="BH166" s="19">
        <f t="shared" si="108"/>
        <v>5</v>
      </c>
      <c r="BI166" s="19">
        <f t="shared" si="109"/>
        <v>2</v>
      </c>
      <c r="BJ166" s="19">
        <f t="shared" si="110"/>
        <v>6</v>
      </c>
      <c r="BK166" s="19">
        <f t="shared" si="111"/>
        <v>1</v>
      </c>
      <c r="BL166" s="19">
        <f t="shared" si="112"/>
        <v>6</v>
      </c>
      <c r="BM166" s="19">
        <f t="shared" si="113"/>
        <v>12</v>
      </c>
      <c r="BN166" s="19">
        <f t="shared" si="114"/>
        <v>2</v>
      </c>
      <c r="BO166" s="19">
        <f t="shared" si="115"/>
        <v>5</v>
      </c>
      <c r="BP166" s="19">
        <f t="shared" si="116"/>
        <v>1</v>
      </c>
      <c r="BQ166" s="19">
        <f t="shared" si="117"/>
        <v>51</v>
      </c>
      <c r="BR166" s="19">
        <f t="shared" si="118"/>
        <v>3</v>
      </c>
      <c r="BS166" s="19">
        <f t="shared" si="119"/>
        <v>10</v>
      </c>
      <c r="BT166" s="19">
        <f t="shared" si="120"/>
        <v>24</v>
      </c>
      <c r="BU166" s="19">
        <f t="shared" si="121"/>
        <v>12</v>
      </c>
      <c r="BV166" s="19">
        <f t="shared" si="122"/>
        <v>1</v>
      </c>
      <c r="BW166" s="19">
        <f t="shared" si="123"/>
        <v>7</v>
      </c>
      <c r="BX166" s="19">
        <f t="shared" si="124"/>
        <v>6</v>
      </c>
      <c r="BY166" s="19">
        <f t="shared" si="125"/>
        <v>27</v>
      </c>
      <c r="BZ166" s="19">
        <f t="shared" si="126"/>
        <v>26</v>
      </c>
      <c r="CA166" s="19">
        <f t="shared" si="127"/>
        <v>10</v>
      </c>
      <c r="CB166" s="18">
        <f t="shared" si="128"/>
        <v>83</v>
      </c>
      <c r="CC166" s="19">
        <f t="shared" si="129"/>
        <v>14</v>
      </c>
    </row>
    <row r="167" spans="1:81" ht="47.25">
      <c r="A167" s="21">
        <v>1</v>
      </c>
      <c r="B167" s="34">
        <v>6672142230</v>
      </c>
      <c r="C167" s="5" t="s">
        <v>504</v>
      </c>
      <c r="D167" s="5" t="s">
        <v>38</v>
      </c>
      <c r="E167" s="5" t="str">
        <f>VLOOKUP(C167,Реестр!$B$2:$C$74,2,FALSE)</f>
        <v>Город</v>
      </c>
      <c r="F167" s="22">
        <v>7.5</v>
      </c>
      <c r="G167" s="19">
        <v>35</v>
      </c>
      <c r="H167" s="22">
        <v>11</v>
      </c>
      <c r="I167" s="22">
        <v>38</v>
      </c>
      <c r="J167" s="22">
        <f t="shared" si="87"/>
        <v>80</v>
      </c>
      <c r="K167" s="19">
        <v>30</v>
      </c>
      <c r="L167" s="19">
        <v>4</v>
      </c>
      <c r="M167" s="19">
        <f t="shared" si="88"/>
        <v>100</v>
      </c>
      <c r="N167" s="19">
        <v>44</v>
      </c>
      <c r="O167" s="19">
        <v>44</v>
      </c>
      <c r="P167" s="19">
        <v>47</v>
      </c>
      <c r="Q167" s="19">
        <v>46</v>
      </c>
      <c r="R167" s="19">
        <f t="shared" si="89"/>
        <v>95</v>
      </c>
      <c r="S167" s="19">
        <f t="shared" si="90"/>
        <v>92</v>
      </c>
      <c r="T167" s="19">
        <v>20</v>
      </c>
      <c r="U167" s="22">
        <v>4</v>
      </c>
      <c r="V167" s="19">
        <f t="shared" si="91"/>
        <v>80</v>
      </c>
      <c r="W167" s="19">
        <v>37</v>
      </c>
      <c r="X167" s="23">
        <v>49</v>
      </c>
      <c r="Y167" s="20">
        <f t="shared" si="92"/>
        <v>76</v>
      </c>
      <c r="Z167" s="43">
        <f t="shared" si="93"/>
        <v>78</v>
      </c>
      <c r="AA167" s="20">
        <f t="shared" si="94"/>
        <v>78</v>
      </c>
      <c r="AB167" s="19">
        <v>20</v>
      </c>
      <c r="AC167" s="22">
        <v>0</v>
      </c>
      <c r="AD167" s="19">
        <f t="shared" si="95"/>
        <v>0</v>
      </c>
      <c r="AE167" s="19">
        <v>20</v>
      </c>
      <c r="AF167" s="22">
        <v>2</v>
      </c>
      <c r="AG167" s="19">
        <f t="shared" si="96"/>
        <v>40</v>
      </c>
      <c r="AH167" s="19">
        <v>14</v>
      </c>
      <c r="AI167" s="19">
        <v>14</v>
      </c>
      <c r="AJ167" s="20">
        <f t="shared" si="97"/>
        <v>100</v>
      </c>
      <c r="AK167" s="43">
        <f t="shared" si="98"/>
        <v>46</v>
      </c>
      <c r="AL167" s="19">
        <v>47</v>
      </c>
      <c r="AM167" s="19">
        <v>49</v>
      </c>
      <c r="AN167" s="20">
        <f t="shared" si="99"/>
        <v>96</v>
      </c>
      <c r="AO167" s="19">
        <v>47</v>
      </c>
      <c r="AP167" s="19">
        <v>49</v>
      </c>
      <c r="AQ167" s="20">
        <f t="shared" si="100"/>
        <v>96</v>
      </c>
      <c r="AR167" s="19">
        <v>41</v>
      </c>
      <c r="AS167" s="19">
        <v>43</v>
      </c>
      <c r="AT167" s="20">
        <f t="shared" si="101"/>
        <v>95</v>
      </c>
      <c r="AU167" s="20">
        <f t="shared" si="102"/>
        <v>96</v>
      </c>
      <c r="AV167" s="19">
        <v>49</v>
      </c>
      <c r="AW167" s="19">
        <v>49</v>
      </c>
      <c r="AX167" s="20">
        <f t="shared" si="103"/>
        <v>100</v>
      </c>
      <c r="AY167" s="19">
        <v>44</v>
      </c>
      <c r="AZ167" s="19">
        <v>49</v>
      </c>
      <c r="BA167" s="20">
        <f t="shared" si="104"/>
        <v>90</v>
      </c>
      <c r="BB167" s="19">
        <v>49</v>
      </c>
      <c r="BC167" s="19">
        <v>49</v>
      </c>
      <c r="BD167" s="20">
        <f t="shared" si="105"/>
        <v>100</v>
      </c>
      <c r="BE167" s="20">
        <f t="shared" si="106"/>
        <v>98</v>
      </c>
      <c r="BF167" s="20">
        <f t="shared" si="107"/>
        <v>82</v>
      </c>
      <c r="BG167" s="24"/>
      <c r="BH167" s="19">
        <f t="shared" si="108"/>
        <v>20</v>
      </c>
      <c r="BI167" s="19">
        <f t="shared" si="109"/>
        <v>1</v>
      </c>
      <c r="BJ167" s="19">
        <f t="shared" si="110"/>
        <v>6</v>
      </c>
      <c r="BK167" s="19">
        <f t="shared" si="111"/>
        <v>2</v>
      </c>
      <c r="BL167" s="19">
        <f t="shared" si="112"/>
        <v>23</v>
      </c>
      <c r="BM167" s="19">
        <f t="shared" si="113"/>
        <v>25</v>
      </c>
      <c r="BN167" s="19">
        <f t="shared" si="114"/>
        <v>6</v>
      </c>
      <c r="BO167" s="19">
        <f t="shared" si="115"/>
        <v>4</v>
      </c>
      <c r="BP167" s="19">
        <f t="shared" si="116"/>
        <v>1</v>
      </c>
      <c r="BQ167" s="19">
        <f t="shared" si="117"/>
        <v>5</v>
      </c>
      <c r="BR167" s="19">
        <f t="shared" si="118"/>
        <v>5</v>
      </c>
      <c r="BS167" s="19">
        <f t="shared" si="119"/>
        <v>6</v>
      </c>
      <c r="BT167" s="19">
        <f t="shared" si="120"/>
        <v>1</v>
      </c>
      <c r="BU167" s="19">
        <f t="shared" si="121"/>
        <v>11</v>
      </c>
      <c r="BV167" s="19">
        <f t="shared" si="122"/>
        <v>1</v>
      </c>
      <c r="BW167" s="19">
        <f t="shared" si="123"/>
        <v>9</v>
      </c>
      <c r="BX167" s="19">
        <f t="shared" si="124"/>
        <v>23</v>
      </c>
      <c r="BY167" s="19">
        <f t="shared" si="125"/>
        <v>43</v>
      </c>
      <c r="BZ167" s="19">
        <f t="shared" si="126"/>
        <v>5</v>
      </c>
      <c r="CA167" s="19">
        <f t="shared" si="127"/>
        <v>3</v>
      </c>
      <c r="CB167" s="18">
        <f t="shared" si="128"/>
        <v>82</v>
      </c>
      <c r="CC167" s="19">
        <f t="shared" si="129"/>
        <v>15</v>
      </c>
    </row>
    <row r="168" spans="1:81" ht="47.25">
      <c r="A168" s="21">
        <v>31</v>
      </c>
      <c r="B168" s="34">
        <v>6664035026</v>
      </c>
      <c r="C168" s="5" t="s">
        <v>504</v>
      </c>
      <c r="D168" s="6" t="s">
        <v>61</v>
      </c>
      <c r="E168" s="5" t="str">
        <f>VLOOKUP(C168,Реестр!$B$2:$C$74,2,FALSE)</f>
        <v>Город</v>
      </c>
      <c r="F168" s="19">
        <v>10</v>
      </c>
      <c r="G168" s="19">
        <v>29.5</v>
      </c>
      <c r="H168" s="22">
        <v>11</v>
      </c>
      <c r="I168" s="22">
        <v>37</v>
      </c>
      <c r="J168" s="22">
        <f t="shared" si="87"/>
        <v>85</v>
      </c>
      <c r="K168" s="19">
        <v>30</v>
      </c>
      <c r="L168" s="19">
        <v>3</v>
      </c>
      <c r="M168" s="19">
        <f t="shared" si="88"/>
        <v>90</v>
      </c>
      <c r="N168" s="19">
        <v>56</v>
      </c>
      <c r="O168" s="19">
        <v>64</v>
      </c>
      <c r="P168" s="19">
        <v>60</v>
      </c>
      <c r="Q168" s="19">
        <v>69</v>
      </c>
      <c r="R168" s="19">
        <f t="shared" si="89"/>
        <v>93</v>
      </c>
      <c r="S168" s="19">
        <f t="shared" si="90"/>
        <v>90</v>
      </c>
      <c r="T168" s="19">
        <v>20</v>
      </c>
      <c r="U168" s="19">
        <v>5</v>
      </c>
      <c r="V168" s="19">
        <f t="shared" si="91"/>
        <v>100</v>
      </c>
      <c r="W168" s="19">
        <v>53</v>
      </c>
      <c r="X168" s="23">
        <v>72</v>
      </c>
      <c r="Y168" s="20">
        <f t="shared" si="92"/>
        <v>74</v>
      </c>
      <c r="Z168" s="43">
        <f t="shared" si="93"/>
        <v>87</v>
      </c>
      <c r="AA168" s="20">
        <f t="shared" si="94"/>
        <v>87</v>
      </c>
      <c r="AB168" s="19">
        <v>20</v>
      </c>
      <c r="AC168" s="19">
        <v>0</v>
      </c>
      <c r="AD168" s="19">
        <f t="shared" si="95"/>
        <v>0</v>
      </c>
      <c r="AE168" s="19">
        <v>20</v>
      </c>
      <c r="AF168" s="19">
        <v>2</v>
      </c>
      <c r="AG168" s="19">
        <f t="shared" si="96"/>
        <v>40</v>
      </c>
      <c r="AH168" s="19">
        <v>3</v>
      </c>
      <c r="AI168" s="19">
        <v>3</v>
      </c>
      <c r="AJ168" s="20">
        <f t="shared" si="97"/>
        <v>100</v>
      </c>
      <c r="AK168" s="43">
        <f t="shared" si="98"/>
        <v>46</v>
      </c>
      <c r="AL168" s="19">
        <v>64</v>
      </c>
      <c r="AM168" s="19">
        <v>72</v>
      </c>
      <c r="AN168" s="20">
        <f t="shared" si="99"/>
        <v>89</v>
      </c>
      <c r="AO168" s="19">
        <v>70</v>
      </c>
      <c r="AP168" s="19">
        <v>72</v>
      </c>
      <c r="AQ168" s="20">
        <f t="shared" si="100"/>
        <v>97</v>
      </c>
      <c r="AR168" s="19">
        <v>61</v>
      </c>
      <c r="AS168" s="19">
        <v>62</v>
      </c>
      <c r="AT168" s="20">
        <f t="shared" si="101"/>
        <v>98</v>
      </c>
      <c r="AU168" s="20">
        <f t="shared" si="102"/>
        <v>94</v>
      </c>
      <c r="AV168" s="19">
        <v>67</v>
      </c>
      <c r="AW168" s="19">
        <v>72</v>
      </c>
      <c r="AX168" s="20">
        <f t="shared" si="103"/>
        <v>93</v>
      </c>
      <c r="AY168" s="19">
        <v>69</v>
      </c>
      <c r="AZ168" s="19">
        <v>72</v>
      </c>
      <c r="BA168" s="20">
        <f t="shared" si="104"/>
        <v>96</v>
      </c>
      <c r="BB168" s="19">
        <v>67</v>
      </c>
      <c r="BC168" s="19">
        <v>72</v>
      </c>
      <c r="BD168" s="20">
        <f t="shared" si="105"/>
        <v>93</v>
      </c>
      <c r="BE168" s="20">
        <f t="shared" si="106"/>
        <v>94</v>
      </c>
      <c r="BF168" s="20">
        <f t="shared" si="107"/>
        <v>82</v>
      </c>
      <c r="BG168" s="24"/>
      <c r="BH168" s="19">
        <f t="shared" si="108"/>
        <v>15</v>
      </c>
      <c r="BI168" s="19">
        <f t="shared" si="109"/>
        <v>2</v>
      </c>
      <c r="BJ168" s="19">
        <f t="shared" si="110"/>
        <v>8</v>
      </c>
      <c r="BK168" s="19">
        <f t="shared" si="111"/>
        <v>1</v>
      </c>
      <c r="BL168" s="19">
        <f t="shared" si="112"/>
        <v>14</v>
      </c>
      <c r="BM168" s="19">
        <f t="shared" si="113"/>
        <v>27</v>
      </c>
      <c r="BN168" s="19">
        <f t="shared" si="114"/>
        <v>6</v>
      </c>
      <c r="BO168" s="19">
        <f t="shared" si="115"/>
        <v>4</v>
      </c>
      <c r="BP168" s="19">
        <f t="shared" si="116"/>
        <v>1</v>
      </c>
      <c r="BQ168" s="19">
        <f t="shared" si="117"/>
        <v>12</v>
      </c>
      <c r="BR168" s="19">
        <f t="shared" si="118"/>
        <v>4</v>
      </c>
      <c r="BS168" s="19">
        <f t="shared" si="119"/>
        <v>3</v>
      </c>
      <c r="BT168" s="19">
        <f t="shared" si="120"/>
        <v>8</v>
      </c>
      <c r="BU168" s="19">
        <f t="shared" si="121"/>
        <v>5</v>
      </c>
      <c r="BV168" s="19">
        <f t="shared" si="122"/>
        <v>8</v>
      </c>
      <c r="BW168" s="19">
        <f t="shared" si="123"/>
        <v>11</v>
      </c>
      <c r="BX168" s="19">
        <f t="shared" si="124"/>
        <v>14</v>
      </c>
      <c r="BY168" s="19">
        <f t="shared" si="125"/>
        <v>43</v>
      </c>
      <c r="BZ168" s="19">
        <f t="shared" si="126"/>
        <v>7</v>
      </c>
      <c r="CA168" s="19">
        <f t="shared" si="127"/>
        <v>7</v>
      </c>
      <c r="CB168" s="18">
        <f t="shared" si="128"/>
        <v>82</v>
      </c>
      <c r="CC168" s="19">
        <f t="shared" si="129"/>
        <v>15</v>
      </c>
    </row>
    <row r="169" spans="1:81" ht="47.25">
      <c r="A169" s="21">
        <v>45</v>
      </c>
      <c r="B169" s="34">
        <v>6660008007</v>
      </c>
      <c r="C169" s="5" t="s">
        <v>504</v>
      </c>
      <c r="D169" s="5" t="s">
        <v>72</v>
      </c>
      <c r="E169" s="5" t="str">
        <f>VLOOKUP(C169,Реестр!$B$2:$C$74,2,FALSE)</f>
        <v>Город</v>
      </c>
      <c r="F169" s="19">
        <v>9</v>
      </c>
      <c r="G169" s="19">
        <v>38</v>
      </c>
      <c r="H169" s="22">
        <v>11</v>
      </c>
      <c r="I169" s="22">
        <v>38</v>
      </c>
      <c r="J169" s="22">
        <f t="shared" si="87"/>
        <v>91</v>
      </c>
      <c r="K169" s="19">
        <v>30</v>
      </c>
      <c r="L169" s="19">
        <v>4</v>
      </c>
      <c r="M169" s="19">
        <f t="shared" si="88"/>
        <v>100</v>
      </c>
      <c r="N169" s="19">
        <v>135</v>
      </c>
      <c r="O169" s="19">
        <v>130</v>
      </c>
      <c r="P169" s="19">
        <v>142</v>
      </c>
      <c r="Q169" s="19">
        <v>138</v>
      </c>
      <c r="R169" s="19">
        <f t="shared" si="89"/>
        <v>95</v>
      </c>
      <c r="S169" s="19">
        <f t="shared" si="90"/>
        <v>95</v>
      </c>
      <c r="T169" s="19">
        <v>20</v>
      </c>
      <c r="U169" s="19">
        <v>4</v>
      </c>
      <c r="V169" s="19">
        <f t="shared" si="91"/>
        <v>80</v>
      </c>
      <c r="W169" s="19">
        <v>137</v>
      </c>
      <c r="X169" s="23">
        <v>173</v>
      </c>
      <c r="Y169" s="20">
        <f t="shared" si="92"/>
        <v>79</v>
      </c>
      <c r="Z169" s="43">
        <f t="shared" si="93"/>
        <v>80</v>
      </c>
      <c r="AA169" s="20">
        <f t="shared" si="94"/>
        <v>80</v>
      </c>
      <c r="AB169" s="19">
        <v>20</v>
      </c>
      <c r="AC169" s="19">
        <v>1</v>
      </c>
      <c r="AD169" s="19">
        <f t="shared" si="95"/>
        <v>20</v>
      </c>
      <c r="AE169" s="19">
        <v>20</v>
      </c>
      <c r="AF169" s="19">
        <v>2</v>
      </c>
      <c r="AG169" s="19">
        <f t="shared" si="96"/>
        <v>40</v>
      </c>
      <c r="AH169" s="19">
        <v>3</v>
      </c>
      <c r="AI169" s="19">
        <v>6</v>
      </c>
      <c r="AJ169" s="20">
        <f t="shared" si="97"/>
        <v>50</v>
      </c>
      <c r="AK169" s="43">
        <f t="shared" si="98"/>
        <v>37</v>
      </c>
      <c r="AL169" s="19">
        <v>170</v>
      </c>
      <c r="AM169" s="19">
        <v>173</v>
      </c>
      <c r="AN169" s="20">
        <f t="shared" si="99"/>
        <v>98</v>
      </c>
      <c r="AO169" s="19">
        <v>169</v>
      </c>
      <c r="AP169" s="19">
        <v>173</v>
      </c>
      <c r="AQ169" s="20">
        <f t="shared" si="100"/>
        <v>98</v>
      </c>
      <c r="AR169" s="19">
        <v>118</v>
      </c>
      <c r="AS169" s="19">
        <v>118</v>
      </c>
      <c r="AT169" s="20">
        <f t="shared" si="101"/>
        <v>100</v>
      </c>
      <c r="AU169" s="20">
        <f t="shared" si="102"/>
        <v>98</v>
      </c>
      <c r="AV169" s="19">
        <v>172</v>
      </c>
      <c r="AW169" s="19">
        <v>173</v>
      </c>
      <c r="AX169" s="20">
        <f t="shared" si="103"/>
        <v>99</v>
      </c>
      <c r="AY169" s="19">
        <v>165</v>
      </c>
      <c r="AZ169" s="19">
        <v>173</v>
      </c>
      <c r="BA169" s="20">
        <f t="shared" si="104"/>
        <v>95</v>
      </c>
      <c r="BB169" s="19">
        <v>172</v>
      </c>
      <c r="BC169" s="19">
        <v>173</v>
      </c>
      <c r="BD169" s="20">
        <f t="shared" si="105"/>
        <v>99</v>
      </c>
      <c r="BE169" s="20">
        <f t="shared" si="106"/>
        <v>98</v>
      </c>
      <c r="BF169" s="20">
        <f t="shared" si="107"/>
        <v>82</v>
      </c>
      <c r="BG169" s="24"/>
      <c r="BH169" s="19">
        <f t="shared" si="108"/>
        <v>9</v>
      </c>
      <c r="BI169" s="19">
        <f t="shared" si="109"/>
        <v>1</v>
      </c>
      <c r="BJ169" s="19">
        <f t="shared" si="110"/>
        <v>6</v>
      </c>
      <c r="BK169" s="19">
        <f t="shared" si="111"/>
        <v>2</v>
      </c>
      <c r="BL169" s="19">
        <f t="shared" si="112"/>
        <v>21</v>
      </c>
      <c r="BM169" s="19">
        <f t="shared" si="113"/>
        <v>22</v>
      </c>
      <c r="BN169" s="19">
        <f t="shared" si="114"/>
        <v>5</v>
      </c>
      <c r="BO169" s="19">
        <f t="shared" si="115"/>
        <v>4</v>
      </c>
      <c r="BP169" s="19">
        <f t="shared" si="116"/>
        <v>31</v>
      </c>
      <c r="BQ169" s="19">
        <f t="shared" si="117"/>
        <v>3</v>
      </c>
      <c r="BR169" s="19">
        <f t="shared" si="118"/>
        <v>3</v>
      </c>
      <c r="BS169" s="19">
        <f t="shared" si="119"/>
        <v>1</v>
      </c>
      <c r="BT169" s="19">
        <f t="shared" si="120"/>
        <v>2</v>
      </c>
      <c r="BU169" s="19">
        <f t="shared" si="121"/>
        <v>6</v>
      </c>
      <c r="BV169" s="19">
        <f t="shared" si="122"/>
        <v>2</v>
      </c>
      <c r="BW169" s="19">
        <f t="shared" si="123"/>
        <v>6</v>
      </c>
      <c r="BX169" s="19">
        <f t="shared" si="124"/>
        <v>21</v>
      </c>
      <c r="BY169" s="19">
        <f t="shared" si="125"/>
        <v>52</v>
      </c>
      <c r="BZ169" s="19">
        <f t="shared" si="126"/>
        <v>3</v>
      </c>
      <c r="CA169" s="19">
        <f t="shared" si="127"/>
        <v>3</v>
      </c>
      <c r="CB169" s="18">
        <f t="shared" si="128"/>
        <v>82</v>
      </c>
      <c r="CC169" s="19">
        <f t="shared" si="129"/>
        <v>15</v>
      </c>
    </row>
    <row r="170" spans="1:81" ht="47.25">
      <c r="A170" s="21">
        <v>61</v>
      </c>
      <c r="B170" s="34">
        <v>6664035033</v>
      </c>
      <c r="C170" s="5" t="s">
        <v>504</v>
      </c>
      <c r="D170" s="6" t="s">
        <v>86</v>
      </c>
      <c r="E170" s="5" t="str">
        <f>VLOOKUP(C170,Реестр!$B$2:$C$74,2,FALSE)</f>
        <v>Город</v>
      </c>
      <c r="F170" s="19">
        <v>10</v>
      </c>
      <c r="G170" s="19">
        <v>38</v>
      </c>
      <c r="H170" s="22">
        <v>11</v>
      </c>
      <c r="I170" s="22">
        <v>38</v>
      </c>
      <c r="J170" s="22">
        <f t="shared" si="87"/>
        <v>95</v>
      </c>
      <c r="K170" s="19">
        <v>30</v>
      </c>
      <c r="L170" s="19">
        <v>3</v>
      </c>
      <c r="M170" s="19">
        <f t="shared" si="88"/>
        <v>90</v>
      </c>
      <c r="N170" s="19">
        <v>66</v>
      </c>
      <c r="O170" s="19">
        <v>68</v>
      </c>
      <c r="P170" s="19">
        <v>70</v>
      </c>
      <c r="Q170" s="19">
        <v>72</v>
      </c>
      <c r="R170" s="19">
        <f t="shared" si="89"/>
        <v>94</v>
      </c>
      <c r="S170" s="19">
        <f t="shared" si="90"/>
        <v>93</v>
      </c>
      <c r="T170" s="19">
        <v>20</v>
      </c>
      <c r="U170" s="19">
        <v>5</v>
      </c>
      <c r="V170" s="19">
        <f t="shared" si="91"/>
        <v>100</v>
      </c>
      <c r="W170" s="19">
        <v>58</v>
      </c>
      <c r="X170" s="23">
        <v>74</v>
      </c>
      <c r="Y170" s="20">
        <f t="shared" si="92"/>
        <v>78</v>
      </c>
      <c r="Z170" s="43">
        <f t="shared" si="93"/>
        <v>89</v>
      </c>
      <c r="AA170" s="20">
        <f t="shared" si="94"/>
        <v>89</v>
      </c>
      <c r="AB170" s="19">
        <v>20</v>
      </c>
      <c r="AC170" s="19">
        <v>0</v>
      </c>
      <c r="AD170" s="19">
        <f t="shared" si="95"/>
        <v>0</v>
      </c>
      <c r="AE170" s="19">
        <v>20</v>
      </c>
      <c r="AF170" s="19">
        <v>2</v>
      </c>
      <c r="AG170" s="19">
        <f t="shared" si="96"/>
        <v>40</v>
      </c>
      <c r="AH170" s="19">
        <v>1</v>
      </c>
      <c r="AI170" s="19">
        <v>2</v>
      </c>
      <c r="AJ170" s="20">
        <f t="shared" si="97"/>
        <v>50</v>
      </c>
      <c r="AK170" s="43">
        <f t="shared" si="98"/>
        <v>31</v>
      </c>
      <c r="AL170" s="19">
        <v>72</v>
      </c>
      <c r="AM170" s="19">
        <v>74</v>
      </c>
      <c r="AN170" s="20">
        <f t="shared" si="99"/>
        <v>97</v>
      </c>
      <c r="AO170" s="19">
        <v>73</v>
      </c>
      <c r="AP170" s="19">
        <v>74</v>
      </c>
      <c r="AQ170" s="20">
        <f t="shared" si="100"/>
        <v>99</v>
      </c>
      <c r="AR170" s="19">
        <v>59</v>
      </c>
      <c r="AS170" s="19">
        <v>60</v>
      </c>
      <c r="AT170" s="20">
        <f t="shared" si="101"/>
        <v>98</v>
      </c>
      <c r="AU170" s="20">
        <f t="shared" si="102"/>
        <v>98</v>
      </c>
      <c r="AV170" s="19">
        <v>74</v>
      </c>
      <c r="AW170" s="19">
        <v>74</v>
      </c>
      <c r="AX170" s="20">
        <f t="shared" si="103"/>
        <v>100</v>
      </c>
      <c r="AY170" s="19">
        <v>69</v>
      </c>
      <c r="AZ170" s="19">
        <v>74</v>
      </c>
      <c r="BA170" s="20">
        <f t="shared" si="104"/>
        <v>93</v>
      </c>
      <c r="BB170" s="19">
        <v>72</v>
      </c>
      <c r="BC170" s="19">
        <v>74</v>
      </c>
      <c r="BD170" s="20">
        <f t="shared" si="105"/>
        <v>97</v>
      </c>
      <c r="BE170" s="20">
        <f t="shared" si="106"/>
        <v>97</v>
      </c>
      <c r="BF170" s="20">
        <f t="shared" si="107"/>
        <v>82</v>
      </c>
      <c r="BG170" s="24"/>
      <c r="BH170" s="19">
        <f t="shared" si="108"/>
        <v>5</v>
      </c>
      <c r="BI170" s="19">
        <f t="shared" si="109"/>
        <v>2</v>
      </c>
      <c r="BJ170" s="19">
        <f t="shared" si="110"/>
        <v>7</v>
      </c>
      <c r="BK170" s="19">
        <f t="shared" si="111"/>
        <v>1</v>
      </c>
      <c r="BL170" s="19">
        <f t="shared" si="112"/>
        <v>12</v>
      </c>
      <c r="BM170" s="19">
        <f t="shared" si="113"/>
        <v>23</v>
      </c>
      <c r="BN170" s="19">
        <f t="shared" si="114"/>
        <v>6</v>
      </c>
      <c r="BO170" s="19">
        <f t="shared" si="115"/>
        <v>4</v>
      </c>
      <c r="BP170" s="19">
        <f t="shared" si="116"/>
        <v>31</v>
      </c>
      <c r="BQ170" s="19">
        <f t="shared" si="117"/>
        <v>4</v>
      </c>
      <c r="BR170" s="19">
        <f t="shared" si="118"/>
        <v>2</v>
      </c>
      <c r="BS170" s="19">
        <f t="shared" si="119"/>
        <v>3</v>
      </c>
      <c r="BT170" s="19">
        <f t="shared" si="120"/>
        <v>1</v>
      </c>
      <c r="BU170" s="19">
        <f t="shared" si="121"/>
        <v>8</v>
      </c>
      <c r="BV170" s="19">
        <f t="shared" si="122"/>
        <v>4</v>
      </c>
      <c r="BW170" s="19">
        <f t="shared" si="123"/>
        <v>8</v>
      </c>
      <c r="BX170" s="19">
        <f t="shared" si="124"/>
        <v>12</v>
      </c>
      <c r="BY170" s="19">
        <f t="shared" si="125"/>
        <v>58</v>
      </c>
      <c r="BZ170" s="19">
        <f t="shared" si="126"/>
        <v>3</v>
      </c>
      <c r="CA170" s="19">
        <f t="shared" si="127"/>
        <v>4</v>
      </c>
      <c r="CB170" s="18">
        <f t="shared" si="128"/>
        <v>82</v>
      </c>
      <c r="CC170" s="19">
        <f t="shared" si="129"/>
        <v>15</v>
      </c>
    </row>
    <row r="171" spans="1:81" ht="47.25">
      <c r="A171" s="21">
        <v>64</v>
      </c>
      <c r="B171" s="34">
        <v>6661048940</v>
      </c>
      <c r="C171" s="5" t="s">
        <v>504</v>
      </c>
      <c r="D171" s="5" t="s">
        <v>88</v>
      </c>
      <c r="E171" s="5" t="str">
        <f>VLOOKUP(C171,Реестр!$B$2:$C$74,2,FALSE)</f>
        <v>Город</v>
      </c>
      <c r="F171" s="19">
        <v>10</v>
      </c>
      <c r="G171" s="19">
        <v>38</v>
      </c>
      <c r="H171" s="22">
        <v>11</v>
      </c>
      <c r="I171" s="22">
        <v>38</v>
      </c>
      <c r="J171" s="22">
        <f t="shared" si="87"/>
        <v>95</v>
      </c>
      <c r="K171" s="19">
        <v>30</v>
      </c>
      <c r="L171" s="19">
        <v>4</v>
      </c>
      <c r="M171" s="19">
        <f t="shared" si="88"/>
        <v>100</v>
      </c>
      <c r="N171" s="19">
        <v>135</v>
      </c>
      <c r="O171" s="19">
        <v>139</v>
      </c>
      <c r="P171" s="19">
        <v>137</v>
      </c>
      <c r="Q171" s="19">
        <v>141</v>
      </c>
      <c r="R171" s="19">
        <f t="shared" si="89"/>
        <v>99</v>
      </c>
      <c r="S171" s="19">
        <f t="shared" si="90"/>
        <v>98</v>
      </c>
      <c r="T171" s="19">
        <v>20</v>
      </c>
      <c r="U171" s="19">
        <v>5</v>
      </c>
      <c r="V171" s="19">
        <f t="shared" si="91"/>
        <v>100</v>
      </c>
      <c r="W171" s="19">
        <v>156</v>
      </c>
      <c r="X171" s="23">
        <v>185</v>
      </c>
      <c r="Y171" s="20">
        <f t="shared" si="92"/>
        <v>84</v>
      </c>
      <c r="Z171" s="43">
        <f t="shared" si="93"/>
        <v>92</v>
      </c>
      <c r="AA171" s="20">
        <f t="shared" si="94"/>
        <v>92</v>
      </c>
      <c r="AB171" s="19">
        <v>20</v>
      </c>
      <c r="AC171" s="19">
        <v>3</v>
      </c>
      <c r="AD171" s="19">
        <f t="shared" si="95"/>
        <v>60</v>
      </c>
      <c r="AE171" s="19">
        <v>20</v>
      </c>
      <c r="AF171" s="19">
        <v>0</v>
      </c>
      <c r="AG171" s="19">
        <f t="shared" si="96"/>
        <v>0</v>
      </c>
      <c r="AH171" s="19">
        <v>1</v>
      </c>
      <c r="AI171" s="19">
        <v>3</v>
      </c>
      <c r="AJ171" s="20">
        <f t="shared" si="97"/>
        <v>33</v>
      </c>
      <c r="AK171" s="43">
        <f t="shared" si="98"/>
        <v>28</v>
      </c>
      <c r="AL171" s="19">
        <v>172</v>
      </c>
      <c r="AM171" s="19">
        <v>185</v>
      </c>
      <c r="AN171" s="20">
        <f t="shared" si="99"/>
        <v>93</v>
      </c>
      <c r="AO171" s="19">
        <v>183</v>
      </c>
      <c r="AP171" s="19">
        <v>185</v>
      </c>
      <c r="AQ171" s="20">
        <f t="shared" si="100"/>
        <v>99</v>
      </c>
      <c r="AR171" s="19">
        <v>129</v>
      </c>
      <c r="AS171" s="19">
        <v>132</v>
      </c>
      <c r="AT171" s="20">
        <f t="shared" si="101"/>
        <v>98</v>
      </c>
      <c r="AU171" s="20">
        <f t="shared" si="102"/>
        <v>96</v>
      </c>
      <c r="AV171" s="19">
        <v>179</v>
      </c>
      <c r="AW171" s="19">
        <v>185</v>
      </c>
      <c r="AX171" s="20">
        <f t="shared" si="103"/>
        <v>97</v>
      </c>
      <c r="AY171" s="19">
        <v>181</v>
      </c>
      <c r="AZ171" s="19">
        <v>185</v>
      </c>
      <c r="BA171" s="20">
        <f t="shared" si="104"/>
        <v>98</v>
      </c>
      <c r="BB171" s="19">
        <v>179</v>
      </c>
      <c r="BC171" s="19">
        <v>185</v>
      </c>
      <c r="BD171" s="20">
        <f t="shared" si="105"/>
        <v>97</v>
      </c>
      <c r="BE171" s="20">
        <f t="shared" si="106"/>
        <v>97</v>
      </c>
      <c r="BF171" s="20">
        <f t="shared" si="107"/>
        <v>82</v>
      </c>
      <c r="BG171" s="24"/>
      <c r="BH171" s="19">
        <f t="shared" si="108"/>
        <v>5</v>
      </c>
      <c r="BI171" s="19">
        <f t="shared" si="109"/>
        <v>1</v>
      </c>
      <c r="BJ171" s="19">
        <f t="shared" si="110"/>
        <v>2</v>
      </c>
      <c r="BK171" s="19">
        <f t="shared" si="111"/>
        <v>1</v>
      </c>
      <c r="BL171" s="19">
        <f t="shared" si="112"/>
        <v>9</v>
      </c>
      <c r="BM171" s="19">
        <f t="shared" si="113"/>
        <v>17</v>
      </c>
      <c r="BN171" s="19">
        <f t="shared" si="114"/>
        <v>3</v>
      </c>
      <c r="BO171" s="19">
        <f t="shared" si="115"/>
        <v>6</v>
      </c>
      <c r="BP171" s="19">
        <f t="shared" si="116"/>
        <v>33</v>
      </c>
      <c r="BQ171" s="19">
        <f t="shared" si="117"/>
        <v>8</v>
      </c>
      <c r="BR171" s="19">
        <f t="shared" si="118"/>
        <v>2</v>
      </c>
      <c r="BS171" s="19">
        <f t="shared" si="119"/>
        <v>3</v>
      </c>
      <c r="BT171" s="19">
        <f t="shared" si="120"/>
        <v>4</v>
      </c>
      <c r="BU171" s="19">
        <f t="shared" si="121"/>
        <v>3</v>
      </c>
      <c r="BV171" s="19">
        <f t="shared" si="122"/>
        <v>4</v>
      </c>
      <c r="BW171" s="19">
        <f t="shared" si="123"/>
        <v>3</v>
      </c>
      <c r="BX171" s="19">
        <f t="shared" si="124"/>
        <v>9</v>
      </c>
      <c r="BY171" s="19">
        <f t="shared" si="125"/>
        <v>61</v>
      </c>
      <c r="BZ171" s="19">
        <f t="shared" si="126"/>
        <v>5</v>
      </c>
      <c r="CA171" s="19">
        <f t="shared" si="127"/>
        <v>4</v>
      </c>
      <c r="CB171" s="18">
        <f t="shared" si="128"/>
        <v>82</v>
      </c>
      <c r="CC171" s="19">
        <f t="shared" si="129"/>
        <v>15</v>
      </c>
    </row>
    <row r="172" spans="1:81" ht="78.75">
      <c r="A172" s="21">
        <v>72</v>
      </c>
      <c r="B172" s="34">
        <v>6658068369</v>
      </c>
      <c r="C172" s="5" t="s">
        <v>504</v>
      </c>
      <c r="D172" s="6" t="s">
        <v>94</v>
      </c>
      <c r="E172" s="5" t="str">
        <f>VLOOKUP(C172,Реестр!$B$2:$C$74,2,FALSE)</f>
        <v>Город</v>
      </c>
      <c r="F172" s="19">
        <v>11</v>
      </c>
      <c r="G172" s="19">
        <v>38</v>
      </c>
      <c r="H172" s="22">
        <v>11</v>
      </c>
      <c r="I172" s="22">
        <v>38</v>
      </c>
      <c r="J172" s="22">
        <f t="shared" si="87"/>
        <v>100</v>
      </c>
      <c r="K172" s="19">
        <v>30</v>
      </c>
      <c r="L172" s="19">
        <v>4</v>
      </c>
      <c r="M172" s="19">
        <f t="shared" si="88"/>
        <v>100</v>
      </c>
      <c r="N172" s="19">
        <v>66</v>
      </c>
      <c r="O172" s="19">
        <v>64</v>
      </c>
      <c r="P172" s="19">
        <v>71</v>
      </c>
      <c r="Q172" s="19">
        <v>75</v>
      </c>
      <c r="R172" s="19">
        <f t="shared" si="89"/>
        <v>89</v>
      </c>
      <c r="S172" s="19">
        <f t="shared" si="90"/>
        <v>96</v>
      </c>
      <c r="T172" s="19">
        <v>20</v>
      </c>
      <c r="U172" s="19">
        <v>5</v>
      </c>
      <c r="V172" s="19">
        <f t="shared" si="91"/>
        <v>100</v>
      </c>
      <c r="W172" s="19">
        <v>72</v>
      </c>
      <c r="X172" s="23">
        <v>86</v>
      </c>
      <c r="Y172" s="20">
        <f t="shared" si="92"/>
        <v>84</v>
      </c>
      <c r="Z172" s="43">
        <f t="shared" si="93"/>
        <v>92</v>
      </c>
      <c r="AA172" s="20">
        <f t="shared" si="94"/>
        <v>92</v>
      </c>
      <c r="AB172" s="19">
        <v>20</v>
      </c>
      <c r="AC172" s="19">
        <v>0</v>
      </c>
      <c r="AD172" s="19">
        <f t="shared" si="95"/>
        <v>0</v>
      </c>
      <c r="AE172" s="19">
        <v>20</v>
      </c>
      <c r="AF172" s="19">
        <v>3</v>
      </c>
      <c r="AG172" s="19">
        <f t="shared" si="96"/>
        <v>60</v>
      </c>
      <c r="AH172" s="19">
        <v>1</v>
      </c>
      <c r="AI172" s="19">
        <v>1</v>
      </c>
      <c r="AJ172" s="20">
        <f t="shared" si="97"/>
        <v>100</v>
      </c>
      <c r="AK172" s="43">
        <f t="shared" si="98"/>
        <v>54</v>
      </c>
      <c r="AL172" s="19">
        <v>38</v>
      </c>
      <c r="AM172" s="19">
        <v>86</v>
      </c>
      <c r="AN172" s="20">
        <f t="shared" si="99"/>
        <v>44</v>
      </c>
      <c r="AO172" s="19">
        <v>83</v>
      </c>
      <c r="AP172" s="19">
        <v>86</v>
      </c>
      <c r="AQ172" s="20">
        <f t="shared" si="100"/>
        <v>97</v>
      </c>
      <c r="AR172" s="19">
        <v>72</v>
      </c>
      <c r="AS172" s="19">
        <v>72</v>
      </c>
      <c r="AT172" s="20">
        <f t="shared" si="101"/>
        <v>100</v>
      </c>
      <c r="AU172" s="20">
        <f t="shared" si="102"/>
        <v>76</v>
      </c>
      <c r="AV172" s="19">
        <v>75</v>
      </c>
      <c r="AW172" s="19">
        <v>86</v>
      </c>
      <c r="AX172" s="20">
        <f t="shared" si="103"/>
        <v>87</v>
      </c>
      <c r="AY172" s="19">
        <v>78</v>
      </c>
      <c r="AZ172" s="19">
        <v>86</v>
      </c>
      <c r="BA172" s="20">
        <f t="shared" si="104"/>
        <v>91</v>
      </c>
      <c r="BB172" s="19">
        <v>85</v>
      </c>
      <c r="BC172" s="19">
        <v>86</v>
      </c>
      <c r="BD172" s="20">
        <f t="shared" si="105"/>
        <v>99</v>
      </c>
      <c r="BE172" s="20">
        <f t="shared" si="106"/>
        <v>94</v>
      </c>
      <c r="BF172" s="20">
        <f t="shared" si="107"/>
        <v>82</v>
      </c>
      <c r="BG172" s="24"/>
      <c r="BH172" s="19">
        <f t="shared" si="108"/>
        <v>1</v>
      </c>
      <c r="BI172" s="19">
        <f t="shared" si="109"/>
        <v>1</v>
      </c>
      <c r="BJ172" s="19">
        <f t="shared" si="110"/>
        <v>12</v>
      </c>
      <c r="BK172" s="19">
        <f t="shared" si="111"/>
        <v>1</v>
      </c>
      <c r="BL172" s="19">
        <f t="shared" si="112"/>
        <v>9</v>
      </c>
      <c r="BM172" s="19">
        <f t="shared" si="113"/>
        <v>17</v>
      </c>
      <c r="BN172" s="19">
        <f t="shared" si="114"/>
        <v>6</v>
      </c>
      <c r="BO172" s="19">
        <f t="shared" si="115"/>
        <v>3</v>
      </c>
      <c r="BP172" s="19">
        <f t="shared" si="116"/>
        <v>1</v>
      </c>
      <c r="BQ172" s="19">
        <f t="shared" si="117"/>
        <v>52</v>
      </c>
      <c r="BR172" s="19">
        <f t="shared" si="118"/>
        <v>4</v>
      </c>
      <c r="BS172" s="19">
        <f t="shared" si="119"/>
        <v>1</v>
      </c>
      <c r="BT172" s="19">
        <f t="shared" si="120"/>
        <v>14</v>
      </c>
      <c r="BU172" s="19">
        <f t="shared" si="121"/>
        <v>10</v>
      </c>
      <c r="BV172" s="19">
        <f t="shared" si="122"/>
        <v>2</v>
      </c>
      <c r="BW172" s="19">
        <f t="shared" si="123"/>
        <v>5</v>
      </c>
      <c r="BX172" s="19">
        <f t="shared" si="124"/>
        <v>9</v>
      </c>
      <c r="BY172" s="19">
        <f t="shared" si="125"/>
        <v>35</v>
      </c>
      <c r="BZ172" s="19">
        <f t="shared" si="126"/>
        <v>25</v>
      </c>
      <c r="CA172" s="19">
        <f t="shared" si="127"/>
        <v>7</v>
      </c>
      <c r="CB172" s="18">
        <f t="shared" si="128"/>
        <v>82</v>
      </c>
      <c r="CC172" s="19">
        <f t="shared" si="129"/>
        <v>15</v>
      </c>
    </row>
    <row r="173" spans="1:81" ht="47.25">
      <c r="A173" s="21">
        <v>83</v>
      </c>
      <c r="B173" s="34">
        <v>6661060930</v>
      </c>
      <c r="C173" s="5" t="s">
        <v>504</v>
      </c>
      <c r="D173" s="5" t="s">
        <v>105</v>
      </c>
      <c r="E173" s="5" t="str">
        <f>VLOOKUP(C173,Реестр!$B$2:$C$74,2,FALSE)</f>
        <v>Город</v>
      </c>
      <c r="F173" s="19">
        <v>10</v>
      </c>
      <c r="G173" s="19">
        <v>38</v>
      </c>
      <c r="H173" s="22">
        <v>11</v>
      </c>
      <c r="I173" s="22">
        <v>38</v>
      </c>
      <c r="J173" s="22">
        <f t="shared" si="87"/>
        <v>95</v>
      </c>
      <c r="K173" s="19">
        <v>30</v>
      </c>
      <c r="L173" s="19">
        <v>4</v>
      </c>
      <c r="M173" s="19">
        <f t="shared" si="88"/>
        <v>100</v>
      </c>
      <c r="N173" s="19">
        <v>144</v>
      </c>
      <c r="O173" s="19">
        <v>175</v>
      </c>
      <c r="P173" s="19">
        <v>147</v>
      </c>
      <c r="Q173" s="19">
        <v>182</v>
      </c>
      <c r="R173" s="19">
        <f t="shared" si="89"/>
        <v>97</v>
      </c>
      <c r="S173" s="19">
        <f t="shared" si="90"/>
        <v>97</v>
      </c>
      <c r="T173" s="19">
        <v>20</v>
      </c>
      <c r="U173" s="19">
        <v>5</v>
      </c>
      <c r="V173" s="19">
        <f t="shared" si="91"/>
        <v>100</v>
      </c>
      <c r="W173" s="19">
        <v>173</v>
      </c>
      <c r="X173" s="23">
        <v>191</v>
      </c>
      <c r="Y173" s="20">
        <f t="shared" si="92"/>
        <v>91</v>
      </c>
      <c r="Z173" s="43">
        <f t="shared" si="93"/>
        <v>96</v>
      </c>
      <c r="AA173" s="20">
        <f t="shared" si="94"/>
        <v>96</v>
      </c>
      <c r="AB173" s="19">
        <v>20</v>
      </c>
      <c r="AC173" s="19">
        <v>0</v>
      </c>
      <c r="AD173" s="19">
        <f t="shared" si="95"/>
        <v>0</v>
      </c>
      <c r="AE173" s="19">
        <v>20</v>
      </c>
      <c r="AF173" s="19">
        <v>0</v>
      </c>
      <c r="AG173" s="19">
        <f t="shared" si="96"/>
        <v>0</v>
      </c>
      <c r="AH173" s="19">
        <v>4</v>
      </c>
      <c r="AI173" s="19">
        <v>5</v>
      </c>
      <c r="AJ173" s="20">
        <f t="shared" si="97"/>
        <v>80</v>
      </c>
      <c r="AK173" s="43">
        <f t="shared" si="98"/>
        <v>24</v>
      </c>
      <c r="AL173" s="19">
        <v>181</v>
      </c>
      <c r="AM173" s="19">
        <v>191</v>
      </c>
      <c r="AN173" s="20">
        <f t="shared" si="99"/>
        <v>95</v>
      </c>
      <c r="AO173" s="19">
        <v>188</v>
      </c>
      <c r="AP173" s="19">
        <v>191</v>
      </c>
      <c r="AQ173" s="20">
        <f t="shared" si="100"/>
        <v>98</v>
      </c>
      <c r="AR173" s="19">
        <v>160</v>
      </c>
      <c r="AS173" s="19">
        <v>166</v>
      </c>
      <c r="AT173" s="20">
        <f t="shared" si="101"/>
        <v>96</v>
      </c>
      <c r="AU173" s="20">
        <f t="shared" si="102"/>
        <v>96</v>
      </c>
      <c r="AV173" s="19">
        <v>187</v>
      </c>
      <c r="AW173" s="19">
        <v>191</v>
      </c>
      <c r="AX173" s="20">
        <f t="shared" si="103"/>
        <v>98</v>
      </c>
      <c r="AY173" s="19">
        <v>184</v>
      </c>
      <c r="AZ173" s="19">
        <v>191</v>
      </c>
      <c r="BA173" s="20">
        <f t="shared" si="104"/>
        <v>96</v>
      </c>
      <c r="BB173" s="19">
        <v>188</v>
      </c>
      <c r="BC173" s="19">
        <v>191</v>
      </c>
      <c r="BD173" s="20">
        <f t="shared" si="105"/>
        <v>98</v>
      </c>
      <c r="BE173" s="20">
        <f t="shared" si="106"/>
        <v>98</v>
      </c>
      <c r="BF173" s="20">
        <f t="shared" si="107"/>
        <v>82</v>
      </c>
      <c r="BG173" s="24"/>
      <c r="BH173" s="19">
        <f t="shared" si="108"/>
        <v>5</v>
      </c>
      <c r="BI173" s="19">
        <f t="shared" si="109"/>
        <v>1</v>
      </c>
      <c r="BJ173" s="19">
        <f t="shared" si="110"/>
        <v>4</v>
      </c>
      <c r="BK173" s="19">
        <f t="shared" si="111"/>
        <v>1</v>
      </c>
      <c r="BL173" s="19">
        <f t="shared" si="112"/>
        <v>5</v>
      </c>
      <c r="BM173" s="19">
        <f t="shared" si="113"/>
        <v>10</v>
      </c>
      <c r="BN173" s="19">
        <f t="shared" si="114"/>
        <v>6</v>
      </c>
      <c r="BO173" s="19">
        <f t="shared" si="115"/>
        <v>6</v>
      </c>
      <c r="BP173" s="19">
        <f t="shared" si="116"/>
        <v>20</v>
      </c>
      <c r="BQ173" s="19">
        <f t="shared" si="117"/>
        <v>6</v>
      </c>
      <c r="BR173" s="19">
        <f t="shared" si="118"/>
        <v>3</v>
      </c>
      <c r="BS173" s="19">
        <f t="shared" si="119"/>
        <v>5</v>
      </c>
      <c r="BT173" s="19">
        <f t="shared" si="120"/>
        <v>3</v>
      </c>
      <c r="BU173" s="19">
        <f t="shared" si="121"/>
        <v>5</v>
      </c>
      <c r="BV173" s="19">
        <f t="shared" si="122"/>
        <v>3</v>
      </c>
      <c r="BW173" s="19">
        <f t="shared" si="123"/>
        <v>4</v>
      </c>
      <c r="BX173" s="19">
        <f t="shared" si="124"/>
        <v>5</v>
      </c>
      <c r="BY173" s="19">
        <f t="shared" si="125"/>
        <v>64</v>
      </c>
      <c r="BZ173" s="19">
        <f t="shared" si="126"/>
        <v>5</v>
      </c>
      <c r="CA173" s="19">
        <f t="shared" si="127"/>
        <v>3</v>
      </c>
      <c r="CB173" s="18">
        <f t="shared" si="128"/>
        <v>82</v>
      </c>
      <c r="CC173" s="19">
        <f t="shared" si="129"/>
        <v>15</v>
      </c>
    </row>
    <row r="174" spans="1:81" ht="47.25">
      <c r="A174" s="21">
        <v>90</v>
      </c>
      <c r="B174" s="34">
        <v>6661059780</v>
      </c>
      <c r="C174" s="5" t="s">
        <v>504</v>
      </c>
      <c r="D174" s="6" t="s">
        <v>110</v>
      </c>
      <c r="E174" s="5" t="str">
        <f>VLOOKUP(C174,Реестр!$B$2:$C$74,2,FALSE)</f>
        <v>Город</v>
      </c>
      <c r="F174" s="19">
        <v>10</v>
      </c>
      <c r="G174" s="19">
        <v>38</v>
      </c>
      <c r="H174" s="22">
        <v>11</v>
      </c>
      <c r="I174" s="22">
        <v>38</v>
      </c>
      <c r="J174" s="22">
        <f t="shared" si="87"/>
        <v>95</v>
      </c>
      <c r="K174" s="19">
        <v>30</v>
      </c>
      <c r="L174" s="19">
        <v>4</v>
      </c>
      <c r="M174" s="19">
        <f t="shared" si="88"/>
        <v>100</v>
      </c>
      <c r="N174" s="19">
        <v>215</v>
      </c>
      <c r="O174" s="19">
        <v>204</v>
      </c>
      <c r="P174" s="19">
        <v>222</v>
      </c>
      <c r="Q174" s="19">
        <v>210</v>
      </c>
      <c r="R174" s="19">
        <f t="shared" si="89"/>
        <v>97</v>
      </c>
      <c r="S174" s="19">
        <f t="shared" si="90"/>
        <v>97</v>
      </c>
      <c r="T174" s="19">
        <v>20</v>
      </c>
      <c r="U174" s="19">
        <v>4</v>
      </c>
      <c r="V174" s="19">
        <f t="shared" si="91"/>
        <v>80</v>
      </c>
      <c r="W174" s="19">
        <v>207</v>
      </c>
      <c r="X174" s="23">
        <v>240</v>
      </c>
      <c r="Y174" s="20">
        <f t="shared" si="92"/>
        <v>86</v>
      </c>
      <c r="Z174" s="43">
        <f t="shared" si="93"/>
        <v>83</v>
      </c>
      <c r="AA174" s="20">
        <f t="shared" si="94"/>
        <v>83</v>
      </c>
      <c r="AB174" s="19">
        <v>20</v>
      </c>
      <c r="AC174" s="19">
        <v>0</v>
      </c>
      <c r="AD174" s="19">
        <f t="shared" si="95"/>
        <v>0</v>
      </c>
      <c r="AE174" s="19">
        <v>20</v>
      </c>
      <c r="AF174" s="19">
        <v>4</v>
      </c>
      <c r="AG174" s="19">
        <f t="shared" si="96"/>
        <v>80</v>
      </c>
      <c r="AH174" s="19">
        <v>34</v>
      </c>
      <c r="AI174" s="19">
        <v>39</v>
      </c>
      <c r="AJ174" s="20">
        <f t="shared" si="97"/>
        <v>87</v>
      </c>
      <c r="AK174" s="43">
        <f t="shared" si="98"/>
        <v>58</v>
      </c>
      <c r="AL174" s="19">
        <v>117</v>
      </c>
      <c r="AM174" s="19">
        <v>240</v>
      </c>
      <c r="AN174" s="20">
        <f t="shared" si="99"/>
        <v>49</v>
      </c>
      <c r="AO174" s="19">
        <v>234</v>
      </c>
      <c r="AP174" s="19">
        <v>240</v>
      </c>
      <c r="AQ174" s="20">
        <f t="shared" si="100"/>
        <v>98</v>
      </c>
      <c r="AR174" s="19">
        <v>199</v>
      </c>
      <c r="AS174" s="19">
        <v>203</v>
      </c>
      <c r="AT174" s="20">
        <f t="shared" si="101"/>
        <v>98</v>
      </c>
      <c r="AU174" s="20">
        <f t="shared" si="102"/>
        <v>78</v>
      </c>
      <c r="AV174" s="19">
        <v>214</v>
      </c>
      <c r="AW174" s="19">
        <v>240</v>
      </c>
      <c r="AX174" s="20">
        <f t="shared" si="103"/>
        <v>89</v>
      </c>
      <c r="AY174" s="19">
        <v>227</v>
      </c>
      <c r="AZ174" s="19">
        <v>240</v>
      </c>
      <c r="BA174" s="20">
        <f t="shared" si="104"/>
        <v>95</v>
      </c>
      <c r="BB174" s="19">
        <v>238</v>
      </c>
      <c r="BC174" s="19">
        <v>240</v>
      </c>
      <c r="BD174" s="20">
        <f t="shared" si="105"/>
        <v>99</v>
      </c>
      <c r="BE174" s="20">
        <f t="shared" si="106"/>
        <v>95</v>
      </c>
      <c r="BF174" s="20">
        <f t="shared" si="107"/>
        <v>82</v>
      </c>
      <c r="BG174" s="24"/>
      <c r="BH174" s="19">
        <f t="shared" si="108"/>
        <v>5</v>
      </c>
      <c r="BI174" s="19">
        <f t="shared" si="109"/>
        <v>1</v>
      </c>
      <c r="BJ174" s="19">
        <f t="shared" si="110"/>
        <v>4</v>
      </c>
      <c r="BK174" s="19">
        <f t="shared" si="111"/>
        <v>2</v>
      </c>
      <c r="BL174" s="19">
        <f t="shared" si="112"/>
        <v>18</v>
      </c>
      <c r="BM174" s="19">
        <f t="shared" si="113"/>
        <v>15</v>
      </c>
      <c r="BN174" s="19">
        <f t="shared" si="114"/>
        <v>6</v>
      </c>
      <c r="BO174" s="19">
        <f t="shared" si="115"/>
        <v>2</v>
      </c>
      <c r="BP174" s="19">
        <f t="shared" si="116"/>
        <v>13</v>
      </c>
      <c r="BQ174" s="19">
        <f t="shared" si="117"/>
        <v>47</v>
      </c>
      <c r="BR174" s="19">
        <f t="shared" si="118"/>
        <v>3</v>
      </c>
      <c r="BS174" s="19">
        <f t="shared" si="119"/>
        <v>3</v>
      </c>
      <c r="BT174" s="19">
        <f t="shared" si="120"/>
        <v>12</v>
      </c>
      <c r="BU174" s="19">
        <f t="shared" si="121"/>
        <v>6</v>
      </c>
      <c r="BV174" s="19">
        <f t="shared" si="122"/>
        <v>2</v>
      </c>
      <c r="BW174" s="19">
        <f t="shared" si="123"/>
        <v>4</v>
      </c>
      <c r="BX174" s="19">
        <f t="shared" si="124"/>
        <v>18</v>
      </c>
      <c r="BY174" s="19">
        <f t="shared" si="125"/>
        <v>31</v>
      </c>
      <c r="BZ174" s="19">
        <f t="shared" si="126"/>
        <v>23</v>
      </c>
      <c r="CA174" s="19">
        <f t="shared" si="127"/>
        <v>6</v>
      </c>
      <c r="CB174" s="18">
        <f t="shared" si="128"/>
        <v>82</v>
      </c>
      <c r="CC174" s="19">
        <f t="shared" si="129"/>
        <v>15</v>
      </c>
    </row>
    <row r="175" spans="1:81" ht="47.25">
      <c r="A175" s="21">
        <v>92</v>
      </c>
      <c r="B175" s="34">
        <v>6661061290</v>
      </c>
      <c r="C175" s="5" t="s">
        <v>504</v>
      </c>
      <c r="D175" s="5" t="s">
        <v>112</v>
      </c>
      <c r="E175" s="5" t="str">
        <f>VLOOKUP(C175,Реестр!$B$2:$C$74,2,FALSE)</f>
        <v>Город</v>
      </c>
      <c r="F175" s="19">
        <v>11</v>
      </c>
      <c r="G175" s="19">
        <v>38</v>
      </c>
      <c r="H175" s="22">
        <v>11</v>
      </c>
      <c r="I175" s="22">
        <v>38</v>
      </c>
      <c r="J175" s="22">
        <f t="shared" si="87"/>
        <v>100</v>
      </c>
      <c r="K175" s="19">
        <v>30</v>
      </c>
      <c r="L175" s="19">
        <v>4</v>
      </c>
      <c r="M175" s="19">
        <f t="shared" si="88"/>
        <v>100</v>
      </c>
      <c r="N175" s="19">
        <v>81</v>
      </c>
      <c r="O175" s="19">
        <v>76</v>
      </c>
      <c r="P175" s="19">
        <v>93</v>
      </c>
      <c r="Q175" s="19">
        <v>89</v>
      </c>
      <c r="R175" s="19">
        <f t="shared" si="89"/>
        <v>86</v>
      </c>
      <c r="S175" s="19">
        <f t="shared" si="90"/>
        <v>94</v>
      </c>
      <c r="T175" s="19">
        <v>20</v>
      </c>
      <c r="U175" s="19">
        <v>5</v>
      </c>
      <c r="V175" s="19">
        <f t="shared" si="91"/>
        <v>100</v>
      </c>
      <c r="W175" s="19">
        <v>77</v>
      </c>
      <c r="X175" s="23">
        <v>114</v>
      </c>
      <c r="Y175" s="20">
        <f t="shared" si="92"/>
        <v>68</v>
      </c>
      <c r="Z175" s="43">
        <f t="shared" si="93"/>
        <v>84</v>
      </c>
      <c r="AA175" s="20">
        <f t="shared" si="94"/>
        <v>84</v>
      </c>
      <c r="AB175" s="19">
        <v>20</v>
      </c>
      <c r="AC175" s="19">
        <v>3</v>
      </c>
      <c r="AD175" s="19">
        <f t="shared" si="95"/>
        <v>60</v>
      </c>
      <c r="AE175" s="19">
        <v>20</v>
      </c>
      <c r="AF175" s="19">
        <v>0</v>
      </c>
      <c r="AG175" s="19">
        <f t="shared" si="96"/>
        <v>0</v>
      </c>
      <c r="AH175" s="19">
        <v>1</v>
      </c>
      <c r="AI175" s="19">
        <v>1</v>
      </c>
      <c r="AJ175" s="20">
        <f t="shared" si="97"/>
        <v>100</v>
      </c>
      <c r="AK175" s="43">
        <f t="shared" si="98"/>
        <v>48</v>
      </c>
      <c r="AL175" s="19">
        <v>101</v>
      </c>
      <c r="AM175" s="19">
        <v>114</v>
      </c>
      <c r="AN175" s="20">
        <f t="shared" si="99"/>
        <v>89</v>
      </c>
      <c r="AO175" s="19">
        <v>110</v>
      </c>
      <c r="AP175" s="19">
        <v>114</v>
      </c>
      <c r="AQ175" s="20">
        <f t="shared" si="100"/>
        <v>96</v>
      </c>
      <c r="AR175" s="19">
        <v>71</v>
      </c>
      <c r="AS175" s="19">
        <v>73</v>
      </c>
      <c r="AT175" s="20">
        <f t="shared" si="101"/>
        <v>97</v>
      </c>
      <c r="AU175" s="20">
        <f t="shared" si="102"/>
        <v>93</v>
      </c>
      <c r="AV175" s="19">
        <v>104</v>
      </c>
      <c r="AW175" s="19">
        <v>114</v>
      </c>
      <c r="AX175" s="20">
        <f t="shared" si="103"/>
        <v>91</v>
      </c>
      <c r="AY175" s="19">
        <v>105</v>
      </c>
      <c r="AZ175" s="19">
        <v>114</v>
      </c>
      <c r="BA175" s="20">
        <f t="shared" si="104"/>
        <v>92</v>
      </c>
      <c r="BB175" s="19">
        <v>105</v>
      </c>
      <c r="BC175" s="19">
        <v>114</v>
      </c>
      <c r="BD175" s="20">
        <f t="shared" si="105"/>
        <v>92</v>
      </c>
      <c r="BE175" s="20">
        <f t="shared" si="106"/>
        <v>92</v>
      </c>
      <c r="BF175" s="20">
        <f t="shared" si="107"/>
        <v>82</v>
      </c>
      <c r="BG175" s="24"/>
      <c r="BH175" s="19">
        <f t="shared" si="108"/>
        <v>1</v>
      </c>
      <c r="BI175" s="19">
        <f t="shared" si="109"/>
        <v>1</v>
      </c>
      <c r="BJ175" s="19">
        <f t="shared" si="110"/>
        <v>15</v>
      </c>
      <c r="BK175" s="19">
        <f t="shared" si="111"/>
        <v>1</v>
      </c>
      <c r="BL175" s="19">
        <f t="shared" si="112"/>
        <v>17</v>
      </c>
      <c r="BM175" s="19">
        <f t="shared" si="113"/>
        <v>32</v>
      </c>
      <c r="BN175" s="19">
        <f t="shared" si="114"/>
        <v>3</v>
      </c>
      <c r="BO175" s="19">
        <f t="shared" si="115"/>
        <v>6</v>
      </c>
      <c r="BP175" s="19">
        <f t="shared" si="116"/>
        <v>1</v>
      </c>
      <c r="BQ175" s="19">
        <f t="shared" si="117"/>
        <v>12</v>
      </c>
      <c r="BR175" s="19">
        <f t="shared" si="118"/>
        <v>5</v>
      </c>
      <c r="BS175" s="19">
        <f t="shared" si="119"/>
        <v>4</v>
      </c>
      <c r="BT175" s="19">
        <f t="shared" si="120"/>
        <v>10</v>
      </c>
      <c r="BU175" s="19">
        <f t="shared" si="121"/>
        <v>9</v>
      </c>
      <c r="BV175" s="19">
        <f t="shared" si="122"/>
        <v>9</v>
      </c>
      <c r="BW175" s="19">
        <f t="shared" si="123"/>
        <v>7</v>
      </c>
      <c r="BX175" s="19">
        <f t="shared" si="124"/>
        <v>17</v>
      </c>
      <c r="BY175" s="19">
        <f t="shared" si="125"/>
        <v>41</v>
      </c>
      <c r="BZ175" s="19">
        <f t="shared" si="126"/>
        <v>8</v>
      </c>
      <c r="CA175" s="19">
        <f t="shared" si="127"/>
        <v>9</v>
      </c>
      <c r="CB175" s="18">
        <f t="shared" si="128"/>
        <v>82</v>
      </c>
      <c r="CC175" s="19">
        <f t="shared" si="129"/>
        <v>15</v>
      </c>
    </row>
    <row r="176" spans="1:81" ht="31.5">
      <c r="A176" s="21">
        <v>97</v>
      </c>
      <c r="B176" s="34">
        <v>6668019314</v>
      </c>
      <c r="C176" s="5" t="s">
        <v>418</v>
      </c>
      <c r="D176" s="5" t="s">
        <v>117</v>
      </c>
      <c r="E176" s="5" t="str">
        <f>VLOOKUP(C176,Реестр!$B$2:$C$74,2,FALSE)</f>
        <v>Город</v>
      </c>
      <c r="F176" s="19">
        <v>7</v>
      </c>
      <c r="G176" s="19">
        <v>38</v>
      </c>
      <c r="H176" s="22">
        <v>11</v>
      </c>
      <c r="I176" s="22">
        <v>38</v>
      </c>
      <c r="J176" s="22">
        <f t="shared" si="87"/>
        <v>82</v>
      </c>
      <c r="K176" s="19">
        <v>30</v>
      </c>
      <c r="L176" s="19">
        <v>4</v>
      </c>
      <c r="M176" s="19">
        <f t="shared" si="88"/>
        <v>100</v>
      </c>
      <c r="N176" s="19">
        <v>240</v>
      </c>
      <c r="O176" s="19">
        <v>210</v>
      </c>
      <c r="P176" s="19">
        <v>242</v>
      </c>
      <c r="Q176" s="19">
        <v>214</v>
      </c>
      <c r="R176" s="19">
        <f t="shared" si="89"/>
        <v>99</v>
      </c>
      <c r="S176" s="19">
        <f t="shared" si="90"/>
        <v>94</v>
      </c>
      <c r="T176" s="19">
        <v>20</v>
      </c>
      <c r="U176" s="19">
        <v>4</v>
      </c>
      <c r="V176" s="19">
        <f t="shared" si="91"/>
        <v>80</v>
      </c>
      <c r="W176" s="19">
        <v>255</v>
      </c>
      <c r="X176" s="23">
        <v>279</v>
      </c>
      <c r="Y176" s="20">
        <f t="shared" si="92"/>
        <v>91</v>
      </c>
      <c r="Z176" s="43">
        <f t="shared" si="93"/>
        <v>86</v>
      </c>
      <c r="AA176" s="20">
        <f t="shared" si="94"/>
        <v>86</v>
      </c>
      <c r="AB176" s="19">
        <v>20</v>
      </c>
      <c r="AC176" s="19">
        <v>0</v>
      </c>
      <c r="AD176" s="19">
        <f t="shared" si="95"/>
        <v>0</v>
      </c>
      <c r="AE176" s="19">
        <v>20</v>
      </c>
      <c r="AF176" s="19">
        <v>2</v>
      </c>
      <c r="AG176" s="19">
        <f t="shared" si="96"/>
        <v>40</v>
      </c>
      <c r="AH176" s="19">
        <v>10</v>
      </c>
      <c r="AI176" s="19">
        <v>11</v>
      </c>
      <c r="AJ176" s="20">
        <f t="shared" si="97"/>
        <v>91</v>
      </c>
      <c r="AK176" s="43">
        <f t="shared" si="98"/>
        <v>43</v>
      </c>
      <c r="AL176" s="19">
        <v>214</v>
      </c>
      <c r="AM176" s="19">
        <v>279</v>
      </c>
      <c r="AN176" s="20">
        <f t="shared" si="99"/>
        <v>77</v>
      </c>
      <c r="AO176" s="19">
        <v>276</v>
      </c>
      <c r="AP176" s="19">
        <v>279</v>
      </c>
      <c r="AQ176" s="20">
        <f t="shared" si="100"/>
        <v>99</v>
      </c>
      <c r="AR176" s="19">
        <v>197</v>
      </c>
      <c r="AS176" s="19">
        <v>198</v>
      </c>
      <c r="AT176" s="20">
        <f t="shared" si="101"/>
        <v>99</v>
      </c>
      <c r="AU176" s="20">
        <f t="shared" si="102"/>
        <v>90</v>
      </c>
      <c r="AV176" s="19">
        <v>250</v>
      </c>
      <c r="AW176" s="19">
        <v>279</v>
      </c>
      <c r="AX176" s="20">
        <f t="shared" si="103"/>
        <v>90</v>
      </c>
      <c r="AY176" s="19">
        <v>273</v>
      </c>
      <c r="AZ176" s="19">
        <v>279</v>
      </c>
      <c r="BA176" s="20">
        <f t="shared" si="104"/>
        <v>98</v>
      </c>
      <c r="BB176" s="19">
        <v>278</v>
      </c>
      <c r="BC176" s="19">
        <v>279</v>
      </c>
      <c r="BD176" s="20">
        <f t="shared" si="105"/>
        <v>100</v>
      </c>
      <c r="BE176" s="20">
        <f t="shared" si="106"/>
        <v>97</v>
      </c>
      <c r="BF176" s="20">
        <f t="shared" si="107"/>
        <v>82</v>
      </c>
      <c r="BG176" s="24"/>
      <c r="BH176" s="19">
        <f t="shared" si="108"/>
        <v>18</v>
      </c>
      <c r="BI176" s="19">
        <f t="shared" si="109"/>
        <v>1</v>
      </c>
      <c r="BJ176" s="19">
        <f t="shared" si="110"/>
        <v>2</v>
      </c>
      <c r="BK176" s="19">
        <f t="shared" si="111"/>
        <v>2</v>
      </c>
      <c r="BL176" s="19">
        <f t="shared" si="112"/>
        <v>15</v>
      </c>
      <c r="BM176" s="19">
        <f t="shared" si="113"/>
        <v>10</v>
      </c>
      <c r="BN176" s="19">
        <f t="shared" si="114"/>
        <v>6</v>
      </c>
      <c r="BO176" s="19">
        <f t="shared" si="115"/>
        <v>4</v>
      </c>
      <c r="BP176" s="19">
        <f t="shared" si="116"/>
        <v>9</v>
      </c>
      <c r="BQ176" s="19">
        <f t="shared" si="117"/>
        <v>24</v>
      </c>
      <c r="BR176" s="19">
        <f t="shared" si="118"/>
        <v>2</v>
      </c>
      <c r="BS176" s="19">
        <f t="shared" si="119"/>
        <v>2</v>
      </c>
      <c r="BT176" s="19">
        <f t="shared" si="120"/>
        <v>11</v>
      </c>
      <c r="BU176" s="19">
        <f t="shared" si="121"/>
        <v>3</v>
      </c>
      <c r="BV176" s="19">
        <f t="shared" si="122"/>
        <v>1</v>
      </c>
      <c r="BW176" s="19">
        <f t="shared" si="123"/>
        <v>7</v>
      </c>
      <c r="BX176" s="19">
        <f t="shared" si="124"/>
        <v>15</v>
      </c>
      <c r="BY176" s="19">
        <f t="shared" si="125"/>
        <v>46</v>
      </c>
      <c r="BZ176" s="19">
        <f t="shared" si="126"/>
        <v>11</v>
      </c>
      <c r="CA176" s="19">
        <f t="shared" si="127"/>
        <v>4</v>
      </c>
      <c r="CB176" s="18">
        <f t="shared" si="128"/>
        <v>82</v>
      </c>
      <c r="CC176" s="19">
        <f t="shared" si="129"/>
        <v>15</v>
      </c>
    </row>
    <row r="177" spans="1:81" ht="31.5">
      <c r="A177" s="21">
        <v>102</v>
      </c>
      <c r="B177" s="34">
        <v>6623007710</v>
      </c>
      <c r="C177" s="5" t="s">
        <v>418</v>
      </c>
      <c r="D177" s="5" t="s">
        <v>122</v>
      </c>
      <c r="E177" s="5" t="str">
        <f>VLOOKUP(C177,Реестр!$B$2:$C$74,2,FALSE)</f>
        <v>Город</v>
      </c>
      <c r="F177" s="19">
        <v>7.5</v>
      </c>
      <c r="G177" s="19">
        <v>27</v>
      </c>
      <c r="H177" s="22">
        <v>11</v>
      </c>
      <c r="I177" s="22">
        <v>37</v>
      </c>
      <c r="J177" s="22">
        <f t="shared" si="87"/>
        <v>71</v>
      </c>
      <c r="K177" s="19">
        <v>30</v>
      </c>
      <c r="L177" s="19">
        <v>3</v>
      </c>
      <c r="M177" s="19">
        <f t="shared" si="88"/>
        <v>90</v>
      </c>
      <c r="N177" s="19">
        <v>100</v>
      </c>
      <c r="O177" s="19">
        <v>95</v>
      </c>
      <c r="P177" s="19">
        <v>100</v>
      </c>
      <c r="Q177" s="19">
        <v>97</v>
      </c>
      <c r="R177" s="19">
        <f t="shared" si="89"/>
        <v>99</v>
      </c>
      <c r="S177" s="19">
        <f t="shared" si="90"/>
        <v>88</v>
      </c>
      <c r="T177" s="19">
        <v>20</v>
      </c>
      <c r="U177" s="19">
        <v>5</v>
      </c>
      <c r="V177" s="19">
        <f t="shared" si="91"/>
        <v>100</v>
      </c>
      <c r="W177" s="19">
        <v>100</v>
      </c>
      <c r="X177" s="23">
        <v>103</v>
      </c>
      <c r="Y177" s="20">
        <f t="shared" si="92"/>
        <v>97</v>
      </c>
      <c r="Z177" s="43">
        <f t="shared" si="93"/>
        <v>99</v>
      </c>
      <c r="AA177" s="20">
        <f t="shared" si="94"/>
        <v>99</v>
      </c>
      <c r="AB177" s="19">
        <v>20</v>
      </c>
      <c r="AC177" s="19">
        <v>0</v>
      </c>
      <c r="AD177" s="19">
        <f t="shared" si="95"/>
        <v>0</v>
      </c>
      <c r="AE177" s="19">
        <v>20</v>
      </c>
      <c r="AF177" s="19">
        <v>0</v>
      </c>
      <c r="AG177" s="19">
        <f t="shared" si="96"/>
        <v>0</v>
      </c>
      <c r="AH177" s="19">
        <v>3</v>
      </c>
      <c r="AI177" s="19">
        <v>4</v>
      </c>
      <c r="AJ177" s="20">
        <f t="shared" si="97"/>
        <v>75</v>
      </c>
      <c r="AK177" s="43">
        <f t="shared" si="98"/>
        <v>23</v>
      </c>
      <c r="AL177" s="19">
        <v>102</v>
      </c>
      <c r="AM177" s="19">
        <v>103</v>
      </c>
      <c r="AN177" s="20">
        <f t="shared" si="99"/>
        <v>99</v>
      </c>
      <c r="AO177" s="19">
        <v>103</v>
      </c>
      <c r="AP177" s="19">
        <v>103</v>
      </c>
      <c r="AQ177" s="20">
        <f t="shared" si="100"/>
        <v>100</v>
      </c>
      <c r="AR177" s="19">
        <v>84</v>
      </c>
      <c r="AS177" s="19">
        <v>84</v>
      </c>
      <c r="AT177" s="20">
        <f t="shared" si="101"/>
        <v>100</v>
      </c>
      <c r="AU177" s="20">
        <f t="shared" si="102"/>
        <v>100</v>
      </c>
      <c r="AV177" s="19">
        <v>102</v>
      </c>
      <c r="AW177" s="19">
        <v>103</v>
      </c>
      <c r="AX177" s="20">
        <f t="shared" si="103"/>
        <v>99</v>
      </c>
      <c r="AY177" s="19">
        <v>100</v>
      </c>
      <c r="AZ177" s="19">
        <v>103</v>
      </c>
      <c r="BA177" s="20">
        <f t="shared" si="104"/>
        <v>97</v>
      </c>
      <c r="BB177" s="19">
        <v>103</v>
      </c>
      <c r="BC177" s="19">
        <v>103</v>
      </c>
      <c r="BD177" s="20">
        <f t="shared" si="105"/>
        <v>100</v>
      </c>
      <c r="BE177" s="20">
        <f t="shared" si="106"/>
        <v>99</v>
      </c>
      <c r="BF177" s="20">
        <f t="shared" si="107"/>
        <v>82</v>
      </c>
      <c r="BG177" s="24"/>
      <c r="BH177" s="19">
        <f t="shared" si="108"/>
        <v>27</v>
      </c>
      <c r="BI177" s="19">
        <f t="shared" si="109"/>
        <v>2</v>
      </c>
      <c r="BJ177" s="19">
        <f t="shared" si="110"/>
        <v>2</v>
      </c>
      <c r="BK177" s="19">
        <f t="shared" si="111"/>
        <v>1</v>
      </c>
      <c r="BL177" s="19">
        <f t="shared" si="112"/>
        <v>2</v>
      </c>
      <c r="BM177" s="19">
        <f t="shared" si="113"/>
        <v>4</v>
      </c>
      <c r="BN177" s="19">
        <f t="shared" si="114"/>
        <v>6</v>
      </c>
      <c r="BO177" s="19">
        <f t="shared" si="115"/>
        <v>6</v>
      </c>
      <c r="BP177" s="19">
        <f t="shared" si="116"/>
        <v>23</v>
      </c>
      <c r="BQ177" s="19">
        <f t="shared" si="117"/>
        <v>2</v>
      </c>
      <c r="BR177" s="19">
        <f t="shared" si="118"/>
        <v>1</v>
      </c>
      <c r="BS177" s="19">
        <f t="shared" si="119"/>
        <v>1</v>
      </c>
      <c r="BT177" s="19">
        <f t="shared" si="120"/>
        <v>2</v>
      </c>
      <c r="BU177" s="19">
        <f t="shared" si="121"/>
        <v>4</v>
      </c>
      <c r="BV177" s="19">
        <f t="shared" si="122"/>
        <v>1</v>
      </c>
      <c r="BW177" s="19">
        <f t="shared" si="123"/>
        <v>13</v>
      </c>
      <c r="BX177" s="19">
        <f t="shared" si="124"/>
        <v>2</v>
      </c>
      <c r="BY177" s="19">
        <f t="shared" si="125"/>
        <v>65</v>
      </c>
      <c r="BZ177" s="19">
        <f t="shared" si="126"/>
        <v>1</v>
      </c>
      <c r="CA177" s="19">
        <f t="shared" si="127"/>
        <v>2</v>
      </c>
      <c r="CB177" s="18">
        <f t="shared" si="128"/>
        <v>82</v>
      </c>
      <c r="CC177" s="19">
        <f t="shared" si="129"/>
        <v>15</v>
      </c>
    </row>
    <row r="178" spans="1:81" ht="31.5">
      <c r="A178" s="21">
        <v>160</v>
      </c>
      <c r="B178" s="34">
        <v>6626009191</v>
      </c>
      <c r="C178" s="6" t="s">
        <v>428</v>
      </c>
      <c r="D178" s="5" t="s">
        <v>180</v>
      </c>
      <c r="E178" s="5" t="str">
        <f>VLOOKUP(C178,Реестр!$B$2:$C$74,2,FALSE)</f>
        <v>Город</v>
      </c>
      <c r="F178" s="19">
        <v>9</v>
      </c>
      <c r="G178" s="19">
        <v>38</v>
      </c>
      <c r="H178" s="22">
        <v>11</v>
      </c>
      <c r="I178" s="22">
        <v>38</v>
      </c>
      <c r="J178" s="22">
        <f t="shared" si="87"/>
        <v>91</v>
      </c>
      <c r="K178" s="19">
        <v>30</v>
      </c>
      <c r="L178" s="19">
        <v>3</v>
      </c>
      <c r="M178" s="19">
        <f t="shared" si="88"/>
        <v>90</v>
      </c>
      <c r="N178" s="19">
        <v>312</v>
      </c>
      <c r="O178" s="19">
        <v>305</v>
      </c>
      <c r="P178" s="19">
        <v>344</v>
      </c>
      <c r="Q178" s="19">
        <v>348</v>
      </c>
      <c r="R178" s="19">
        <f t="shared" si="89"/>
        <v>89</v>
      </c>
      <c r="S178" s="19">
        <f t="shared" si="90"/>
        <v>90</v>
      </c>
      <c r="T178" s="19">
        <v>20</v>
      </c>
      <c r="U178" s="19">
        <v>3</v>
      </c>
      <c r="V178" s="19">
        <f t="shared" si="91"/>
        <v>60</v>
      </c>
      <c r="W178" s="19">
        <v>298</v>
      </c>
      <c r="X178" s="23">
        <v>392</v>
      </c>
      <c r="Y178" s="20">
        <f t="shared" si="92"/>
        <v>76</v>
      </c>
      <c r="Z178" s="43">
        <f t="shared" si="93"/>
        <v>68</v>
      </c>
      <c r="AA178" s="20">
        <f t="shared" si="94"/>
        <v>68</v>
      </c>
      <c r="AB178" s="19">
        <v>20</v>
      </c>
      <c r="AC178" s="19">
        <v>2</v>
      </c>
      <c r="AD178" s="19">
        <f t="shared" si="95"/>
        <v>40</v>
      </c>
      <c r="AE178" s="19">
        <v>20</v>
      </c>
      <c r="AF178" s="19">
        <v>3</v>
      </c>
      <c r="AG178" s="19">
        <f t="shared" si="96"/>
        <v>60</v>
      </c>
      <c r="AH178" s="19">
        <v>41</v>
      </c>
      <c r="AI178" s="19">
        <v>50</v>
      </c>
      <c r="AJ178" s="20">
        <f t="shared" si="97"/>
        <v>82</v>
      </c>
      <c r="AK178" s="43">
        <f t="shared" si="98"/>
        <v>61</v>
      </c>
      <c r="AL178" s="19">
        <v>374</v>
      </c>
      <c r="AM178" s="19">
        <v>392</v>
      </c>
      <c r="AN178" s="20">
        <f t="shared" si="99"/>
        <v>95</v>
      </c>
      <c r="AO178" s="19">
        <v>383</v>
      </c>
      <c r="AP178" s="19">
        <v>392</v>
      </c>
      <c r="AQ178" s="20">
        <f t="shared" si="100"/>
        <v>98</v>
      </c>
      <c r="AR178" s="19">
        <v>265</v>
      </c>
      <c r="AS178" s="19">
        <v>281</v>
      </c>
      <c r="AT178" s="20">
        <f t="shared" si="101"/>
        <v>94</v>
      </c>
      <c r="AU178" s="20">
        <f t="shared" si="102"/>
        <v>96</v>
      </c>
      <c r="AV178" s="19">
        <v>367</v>
      </c>
      <c r="AW178" s="19">
        <v>392</v>
      </c>
      <c r="AX178" s="20">
        <f t="shared" si="103"/>
        <v>94</v>
      </c>
      <c r="AY178" s="19">
        <v>356</v>
      </c>
      <c r="AZ178" s="19">
        <v>392</v>
      </c>
      <c r="BA178" s="20">
        <f t="shared" si="104"/>
        <v>91</v>
      </c>
      <c r="BB178" s="19">
        <v>374</v>
      </c>
      <c r="BC178" s="19">
        <v>392</v>
      </c>
      <c r="BD178" s="20">
        <f t="shared" si="105"/>
        <v>95</v>
      </c>
      <c r="BE178" s="20">
        <f t="shared" si="106"/>
        <v>94</v>
      </c>
      <c r="BF178" s="20">
        <f t="shared" si="107"/>
        <v>82</v>
      </c>
      <c r="BG178" s="24"/>
      <c r="BH178" s="19">
        <f t="shared" si="108"/>
        <v>9</v>
      </c>
      <c r="BI178" s="19">
        <f t="shared" si="109"/>
        <v>2</v>
      </c>
      <c r="BJ178" s="19">
        <f t="shared" si="110"/>
        <v>12</v>
      </c>
      <c r="BK178" s="19">
        <f t="shared" si="111"/>
        <v>3</v>
      </c>
      <c r="BL178" s="19">
        <f t="shared" si="112"/>
        <v>29</v>
      </c>
      <c r="BM178" s="19">
        <f t="shared" si="113"/>
        <v>25</v>
      </c>
      <c r="BN178" s="19">
        <f t="shared" si="114"/>
        <v>4</v>
      </c>
      <c r="BO178" s="19">
        <f t="shared" si="115"/>
        <v>3</v>
      </c>
      <c r="BP178" s="19">
        <f t="shared" si="116"/>
        <v>18</v>
      </c>
      <c r="BQ178" s="19">
        <f t="shared" si="117"/>
        <v>6</v>
      </c>
      <c r="BR178" s="19">
        <f t="shared" si="118"/>
        <v>3</v>
      </c>
      <c r="BS178" s="19">
        <f t="shared" si="119"/>
        <v>7</v>
      </c>
      <c r="BT178" s="19">
        <f t="shared" si="120"/>
        <v>7</v>
      </c>
      <c r="BU178" s="19">
        <f t="shared" si="121"/>
        <v>10</v>
      </c>
      <c r="BV178" s="19">
        <f t="shared" si="122"/>
        <v>6</v>
      </c>
      <c r="BW178" s="19">
        <f t="shared" si="123"/>
        <v>11</v>
      </c>
      <c r="BX178" s="19">
        <f t="shared" si="124"/>
        <v>29</v>
      </c>
      <c r="BY178" s="19">
        <f t="shared" si="125"/>
        <v>28</v>
      </c>
      <c r="BZ178" s="19">
        <f t="shared" si="126"/>
        <v>5</v>
      </c>
      <c r="CA178" s="19">
        <f t="shared" si="127"/>
        <v>7</v>
      </c>
      <c r="CB178" s="18">
        <f t="shared" si="128"/>
        <v>82</v>
      </c>
      <c r="CC178" s="19">
        <f t="shared" si="129"/>
        <v>15</v>
      </c>
    </row>
    <row r="179" spans="1:81" ht="31.5">
      <c r="A179" s="21">
        <v>169</v>
      </c>
      <c r="B179" s="36">
        <v>6665005553</v>
      </c>
      <c r="C179" s="40" t="s">
        <v>506</v>
      </c>
      <c r="D179" s="6" t="s">
        <v>187</v>
      </c>
      <c r="E179" s="5" t="str">
        <f>VLOOKUP(C179,Реестр!$B$2:$C$74,2,FALSE)</f>
        <v>Город</v>
      </c>
      <c r="F179" s="19">
        <v>10</v>
      </c>
      <c r="G179" s="19">
        <v>38</v>
      </c>
      <c r="H179" s="22">
        <v>11</v>
      </c>
      <c r="I179" s="22">
        <v>38</v>
      </c>
      <c r="J179" s="22">
        <f t="shared" si="87"/>
        <v>95</v>
      </c>
      <c r="K179" s="19">
        <v>30</v>
      </c>
      <c r="L179" s="19">
        <v>4</v>
      </c>
      <c r="M179" s="19">
        <f t="shared" si="88"/>
        <v>100</v>
      </c>
      <c r="N179" s="19">
        <v>160</v>
      </c>
      <c r="O179" s="19">
        <v>154</v>
      </c>
      <c r="P179" s="19">
        <v>162</v>
      </c>
      <c r="Q179" s="19">
        <v>163</v>
      </c>
      <c r="R179" s="19">
        <f t="shared" si="89"/>
        <v>97</v>
      </c>
      <c r="S179" s="19">
        <f t="shared" si="90"/>
        <v>97</v>
      </c>
      <c r="T179" s="19">
        <v>20</v>
      </c>
      <c r="U179" s="19">
        <v>3</v>
      </c>
      <c r="V179" s="19">
        <f t="shared" si="91"/>
        <v>60</v>
      </c>
      <c r="W179" s="19">
        <v>163</v>
      </c>
      <c r="X179" s="23">
        <v>197</v>
      </c>
      <c r="Y179" s="20">
        <f t="shared" si="92"/>
        <v>83</v>
      </c>
      <c r="Z179" s="43">
        <f t="shared" si="93"/>
        <v>72</v>
      </c>
      <c r="AA179" s="20">
        <f t="shared" si="94"/>
        <v>72</v>
      </c>
      <c r="AB179" s="19">
        <v>20</v>
      </c>
      <c r="AC179" s="19">
        <v>1</v>
      </c>
      <c r="AD179" s="19">
        <f t="shared" si="95"/>
        <v>20</v>
      </c>
      <c r="AE179" s="19">
        <v>20</v>
      </c>
      <c r="AF179" s="19">
        <v>3</v>
      </c>
      <c r="AG179" s="19">
        <f t="shared" si="96"/>
        <v>60</v>
      </c>
      <c r="AH179" s="19">
        <v>6</v>
      </c>
      <c r="AI179" s="19">
        <v>12</v>
      </c>
      <c r="AJ179" s="20">
        <f t="shared" si="97"/>
        <v>50</v>
      </c>
      <c r="AK179" s="43">
        <f t="shared" si="98"/>
        <v>45</v>
      </c>
      <c r="AL179" s="19">
        <v>185</v>
      </c>
      <c r="AM179" s="19">
        <v>197</v>
      </c>
      <c r="AN179" s="20">
        <f t="shared" si="99"/>
        <v>94</v>
      </c>
      <c r="AO179" s="19">
        <v>194</v>
      </c>
      <c r="AP179" s="19">
        <v>197</v>
      </c>
      <c r="AQ179" s="20">
        <f t="shared" si="100"/>
        <v>98</v>
      </c>
      <c r="AR179" s="19">
        <v>146</v>
      </c>
      <c r="AS179" s="19">
        <v>146</v>
      </c>
      <c r="AT179" s="20">
        <f t="shared" si="101"/>
        <v>100</v>
      </c>
      <c r="AU179" s="20">
        <f t="shared" si="102"/>
        <v>97</v>
      </c>
      <c r="AV179" s="19">
        <v>194</v>
      </c>
      <c r="AW179" s="19">
        <v>197</v>
      </c>
      <c r="AX179" s="20">
        <f t="shared" si="103"/>
        <v>98</v>
      </c>
      <c r="AY179" s="19">
        <v>196</v>
      </c>
      <c r="AZ179" s="19">
        <v>197</v>
      </c>
      <c r="BA179" s="20">
        <f t="shared" si="104"/>
        <v>99</v>
      </c>
      <c r="BB179" s="19">
        <v>194</v>
      </c>
      <c r="BC179" s="19">
        <v>197</v>
      </c>
      <c r="BD179" s="20">
        <f t="shared" si="105"/>
        <v>98</v>
      </c>
      <c r="BE179" s="20">
        <f t="shared" si="106"/>
        <v>98</v>
      </c>
      <c r="BF179" s="20">
        <f t="shared" si="107"/>
        <v>82</v>
      </c>
      <c r="BG179" s="24"/>
      <c r="BH179" s="19">
        <f t="shared" si="108"/>
        <v>5</v>
      </c>
      <c r="BI179" s="19">
        <f t="shared" si="109"/>
        <v>1</v>
      </c>
      <c r="BJ179" s="19">
        <f t="shared" si="110"/>
        <v>4</v>
      </c>
      <c r="BK179" s="19">
        <f t="shared" si="111"/>
        <v>3</v>
      </c>
      <c r="BL179" s="19">
        <f t="shared" si="112"/>
        <v>27</v>
      </c>
      <c r="BM179" s="19">
        <f t="shared" si="113"/>
        <v>18</v>
      </c>
      <c r="BN179" s="19">
        <f t="shared" si="114"/>
        <v>5</v>
      </c>
      <c r="BO179" s="19">
        <f t="shared" si="115"/>
        <v>3</v>
      </c>
      <c r="BP179" s="19">
        <f t="shared" si="116"/>
        <v>31</v>
      </c>
      <c r="BQ179" s="19">
        <f t="shared" si="117"/>
        <v>7</v>
      </c>
      <c r="BR179" s="19">
        <f t="shared" si="118"/>
        <v>3</v>
      </c>
      <c r="BS179" s="19">
        <f t="shared" si="119"/>
        <v>1</v>
      </c>
      <c r="BT179" s="19">
        <f t="shared" si="120"/>
        <v>3</v>
      </c>
      <c r="BU179" s="19">
        <f t="shared" si="121"/>
        <v>2</v>
      </c>
      <c r="BV179" s="19">
        <f t="shared" si="122"/>
        <v>3</v>
      </c>
      <c r="BW179" s="19">
        <f t="shared" si="123"/>
        <v>4</v>
      </c>
      <c r="BX179" s="19">
        <f t="shared" si="124"/>
        <v>27</v>
      </c>
      <c r="BY179" s="19">
        <f t="shared" si="125"/>
        <v>44</v>
      </c>
      <c r="BZ179" s="19">
        <f t="shared" si="126"/>
        <v>4</v>
      </c>
      <c r="CA179" s="19">
        <f t="shared" si="127"/>
        <v>3</v>
      </c>
      <c r="CB179" s="18">
        <f t="shared" si="128"/>
        <v>82</v>
      </c>
      <c r="CC179" s="19">
        <f t="shared" si="129"/>
        <v>15</v>
      </c>
    </row>
    <row r="180" spans="1:81" ht="31.5">
      <c r="A180" s="21">
        <v>197</v>
      </c>
      <c r="B180" s="34">
        <v>6604011133</v>
      </c>
      <c r="C180" s="40" t="s">
        <v>501</v>
      </c>
      <c r="D180" s="6" t="s">
        <v>214</v>
      </c>
      <c r="E180" s="5" t="str">
        <f>VLOOKUP(C180,Реестр!$B$2:$C$74,2,FALSE)</f>
        <v>Город</v>
      </c>
      <c r="F180" s="19">
        <v>11</v>
      </c>
      <c r="G180" s="19">
        <v>38</v>
      </c>
      <c r="H180" s="22">
        <v>11</v>
      </c>
      <c r="I180" s="22">
        <v>38</v>
      </c>
      <c r="J180" s="22">
        <f t="shared" si="87"/>
        <v>100</v>
      </c>
      <c r="K180" s="19">
        <v>30</v>
      </c>
      <c r="L180" s="19">
        <v>4</v>
      </c>
      <c r="M180" s="19">
        <f t="shared" si="88"/>
        <v>100</v>
      </c>
      <c r="N180" s="19">
        <v>55</v>
      </c>
      <c r="O180" s="19">
        <v>35</v>
      </c>
      <c r="P180" s="19">
        <v>57</v>
      </c>
      <c r="Q180" s="19">
        <v>37</v>
      </c>
      <c r="R180" s="19">
        <f t="shared" si="89"/>
        <v>96</v>
      </c>
      <c r="S180" s="19">
        <f t="shared" si="90"/>
        <v>98</v>
      </c>
      <c r="T180" s="19">
        <v>20</v>
      </c>
      <c r="U180" s="19">
        <v>5</v>
      </c>
      <c r="V180" s="19">
        <f t="shared" si="91"/>
        <v>100</v>
      </c>
      <c r="W180" s="19">
        <v>56</v>
      </c>
      <c r="X180" s="23">
        <v>64</v>
      </c>
      <c r="Y180" s="20">
        <f t="shared" si="92"/>
        <v>88</v>
      </c>
      <c r="Z180" s="43">
        <f t="shared" si="93"/>
        <v>94</v>
      </c>
      <c r="AA180" s="20">
        <f t="shared" si="94"/>
        <v>94</v>
      </c>
      <c r="AB180" s="19">
        <v>20</v>
      </c>
      <c r="AC180" s="19">
        <v>2</v>
      </c>
      <c r="AD180" s="19">
        <f t="shared" si="95"/>
        <v>40</v>
      </c>
      <c r="AE180" s="19">
        <v>20</v>
      </c>
      <c r="AF180" s="19">
        <v>1</v>
      </c>
      <c r="AG180" s="19">
        <f t="shared" si="96"/>
        <v>20</v>
      </c>
      <c r="AH180" s="19">
        <v>1</v>
      </c>
      <c r="AI180" s="19">
        <v>1</v>
      </c>
      <c r="AJ180" s="20">
        <f t="shared" si="97"/>
        <v>100</v>
      </c>
      <c r="AK180" s="43">
        <f t="shared" si="98"/>
        <v>50</v>
      </c>
      <c r="AL180" s="19">
        <v>38</v>
      </c>
      <c r="AM180" s="19">
        <v>64</v>
      </c>
      <c r="AN180" s="20">
        <f t="shared" si="99"/>
        <v>59</v>
      </c>
      <c r="AO180" s="19">
        <v>59</v>
      </c>
      <c r="AP180" s="19">
        <v>64</v>
      </c>
      <c r="AQ180" s="20">
        <f t="shared" si="100"/>
        <v>92</v>
      </c>
      <c r="AR180" s="19">
        <v>40</v>
      </c>
      <c r="AS180" s="19">
        <v>40</v>
      </c>
      <c r="AT180" s="20">
        <f t="shared" si="101"/>
        <v>100</v>
      </c>
      <c r="AU180" s="20">
        <f t="shared" si="102"/>
        <v>80</v>
      </c>
      <c r="AV180" s="19">
        <v>54</v>
      </c>
      <c r="AW180" s="19">
        <v>64</v>
      </c>
      <c r="AX180" s="20">
        <f t="shared" si="103"/>
        <v>84</v>
      </c>
      <c r="AY180" s="19">
        <v>57</v>
      </c>
      <c r="AZ180" s="19">
        <v>64</v>
      </c>
      <c r="BA180" s="20">
        <f t="shared" si="104"/>
        <v>89</v>
      </c>
      <c r="BB180" s="19">
        <v>56</v>
      </c>
      <c r="BC180" s="19">
        <v>64</v>
      </c>
      <c r="BD180" s="20">
        <f t="shared" si="105"/>
        <v>88</v>
      </c>
      <c r="BE180" s="20">
        <f t="shared" si="106"/>
        <v>87</v>
      </c>
      <c r="BF180" s="20">
        <f t="shared" si="107"/>
        <v>82</v>
      </c>
      <c r="BG180" s="24"/>
      <c r="BH180" s="19">
        <f t="shared" si="108"/>
        <v>1</v>
      </c>
      <c r="BI180" s="19">
        <f t="shared" si="109"/>
        <v>1</v>
      </c>
      <c r="BJ180" s="19">
        <f t="shared" si="110"/>
        <v>5</v>
      </c>
      <c r="BK180" s="19">
        <f t="shared" si="111"/>
        <v>1</v>
      </c>
      <c r="BL180" s="19">
        <f t="shared" si="112"/>
        <v>7</v>
      </c>
      <c r="BM180" s="19">
        <f t="shared" si="113"/>
        <v>13</v>
      </c>
      <c r="BN180" s="19">
        <f t="shared" si="114"/>
        <v>4</v>
      </c>
      <c r="BO180" s="19">
        <f t="shared" si="115"/>
        <v>5</v>
      </c>
      <c r="BP180" s="19">
        <f t="shared" si="116"/>
        <v>1</v>
      </c>
      <c r="BQ180" s="19">
        <f t="shared" si="117"/>
        <v>40</v>
      </c>
      <c r="BR180" s="19">
        <f t="shared" si="118"/>
        <v>9</v>
      </c>
      <c r="BS180" s="19">
        <f t="shared" si="119"/>
        <v>1</v>
      </c>
      <c r="BT180" s="19">
        <f t="shared" si="120"/>
        <v>17</v>
      </c>
      <c r="BU180" s="19">
        <f t="shared" si="121"/>
        <v>12</v>
      </c>
      <c r="BV180" s="19">
        <f t="shared" si="122"/>
        <v>13</v>
      </c>
      <c r="BW180" s="19">
        <f t="shared" si="123"/>
        <v>3</v>
      </c>
      <c r="BX180" s="19">
        <f t="shared" si="124"/>
        <v>7</v>
      </c>
      <c r="BY180" s="19">
        <f t="shared" si="125"/>
        <v>39</v>
      </c>
      <c r="BZ180" s="19">
        <f t="shared" si="126"/>
        <v>21</v>
      </c>
      <c r="CA180" s="19">
        <f t="shared" si="127"/>
        <v>13</v>
      </c>
      <c r="CB180" s="18">
        <f t="shared" si="128"/>
        <v>82</v>
      </c>
      <c r="CC180" s="19">
        <f t="shared" si="129"/>
        <v>15</v>
      </c>
    </row>
    <row r="181" spans="1:81" ht="31.5">
      <c r="A181" s="21">
        <v>274</v>
      </c>
      <c r="B181" s="34">
        <v>6616005825</v>
      </c>
      <c r="C181" s="5" t="s">
        <v>442</v>
      </c>
      <c r="D181" s="5" t="s">
        <v>285</v>
      </c>
      <c r="E181" s="5" t="str">
        <f>VLOOKUP(C181,Реестр!$B$2:$C$74,2,FALSE)</f>
        <v>Город</v>
      </c>
      <c r="F181" s="19">
        <v>10</v>
      </c>
      <c r="G181" s="19">
        <v>29</v>
      </c>
      <c r="H181" s="22">
        <v>11</v>
      </c>
      <c r="I181" s="22">
        <v>38</v>
      </c>
      <c r="J181" s="22">
        <f t="shared" si="87"/>
        <v>84</v>
      </c>
      <c r="K181" s="19">
        <v>30</v>
      </c>
      <c r="L181" s="19">
        <v>4</v>
      </c>
      <c r="M181" s="19">
        <f t="shared" si="88"/>
        <v>100</v>
      </c>
      <c r="N181" s="19">
        <v>78</v>
      </c>
      <c r="O181" s="19">
        <v>75</v>
      </c>
      <c r="P181" s="19">
        <v>78</v>
      </c>
      <c r="Q181" s="19">
        <v>80</v>
      </c>
      <c r="R181" s="19">
        <f t="shared" si="89"/>
        <v>97</v>
      </c>
      <c r="S181" s="19">
        <f t="shared" si="90"/>
        <v>94</v>
      </c>
      <c r="T181" s="19">
        <v>20</v>
      </c>
      <c r="U181" s="19">
        <v>4</v>
      </c>
      <c r="V181" s="19">
        <f t="shared" si="91"/>
        <v>80</v>
      </c>
      <c r="W181" s="19">
        <v>76</v>
      </c>
      <c r="X181" s="23">
        <v>89</v>
      </c>
      <c r="Y181" s="20">
        <f t="shared" si="92"/>
        <v>85</v>
      </c>
      <c r="Z181" s="43">
        <f t="shared" si="93"/>
        <v>83</v>
      </c>
      <c r="AA181" s="20">
        <f t="shared" si="94"/>
        <v>83</v>
      </c>
      <c r="AB181" s="19">
        <v>20</v>
      </c>
      <c r="AC181" s="19">
        <v>1</v>
      </c>
      <c r="AD181" s="19">
        <f t="shared" si="95"/>
        <v>20</v>
      </c>
      <c r="AE181" s="19">
        <v>20</v>
      </c>
      <c r="AF181" s="19">
        <v>1</v>
      </c>
      <c r="AG181" s="19">
        <f t="shared" si="96"/>
        <v>20</v>
      </c>
      <c r="AH181" s="19">
        <v>8</v>
      </c>
      <c r="AI181" s="19">
        <v>8</v>
      </c>
      <c r="AJ181" s="20">
        <f t="shared" si="97"/>
        <v>100</v>
      </c>
      <c r="AK181" s="43">
        <f t="shared" si="98"/>
        <v>44</v>
      </c>
      <c r="AL181" s="19">
        <v>80</v>
      </c>
      <c r="AM181" s="19">
        <v>89</v>
      </c>
      <c r="AN181" s="20">
        <f t="shared" si="99"/>
        <v>90</v>
      </c>
      <c r="AO181" s="19">
        <v>89</v>
      </c>
      <c r="AP181" s="19">
        <v>89</v>
      </c>
      <c r="AQ181" s="20">
        <f t="shared" si="100"/>
        <v>100</v>
      </c>
      <c r="AR181" s="19">
        <v>81</v>
      </c>
      <c r="AS181" s="19">
        <v>83</v>
      </c>
      <c r="AT181" s="20">
        <f t="shared" si="101"/>
        <v>98</v>
      </c>
      <c r="AU181" s="20">
        <f t="shared" si="102"/>
        <v>96</v>
      </c>
      <c r="AV181" s="19">
        <v>87</v>
      </c>
      <c r="AW181" s="19">
        <v>89</v>
      </c>
      <c r="AX181" s="20">
        <f t="shared" si="103"/>
        <v>98</v>
      </c>
      <c r="AY181" s="19">
        <v>76</v>
      </c>
      <c r="AZ181" s="19">
        <v>89</v>
      </c>
      <c r="BA181" s="20">
        <f t="shared" si="104"/>
        <v>85</v>
      </c>
      <c r="BB181" s="19">
        <v>86</v>
      </c>
      <c r="BC181" s="19">
        <v>89</v>
      </c>
      <c r="BD181" s="20">
        <f t="shared" si="105"/>
        <v>97</v>
      </c>
      <c r="BE181" s="20">
        <f t="shared" si="106"/>
        <v>95</v>
      </c>
      <c r="BF181" s="20">
        <f t="shared" si="107"/>
        <v>82</v>
      </c>
      <c r="BG181" s="24"/>
      <c r="BH181" s="19">
        <f t="shared" si="108"/>
        <v>16</v>
      </c>
      <c r="BI181" s="19">
        <f t="shared" si="109"/>
        <v>1</v>
      </c>
      <c r="BJ181" s="19">
        <f t="shared" si="110"/>
        <v>4</v>
      </c>
      <c r="BK181" s="19">
        <f t="shared" si="111"/>
        <v>2</v>
      </c>
      <c r="BL181" s="19">
        <f t="shared" si="112"/>
        <v>18</v>
      </c>
      <c r="BM181" s="19">
        <f t="shared" si="113"/>
        <v>16</v>
      </c>
      <c r="BN181" s="19">
        <f t="shared" si="114"/>
        <v>5</v>
      </c>
      <c r="BO181" s="19">
        <f t="shared" si="115"/>
        <v>5</v>
      </c>
      <c r="BP181" s="19">
        <f t="shared" si="116"/>
        <v>1</v>
      </c>
      <c r="BQ181" s="19">
        <f t="shared" si="117"/>
        <v>11</v>
      </c>
      <c r="BR181" s="19">
        <f t="shared" si="118"/>
        <v>1</v>
      </c>
      <c r="BS181" s="19">
        <f t="shared" si="119"/>
        <v>3</v>
      </c>
      <c r="BT181" s="19">
        <f t="shared" si="120"/>
        <v>3</v>
      </c>
      <c r="BU181" s="19">
        <f t="shared" si="121"/>
        <v>16</v>
      </c>
      <c r="BV181" s="19">
        <f t="shared" si="122"/>
        <v>4</v>
      </c>
      <c r="BW181" s="19">
        <f t="shared" si="123"/>
        <v>7</v>
      </c>
      <c r="BX181" s="19">
        <f t="shared" si="124"/>
        <v>18</v>
      </c>
      <c r="BY181" s="19">
        <f t="shared" si="125"/>
        <v>45</v>
      </c>
      <c r="BZ181" s="19">
        <f t="shared" si="126"/>
        <v>5</v>
      </c>
      <c r="CA181" s="19">
        <f t="shared" si="127"/>
        <v>6</v>
      </c>
      <c r="CB181" s="18">
        <f t="shared" si="128"/>
        <v>82</v>
      </c>
      <c r="CC181" s="19">
        <f t="shared" si="129"/>
        <v>15</v>
      </c>
    </row>
    <row r="182" spans="1:81" ht="31.5">
      <c r="A182" s="21">
        <v>329</v>
      </c>
      <c r="B182" s="34">
        <v>6617006300</v>
      </c>
      <c r="C182" s="40" t="s">
        <v>508</v>
      </c>
      <c r="D182" s="5" t="s">
        <v>333</v>
      </c>
      <c r="E182" s="5" t="str">
        <f>VLOOKUP(C182,Реестр!$B$2:$C$74,2,FALSE)</f>
        <v>Город</v>
      </c>
      <c r="F182" s="19">
        <v>8</v>
      </c>
      <c r="G182" s="19">
        <v>30</v>
      </c>
      <c r="H182" s="22">
        <v>9</v>
      </c>
      <c r="I182" s="22">
        <v>36</v>
      </c>
      <c r="J182" s="22">
        <f t="shared" si="87"/>
        <v>86</v>
      </c>
      <c r="K182" s="19">
        <v>30</v>
      </c>
      <c r="L182" s="19">
        <v>4</v>
      </c>
      <c r="M182" s="19">
        <f t="shared" si="88"/>
        <v>100</v>
      </c>
      <c r="N182" s="19">
        <v>433</v>
      </c>
      <c r="O182" s="19">
        <v>335</v>
      </c>
      <c r="P182" s="19">
        <v>443</v>
      </c>
      <c r="Q182" s="19">
        <v>350</v>
      </c>
      <c r="R182" s="19">
        <f t="shared" si="89"/>
        <v>97</v>
      </c>
      <c r="S182" s="19">
        <f t="shared" si="90"/>
        <v>95</v>
      </c>
      <c r="T182" s="19">
        <v>20</v>
      </c>
      <c r="U182" s="19">
        <v>4</v>
      </c>
      <c r="V182" s="19">
        <f t="shared" si="91"/>
        <v>80</v>
      </c>
      <c r="W182" s="19">
        <v>479</v>
      </c>
      <c r="X182" s="23">
        <v>529</v>
      </c>
      <c r="Y182" s="20">
        <f t="shared" si="92"/>
        <v>91</v>
      </c>
      <c r="Z182" s="43">
        <f t="shared" si="93"/>
        <v>86</v>
      </c>
      <c r="AA182" s="20">
        <f t="shared" si="94"/>
        <v>86</v>
      </c>
      <c r="AB182" s="19">
        <v>20</v>
      </c>
      <c r="AC182" s="19">
        <v>0</v>
      </c>
      <c r="AD182" s="19">
        <f t="shared" si="95"/>
        <v>0</v>
      </c>
      <c r="AE182" s="19">
        <v>20</v>
      </c>
      <c r="AF182" s="19">
        <v>2</v>
      </c>
      <c r="AG182" s="19">
        <f t="shared" si="96"/>
        <v>40</v>
      </c>
      <c r="AH182" s="19">
        <v>45</v>
      </c>
      <c r="AI182" s="19">
        <v>47</v>
      </c>
      <c r="AJ182" s="20">
        <f t="shared" si="97"/>
        <v>96</v>
      </c>
      <c r="AK182" s="43">
        <f t="shared" si="98"/>
        <v>45</v>
      </c>
      <c r="AL182" s="19">
        <v>427</v>
      </c>
      <c r="AM182" s="19">
        <v>529</v>
      </c>
      <c r="AN182" s="20">
        <f t="shared" si="99"/>
        <v>81</v>
      </c>
      <c r="AO182" s="19">
        <v>518</v>
      </c>
      <c r="AP182" s="19">
        <v>529</v>
      </c>
      <c r="AQ182" s="20">
        <f t="shared" si="100"/>
        <v>98</v>
      </c>
      <c r="AR182" s="19">
        <v>345</v>
      </c>
      <c r="AS182" s="19">
        <v>347</v>
      </c>
      <c r="AT182" s="20">
        <f t="shared" si="101"/>
        <v>99</v>
      </c>
      <c r="AU182" s="20">
        <f t="shared" si="102"/>
        <v>91</v>
      </c>
      <c r="AV182" s="19">
        <v>477</v>
      </c>
      <c r="AW182" s="19">
        <v>529</v>
      </c>
      <c r="AX182" s="20">
        <f t="shared" si="103"/>
        <v>90</v>
      </c>
      <c r="AY182" s="19">
        <v>499</v>
      </c>
      <c r="AZ182" s="19">
        <v>529</v>
      </c>
      <c r="BA182" s="20">
        <f t="shared" si="104"/>
        <v>94</v>
      </c>
      <c r="BB182" s="19">
        <v>507</v>
      </c>
      <c r="BC182" s="19">
        <v>529</v>
      </c>
      <c r="BD182" s="20">
        <f t="shared" si="105"/>
        <v>96</v>
      </c>
      <c r="BE182" s="20">
        <f t="shared" si="106"/>
        <v>94</v>
      </c>
      <c r="BF182" s="20">
        <f t="shared" si="107"/>
        <v>82</v>
      </c>
      <c r="BG182" s="24"/>
      <c r="BH182" s="19">
        <f t="shared" si="108"/>
        <v>14</v>
      </c>
      <c r="BI182" s="19">
        <f t="shared" si="109"/>
        <v>1</v>
      </c>
      <c r="BJ182" s="19">
        <f t="shared" si="110"/>
        <v>4</v>
      </c>
      <c r="BK182" s="19">
        <f t="shared" si="111"/>
        <v>2</v>
      </c>
      <c r="BL182" s="19">
        <f t="shared" si="112"/>
        <v>15</v>
      </c>
      <c r="BM182" s="19">
        <f t="shared" si="113"/>
        <v>10</v>
      </c>
      <c r="BN182" s="19">
        <f t="shared" si="114"/>
        <v>6</v>
      </c>
      <c r="BO182" s="19">
        <f t="shared" si="115"/>
        <v>4</v>
      </c>
      <c r="BP182" s="19">
        <f t="shared" si="116"/>
        <v>4</v>
      </c>
      <c r="BQ182" s="19">
        <f t="shared" si="117"/>
        <v>20</v>
      </c>
      <c r="BR182" s="19">
        <f t="shared" si="118"/>
        <v>3</v>
      </c>
      <c r="BS182" s="19">
        <f t="shared" si="119"/>
        <v>2</v>
      </c>
      <c r="BT182" s="19">
        <f t="shared" si="120"/>
        <v>11</v>
      </c>
      <c r="BU182" s="19">
        <f t="shared" si="121"/>
        <v>7</v>
      </c>
      <c r="BV182" s="19">
        <f t="shared" si="122"/>
        <v>5</v>
      </c>
      <c r="BW182" s="19">
        <f t="shared" si="123"/>
        <v>6</v>
      </c>
      <c r="BX182" s="19">
        <f t="shared" si="124"/>
        <v>15</v>
      </c>
      <c r="BY182" s="19">
        <f t="shared" si="125"/>
        <v>44</v>
      </c>
      <c r="BZ182" s="19">
        <f t="shared" si="126"/>
        <v>10</v>
      </c>
      <c r="CA182" s="19">
        <f t="shared" si="127"/>
        <v>7</v>
      </c>
      <c r="CB182" s="18">
        <f t="shared" si="128"/>
        <v>82</v>
      </c>
      <c r="CC182" s="19">
        <f t="shared" si="129"/>
        <v>15</v>
      </c>
    </row>
    <row r="183" spans="1:81" ht="31.5">
      <c r="A183" s="21">
        <v>347</v>
      </c>
      <c r="B183" s="34">
        <v>6601006456</v>
      </c>
      <c r="C183" s="40" t="s">
        <v>498</v>
      </c>
      <c r="D183" s="5" t="s">
        <v>106</v>
      </c>
      <c r="E183" s="5" t="str">
        <f>VLOOKUP(C183,Реестр!$B$2:$C$74,2,FALSE)</f>
        <v>Город</v>
      </c>
      <c r="F183" s="19">
        <v>5</v>
      </c>
      <c r="G183" s="19">
        <v>35</v>
      </c>
      <c r="H183" s="22">
        <v>9</v>
      </c>
      <c r="I183" s="22">
        <v>36</v>
      </c>
      <c r="J183" s="22">
        <f t="shared" si="87"/>
        <v>76</v>
      </c>
      <c r="K183" s="19">
        <v>30</v>
      </c>
      <c r="L183" s="19">
        <v>4</v>
      </c>
      <c r="M183" s="19">
        <f t="shared" si="88"/>
        <v>100</v>
      </c>
      <c r="N183" s="19">
        <v>121</v>
      </c>
      <c r="O183" s="19">
        <v>111</v>
      </c>
      <c r="P183" s="19">
        <v>123</v>
      </c>
      <c r="Q183" s="19">
        <v>112</v>
      </c>
      <c r="R183" s="19">
        <f t="shared" si="89"/>
        <v>99</v>
      </c>
      <c r="S183" s="19">
        <f t="shared" si="90"/>
        <v>92</v>
      </c>
      <c r="T183" s="19">
        <v>20</v>
      </c>
      <c r="U183" s="19">
        <v>4</v>
      </c>
      <c r="V183" s="19">
        <f t="shared" si="91"/>
        <v>80</v>
      </c>
      <c r="W183" s="19">
        <v>132</v>
      </c>
      <c r="X183" s="23">
        <v>141</v>
      </c>
      <c r="Y183" s="20">
        <f t="shared" si="92"/>
        <v>94</v>
      </c>
      <c r="Z183" s="43">
        <f t="shared" si="93"/>
        <v>87</v>
      </c>
      <c r="AA183" s="20">
        <f t="shared" si="94"/>
        <v>87</v>
      </c>
      <c r="AB183" s="19">
        <v>20</v>
      </c>
      <c r="AC183" s="19">
        <v>0</v>
      </c>
      <c r="AD183" s="19">
        <f t="shared" si="95"/>
        <v>0</v>
      </c>
      <c r="AE183" s="19">
        <v>20</v>
      </c>
      <c r="AF183" s="19">
        <v>1</v>
      </c>
      <c r="AG183" s="19">
        <f t="shared" si="96"/>
        <v>20</v>
      </c>
      <c r="AH183" s="19">
        <v>16</v>
      </c>
      <c r="AI183" s="19">
        <v>17</v>
      </c>
      <c r="AJ183" s="20">
        <f t="shared" si="97"/>
        <v>94</v>
      </c>
      <c r="AK183" s="43">
        <f t="shared" si="98"/>
        <v>36</v>
      </c>
      <c r="AL183" s="19">
        <v>137</v>
      </c>
      <c r="AM183" s="19">
        <v>141</v>
      </c>
      <c r="AN183" s="20">
        <f t="shared" si="99"/>
        <v>97</v>
      </c>
      <c r="AO183" s="19">
        <v>140</v>
      </c>
      <c r="AP183" s="19">
        <v>141</v>
      </c>
      <c r="AQ183" s="20">
        <f t="shared" si="100"/>
        <v>99</v>
      </c>
      <c r="AR183" s="19">
        <v>119</v>
      </c>
      <c r="AS183" s="19">
        <v>119</v>
      </c>
      <c r="AT183" s="20">
        <f t="shared" si="101"/>
        <v>100</v>
      </c>
      <c r="AU183" s="20">
        <f t="shared" si="102"/>
        <v>98</v>
      </c>
      <c r="AV183" s="19">
        <v>136</v>
      </c>
      <c r="AW183" s="19">
        <v>141</v>
      </c>
      <c r="AX183" s="20">
        <f t="shared" si="103"/>
        <v>96</v>
      </c>
      <c r="AY183" s="19">
        <v>137</v>
      </c>
      <c r="AZ183" s="19">
        <v>141</v>
      </c>
      <c r="BA183" s="20">
        <f t="shared" si="104"/>
        <v>97</v>
      </c>
      <c r="BB183" s="19">
        <v>138</v>
      </c>
      <c r="BC183" s="19">
        <v>141</v>
      </c>
      <c r="BD183" s="20">
        <f t="shared" si="105"/>
        <v>98</v>
      </c>
      <c r="BE183" s="20">
        <f t="shared" si="106"/>
        <v>97</v>
      </c>
      <c r="BF183" s="20">
        <f t="shared" si="107"/>
        <v>82</v>
      </c>
      <c r="BG183" s="24"/>
      <c r="BH183" s="19">
        <f t="shared" si="108"/>
        <v>24</v>
      </c>
      <c r="BI183" s="19">
        <f t="shared" si="109"/>
        <v>1</v>
      </c>
      <c r="BJ183" s="19">
        <f t="shared" si="110"/>
        <v>2</v>
      </c>
      <c r="BK183" s="19">
        <f t="shared" si="111"/>
        <v>2</v>
      </c>
      <c r="BL183" s="19">
        <f t="shared" si="112"/>
        <v>14</v>
      </c>
      <c r="BM183" s="19">
        <f t="shared" si="113"/>
        <v>7</v>
      </c>
      <c r="BN183" s="19">
        <f t="shared" si="114"/>
        <v>6</v>
      </c>
      <c r="BO183" s="19">
        <f t="shared" si="115"/>
        <v>5</v>
      </c>
      <c r="BP183" s="19">
        <f t="shared" si="116"/>
        <v>6</v>
      </c>
      <c r="BQ183" s="19">
        <f t="shared" si="117"/>
        <v>4</v>
      </c>
      <c r="BR183" s="19">
        <f t="shared" si="118"/>
        <v>2</v>
      </c>
      <c r="BS183" s="19">
        <f t="shared" si="119"/>
        <v>1</v>
      </c>
      <c r="BT183" s="19">
        <f t="shared" si="120"/>
        <v>5</v>
      </c>
      <c r="BU183" s="19">
        <f t="shared" si="121"/>
        <v>4</v>
      </c>
      <c r="BV183" s="19">
        <f t="shared" si="122"/>
        <v>3</v>
      </c>
      <c r="BW183" s="19">
        <f t="shared" si="123"/>
        <v>9</v>
      </c>
      <c r="BX183" s="19">
        <f t="shared" si="124"/>
        <v>14</v>
      </c>
      <c r="BY183" s="19">
        <f t="shared" si="125"/>
        <v>53</v>
      </c>
      <c r="BZ183" s="19">
        <f t="shared" si="126"/>
        <v>3</v>
      </c>
      <c r="CA183" s="19">
        <f t="shared" si="127"/>
        <v>4</v>
      </c>
      <c r="CB183" s="18">
        <f t="shared" si="128"/>
        <v>82</v>
      </c>
      <c r="CC183" s="19">
        <f t="shared" si="129"/>
        <v>15</v>
      </c>
    </row>
    <row r="184" spans="1:81" ht="31.5">
      <c r="A184" s="21">
        <v>367</v>
      </c>
      <c r="B184" s="34">
        <v>6633007847</v>
      </c>
      <c r="C184" s="40" t="s">
        <v>511</v>
      </c>
      <c r="D184" s="5" t="s">
        <v>364</v>
      </c>
      <c r="E184" s="5" t="str">
        <f>VLOOKUP(C184,Реестр!$B$2:$C$74,2,FALSE)</f>
        <v>Город</v>
      </c>
      <c r="F184" s="19">
        <v>9</v>
      </c>
      <c r="G184" s="19">
        <v>38</v>
      </c>
      <c r="H184" s="22">
        <v>11</v>
      </c>
      <c r="I184" s="22">
        <v>38</v>
      </c>
      <c r="J184" s="22">
        <f t="shared" si="87"/>
        <v>91</v>
      </c>
      <c r="K184" s="19">
        <v>30</v>
      </c>
      <c r="L184" s="19">
        <v>4</v>
      </c>
      <c r="M184" s="19">
        <f t="shared" si="88"/>
        <v>100</v>
      </c>
      <c r="N184" s="19">
        <v>144</v>
      </c>
      <c r="O184" s="19">
        <v>120</v>
      </c>
      <c r="P184" s="19">
        <v>151</v>
      </c>
      <c r="Q184" s="19">
        <v>132</v>
      </c>
      <c r="R184" s="19">
        <f t="shared" si="89"/>
        <v>93</v>
      </c>
      <c r="S184" s="19">
        <f t="shared" si="90"/>
        <v>95</v>
      </c>
      <c r="T184" s="19">
        <v>20</v>
      </c>
      <c r="U184" s="19">
        <v>5</v>
      </c>
      <c r="V184" s="19">
        <f t="shared" si="91"/>
        <v>100</v>
      </c>
      <c r="W184" s="19">
        <v>148</v>
      </c>
      <c r="X184" s="23">
        <v>180</v>
      </c>
      <c r="Y184" s="20">
        <f t="shared" si="92"/>
        <v>82</v>
      </c>
      <c r="Z184" s="43">
        <f t="shared" si="93"/>
        <v>91</v>
      </c>
      <c r="AA184" s="20">
        <f t="shared" si="94"/>
        <v>91</v>
      </c>
      <c r="AB184" s="19">
        <v>20</v>
      </c>
      <c r="AC184" s="19">
        <v>0</v>
      </c>
      <c r="AD184" s="19">
        <f t="shared" si="95"/>
        <v>0</v>
      </c>
      <c r="AE184" s="19">
        <v>20</v>
      </c>
      <c r="AF184" s="19">
        <v>1</v>
      </c>
      <c r="AG184" s="19">
        <f t="shared" si="96"/>
        <v>20</v>
      </c>
      <c r="AH184" s="19">
        <v>3</v>
      </c>
      <c r="AI184" s="19">
        <v>3</v>
      </c>
      <c r="AJ184" s="20">
        <f t="shared" si="97"/>
        <v>100</v>
      </c>
      <c r="AK184" s="43">
        <f t="shared" si="98"/>
        <v>38</v>
      </c>
      <c r="AL184" s="19">
        <v>136</v>
      </c>
      <c r="AM184" s="19">
        <v>180</v>
      </c>
      <c r="AN184" s="20">
        <f t="shared" si="99"/>
        <v>76</v>
      </c>
      <c r="AO184" s="19">
        <v>178</v>
      </c>
      <c r="AP184" s="19">
        <v>180</v>
      </c>
      <c r="AQ184" s="20">
        <f t="shared" si="100"/>
        <v>99</v>
      </c>
      <c r="AR184" s="19">
        <v>127</v>
      </c>
      <c r="AS184" s="19">
        <v>127</v>
      </c>
      <c r="AT184" s="20">
        <f t="shared" si="101"/>
        <v>100</v>
      </c>
      <c r="AU184" s="20">
        <f t="shared" si="102"/>
        <v>90</v>
      </c>
      <c r="AV184" s="19">
        <v>177</v>
      </c>
      <c r="AW184" s="19">
        <v>180</v>
      </c>
      <c r="AX184" s="20">
        <f t="shared" si="103"/>
        <v>98</v>
      </c>
      <c r="AY184" s="19">
        <v>174</v>
      </c>
      <c r="AZ184" s="19">
        <v>180</v>
      </c>
      <c r="BA184" s="20">
        <f t="shared" si="104"/>
        <v>97</v>
      </c>
      <c r="BB184" s="19">
        <v>177</v>
      </c>
      <c r="BC184" s="19">
        <v>180</v>
      </c>
      <c r="BD184" s="20">
        <f t="shared" si="105"/>
        <v>98</v>
      </c>
      <c r="BE184" s="20">
        <f t="shared" si="106"/>
        <v>98</v>
      </c>
      <c r="BF184" s="20">
        <f t="shared" si="107"/>
        <v>82</v>
      </c>
      <c r="BG184" s="24"/>
      <c r="BH184" s="19">
        <f t="shared" si="108"/>
        <v>9</v>
      </c>
      <c r="BI184" s="19">
        <f t="shared" si="109"/>
        <v>1</v>
      </c>
      <c r="BJ184" s="19">
        <f t="shared" si="110"/>
        <v>8</v>
      </c>
      <c r="BK184" s="19">
        <f t="shared" si="111"/>
        <v>1</v>
      </c>
      <c r="BL184" s="19">
        <f t="shared" si="112"/>
        <v>10</v>
      </c>
      <c r="BM184" s="19">
        <f t="shared" si="113"/>
        <v>19</v>
      </c>
      <c r="BN184" s="19">
        <f t="shared" si="114"/>
        <v>6</v>
      </c>
      <c r="BO184" s="19">
        <f t="shared" si="115"/>
        <v>5</v>
      </c>
      <c r="BP184" s="19">
        <f t="shared" si="116"/>
        <v>1</v>
      </c>
      <c r="BQ184" s="19">
        <f t="shared" si="117"/>
        <v>25</v>
      </c>
      <c r="BR184" s="19">
        <f t="shared" si="118"/>
        <v>2</v>
      </c>
      <c r="BS184" s="19">
        <f t="shared" si="119"/>
        <v>1</v>
      </c>
      <c r="BT184" s="19">
        <f t="shared" si="120"/>
        <v>3</v>
      </c>
      <c r="BU184" s="19">
        <f t="shared" si="121"/>
        <v>4</v>
      </c>
      <c r="BV184" s="19">
        <f t="shared" si="122"/>
        <v>3</v>
      </c>
      <c r="BW184" s="19">
        <f t="shared" si="123"/>
        <v>6</v>
      </c>
      <c r="BX184" s="19">
        <f t="shared" si="124"/>
        <v>10</v>
      </c>
      <c r="BY184" s="19">
        <f t="shared" si="125"/>
        <v>51</v>
      </c>
      <c r="BZ184" s="19">
        <f t="shared" si="126"/>
        <v>11</v>
      </c>
      <c r="CA184" s="19">
        <f t="shared" si="127"/>
        <v>3</v>
      </c>
      <c r="CB184" s="18">
        <f t="shared" si="128"/>
        <v>82</v>
      </c>
      <c r="CC184" s="19">
        <f t="shared" si="129"/>
        <v>15</v>
      </c>
    </row>
    <row r="185" spans="1:81" ht="31.5">
      <c r="A185" s="21">
        <v>378</v>
      </c>
      <c r="B185" s="34">
        <v>6613003643</v>
      </c>
      <c r="C185" s="40" t="s">
        <v>507</v>
      </c>
      <c r="D185" s="5" t="s">
        <v>374</v>
      </c>
      <c r="E185" s="5" t="str">
        <f>VLOOKUP(C185,Реестр!$B$2:$C$74,2,FALSE)</f>
        <v>Город</v>
      </c>
      <c r="F185" s="19">
        <v>8</v>
      </c>
      <c r="G185" s="19">
        <v>35</v>
      </c>
      <c r="H185" s="22">
        <v>9</v>
      </c>
      <c r="I185" s="22">
        <v>36</v>
      </c>
      <c r="J185" s="22">
        <f t="shared" si="87"/>
        <v>93</v>
      </c>
      <c r="K185" s="19">
        <v>30</v>
      </c>
      <c r="L185" s="19">
        <v>4</v>
      </c>
      <c r="M185" s="19">
        <f t="shared" si="88"/>
        <v>100</v>
      </c>
      <c r="N185" s="19">
        <v>106</v>
      </c>
      <c r="O185" s="19">
        <v>82</v>
      </c>
      <c r="P185" s="19">
        <v>116</v>
      </c>
      <c r="Q185" s="19">
        <v>88</v>
      </c>
      <c r="R185" s="19">
        <f t="shared" si="89"/>
        <v>92</v>
      </c>
      <c r="S185" s="19">
        <f t="shared" si="90"/>
        <v>95</v>
      </c>
      <c r="T185" s="19">
        <v>20</v>
      </c>
      <c r="U185" s="19">
        <v>4</v>
      </c>
      <c r="V185" s="19">
        <f t="shared" si="91"/>
        <v>80</v>
      </c>
      <c r="W185" s="19">
        <v>97</v>
      </c>
      <c r="X185" s="23">
        <v>127</v>
      </c>
      <c r="Y185" s="20">
        <f t="shared" si="92"/>
        <v>76</v>
      </c>
      <c r="Z185" s="43">
        <f t="shared" si="93"/>
        <v>78</v>
      </c>
      <c r="AA185" s="20">
        <f t="shared" si="94"/>
        <v>78</v>
      </c>
      <c r="AB185" s="19">
        <v>20</v>
      </c>
      <c r="AC185" s="19">
        <v>1</v>
      </c>
      <c r="AD185" s="19">
        <f t="shared" si="95"/>
        <v>20</v>
      </c>
      <c r="AE185" s="19">
        <v>20</v>
      </c>
      <c r="AF185" s="19">
        <v>3</v>
      </c>
      <c r="AG185" s="19">
        <f t="shared" si="96"/>
        <v>60</v>
      </c>
      <c r="AH185" s="19">
        <v>8</v>
      </c>
      <c r="AI185" s="19">
        <v>8</v>
      </c>
      <c r="AJ185" s="20">
        <f t="shared" si="97"/>
        <v>100</v>
      </c>
      <c r="AK185" s="43">
        <f t="shared" si="98"/>
        <v>60</v>
      </c>
      <c r="AL185" s="19">
        <v>80</v>
      </c>
      <c r="AM185" s="19">
        <v>127</v>
      </c>
      <c r="AN185" s="20">
        <f t="shared" si="99"/>
        <v>63</v>
      </c>
      <c r="AO185" s="19">
        <v>126</v>
      </c>
      <c r="AP185" s="19">
        <v>127</v>
      </c>
      <c r="AQ185" s="20">
        <f t="shared" si="100"/>
        <v>99</v>
      </c>
      <c r="AR185" s="19">
        <v>89</v>
      </c>
      <c r="AS185" s="19">
        <v>90</v>
      </c>
      <c r="AT185" s="20">
        <f t="shared" si="101"/>
        <v>99</v>
      </c>
      <c r="AU185" s="20">
        <f t="shared" si="102"/>
        <v>85</v>
      </c>
      <c r="AV185" s="19">
        <v>110</v>
      </c>
      <c r="AW185" s="19">
        <v>127</v>
      </c>
      <c r="AX185" s="20">
        <f t="shared" si="103"/>
        <v>87</v>
      </c>
      <c r="AY185" s="19">
        <v>119</v>
      </c>
      <c r="AZ185" s="19">
        <v>127</v>
      </c>
      <c r="BA185" s="20">
        <f t="shared" si="104"/>
        <v>94</v>
      </c>
      <c r="BB185" s="19">
        <v>121</v>
      </c>
      <c r="BC185" s="19">
        <v>127</v>
      </c>
      <c r="BD185" s="20">
        <f t="shared" si="105"/>
        <v>95</v>
      </c>
      <c r="BE185" s="20">
        <f t="shared" si="106"/>
        <v>92</v>
      </c>
      <c r="BF185" s="20">
        <f t="shared" si="107"/>
        <v>82</v>
      </c>
      <c r="BG185" s="24"/>
      <c r="BH185" s="19">
        <f t="shared" si="108"/>
        <v>7</v>
      </c>
      <c r="BI185" s="19">
        <f t="shared" si="109"/>
        <v>1</v>
      </c>
      <c r="BJ185" s="19">
        <f t="shared" si="110"/>
        <v>9</v>
      </c>
      <c r="BK185" s="19">
        <f t="shared" si="111"/>
        <v>2</v>
      </c>
      <c r="BL185" s="19">
        <f t="shared" si="112"/>
        <v>23</v>
      </c>
      <c r="BM185" s="19">
        <f t="shared" si="113"/>
        <v>25</v>
      </c>
      <c r="BN185" s="19">
        <f t="shared" si="114"/>
        <v>5</v>
      </c>
      <c r="BO185" s="19">
        <f t="shared" si="115"/>
        <v>3</v>
      </c>
      <c r="BP185" s="19">
        <f t="shared" si="116"/>
        <v>1</v>
      </c>
      <c r="BQ185" s="19">
        <f t="shared" si="117"/>
        <v>36</v>
      </c>
      <c r="BR185" s="19">
        <f t="shared" si="118"/>
        <v>2</v>
      </c>
      <c r="BS185" s="19">
        <f t="shared" si="119"/>
        <v>2</v>
      </c>
      <c r="BT185" s="19">
        <f t="shared" si="120"/>
        <v>14</v>
      </c>
      <c r="BU185" s="19">
        <f t="shared" si="121"/>
        <v>7</v>
      </c>
      <c r="BV185" s="19">
        <f t="shared" si="122"/>
        <v>6</v>
      </c>
      <c r="BW185" s="19">
        <f t="shared" si="123"/>
        <v>6</v>
      </c>
      <c r="BX185" s="19">
        <f t="shared" si="124"/>
        <v>23</v>
      </c>
      <c r="BY185" s="19">
        <f t="shared" si="125"/>
        <v>29</v>
      </c>
      <c r="BZ185" s="19">
        <f t="shared" si="126"/>
        <v>16</v>
      </c>
      <c r="CA185" s="19">
        <f t="shared" si="127"/>
        <v>9</v>
      </c>
      <c r="CB185" s="18">
        <f t="shared" si="128"/>
        <v>82</v>
      </c>
      <c r="CC185" s="19">
        <f t="shared" si="129"/>
        <v>15</v>
      </c>
    </row>
    <row r="186" spans="1:81" ht="47.25">
      <c r="A186" s="21">
        <v>28</v>
      </c>
      <c r="B186" s="34">
        <v>6658243934</v>
      </c>
      <c r="C186" s="5" t="s">
        <v>504</v>
      </c>
      <c r="D186" s="6" t="s">
        <v>58</v>
      </c>
      <c r="E186" s="5" t="str">
        <f>VLOOKUP(C186,Реестр!$B$2:$C$74,2,FALSE)</f>
        <v>Город</v>
      </c>
      <c r="F186" s="19">
        <v>1</v>
      </c>
      <c r="G186" s="19">
        <v>30.5</v>
      </c>
      <c r="H186" s="22">
        <v>11</v>
      </c>
      <c r="I186" s="22">
        <v>38</v>
      </c>
      <c r="J186" s="22">
        <f t="shared" si="87"/>
        <v>45</v>
      </c>
      <c r="K186" s="19">
        <v>30</v>
      </c>
      <c r="L186" s="19">
        <v>3</v>
      </c>
      <c r="M186" s="19">
        <f t="shared" si="88"/>
        <v>90</v>
      </c>
      <c r="N186" s="19">
        <v>106</v>
      </c>
      <c r="O186" s="19">
        <v>112</v>
      </c>
      <c r="P186" s="19">
        <v>109</v>
      </c>
      <c r="Q186" s="19">
        <v>117</v>
      </c>
      <c r="R186" s="19">
        <f t="shared" si="89"/>
        <v>96</v>
      </c>
      <c r="S186" s="19">
        <f t="shared" si="90"/>
        <v>79</v>
      </c>
      <c r="T186" s="19">
        <v>20</v>
      </c>
      <c r="U186" s="19">
        <v>5</v>
      </c>
      <c r="V186" s="19">
        <f t="shared" si="91"/>
        <v>100</v>
      </c>
      <c r="W186" s="19">
        <v>97</v>
      </c>
      <c r="X186" s="23">
        <v>128</v>
      </c>
      <c r="Y186" s="20">
        <f t="shared" si="92"/>
        <v>76</v>
      </c>
      <c r="Z186" s="43">
        <f t="shared" si="93"/>
        <v>88</v>
      </c>
      <c r="AA186" s="20">
        <f t="shared" si="94"/>
        <v>88</v>
      </c>
      <c r="AB186" s="19">
        <v>20</v>
      </c>
      <c r="AC186" s="19">
        <v>0</v>
      </c>
      <c r="AD186" s="19">
        <f t="shared" si="95"/>
        <v>0</v>
      </c>
      <c r="AE186" s="19">
        <v>20</v>
      </c>
      <c r="AF186" s="19">
        <v>3</v>
      </c>
      <c r="AG186" s="19">
        <f t="shared" si="96"/>
        <v>60</v>
      </c>
      <c r="AH186" s="19">
        <v>3</v>
      </c>
      <c r="AI186" s="19">
        <v>3</v>
      </c>
      <c r="AJ186" s="20">
        <f t="shared" si="97"/>
        <v>100</v>
      </c>
      <c r="AK186" s="43">
        <f t="shared" si="98"/>
        <v>54</v>
      </c>
      <c r="AL186" s="19">
        <v>86</v>
      </c>
      <c r="AM186" s="19">
        <v>128</v>
      </c>
      <c r="AN186" s="20">
        <f t="shared" si="99"/>
        <v>67</v>
      </c>
      <c r="AO186" s="19">
        <v>127</v>
      </c>
      <c r="AP186" s="19">
        <v>128</v>
      </c>
      <c r="AQ186" s="20">
        <f t="shared" si="100"/>
        <v>99</v>
      </c>
      <c r="AR186" s="19">
        <v>104</v>
      </c>
      <c r="AS186" s="19">
        <v>105</v>
      </c>
      <c r="AT186" s="20">
        <f t="shared" si="101"/>
        <v>99</v>
      </c>
      <c r="AU186" s="20">
        <f t="shared" si="102"/>
        <v>86</v>
      </c>
      <c r="AV186" s="19">
        <v>120</v>
      </c>
      <c r="AW186" s="19">
        <v>128</v>
      </c>
      <c r="AX186" s="20">
        <f t="shared" si="103"/>
        <v>94</v>
      </c>
      <c r="AY186" s="19">
        <v>128</v>
      </c>
      <c r="AZ186" s="19">
        <v>128</v>
      </c>
      <c r="BA186" s="20">
        <f t="shared" si="104"/>
        <v>100</v>
      </c>
      <c r="BB186" s="19">
        <v>127</v>
      </c>
      <c r="BC186" s="19">
        <v>128</v>
      </c>
      <c r="BD186" s="20">
        <f t="shared" si="105"/>
        <v>99</v>
      </c>
      <c r="BE186" s="20">
        <f t="shared" si="106"/>
        <v>98</v>
      </c>
      <c r="BF186" s="20">
        <f t="shared" si="107"/>
        <v>81</v>
      </c>
      <c r="BG186" s="24"/>
      <c r="BH186" s="19">
        <f t="shared" si="108"/>
        <v>33</v>
      </c>
      <c r="BI186" s="19">
        <f t="shared" si="109"/>
        <v>2</v>
      </c>
      <c r="BJ186" s="19">
        <f t="shared" si="110"/>
        <v>5</v>
      </c>
      <c r="BK186" s="19">
        <f t="shared" si="111"/>
        <v>1</v>
      </c>
      <c r="BL186" s="19">
        <f t="shared" si="112"/>
        <v>13</v>
      </c>
      <c r="BM186" s="19">
        <f t="shared" si="113"/>
        <v>25</v>
      </c>
      <c r="BN186" s="19">
        <f t="shared" si="114"/>
        <v>6</v>
      </c>
      <c r="BO186" s="19">
        <f t="shared" si="115"/>
        <v>3</v>
      </c>
      <c r="BP186" s="19">
        <f t="shared" si="116"/>
        <v>1</v>
      </c>
      <c r="BQ186" s="19">
        <f t="shared" si="117"/>
        <v>34</v>
      </c>
      <c r="BR186" s="19">
        <f t="shared" si="118"/>
        <v>2</v>
      </c>
      <c r="BS186" s="19">
        <f t="shared" si="119"/>
        <v>2</v>
      </c>
      <c r="BT186" s="19">
        <f t="shared" si="120"/>
        <v>7</v>
      </c>
      <c r="BU186" s="19">
        <f t="shared" si="121"/>
        <v>1</v>
      </c>
      <c r="BV186" s="19">
        <f t="shared" si="122"/>
        <v>2</v>
      </c>
      <c r="BW186" s="19">
        <f t="shared" si="123"/>
        <v>22</v>
      </c>
      <c r="BX186" s="19">
        <f t="shared" si="124"/>
        <v>13</v>
      </c>
      <c r="BY186" s="19">
        <f t="shared" si="125"/>
        <v>35</v>
      </c>
      <c r="BZ186" s="19">
        <f t="shared" si="126"/>
        <v>15</v>
      </c>
      <c r="CA186" s="19">
        <f t="shared" si="127"/>
        <v>3</v>
      </c>
      <c r="CB186" s="18">
        <f t="shared" si="128"/>
        <v>81</v>
      </c>
      <c r="CC186" s="19">
        <f t="shared" si="129"/>
        <v>16</v>
      </c>
    </row>
    <row r="187" spans="1:81" ht="47.25">
      <c r="A187" s="21">
        <v>76</v>
      </c>
      <c r="B187" s="34">
        <v>6670109766</v>
      </c>
      <c r="C187" s="5" t="s">
        <v>504</v>
      </c>
      <c r="D187" s="6" t="s">
        <v>98</v>
      </c>
      <c r="E187" s="5" t="str">
        <f>VLOOKUP(C187,Реестр!$B$2:$C$74,2,FALSE)</f>
        <v>Город</v>
      </c>
      <c r="F187" s="19">
        <v>10</v>
      </c>
      <c r="G187" s="19">
        <v>38</v>
      </c>
      <c r="H187" s="22">
        <v>11</v>
      </c>
      <c r="I187" s="22">
        <v>38</v>
      </c>
      <c r="J187" s="22">
        <f t="shared" si="87"/>
        <v>95</v>
      </c>
      <c r="K187" s="19">
        <v>30</v>
      </c>
      <c r="L187" s="19">
        <v>3</v>
      </c>
      <c r="M187" s="19">
        <f t="shared" si="88"/>
        <v>90</v>
      </c>
      <c r="N187" s="19">
        <v>238</v>
      </c>
      <c r="O187" s="19">
        <v>251</v>
      </c>
      <c r="P187" s="19">
        <v>251</v>
      </c>
      <c r="Q187" s="19">
        <v>268</v>
      </c>
      <c r="R187" s="19">
        <f t="shared" si="89"/>
        <v>94</v>
      </c>
      <c r="S187" s="19">
        <f t="shared" si="90"/>
        <v>93</v>
      </c>
      <c r="T187" s="19">
        <v>20</v>
      </c>
      <c r="U187" s="19">
        <v>5</v>
      </c>
      <c r="V187" s="19">
        <f t="shared" si="91"/>
        <v>100</v>
      </c>
      <c r="W187" s="19">
        <v>308</v>
      </c>
      <c r="X187" s="23">
        <v>371</v>
      </c>
      <c r="Y187" s="20">
        <f t="shared" si="92"/>
        <v>83</v>
      </c>
      <c r="Z187" s="43">
        <f t="shared" si="93"/>
        <v>92</v>
      </c>
      <c r="AA187" s="20">
        <f t="shared" si="94"/>
        <v>92</v>
      </c>
      <c r="AB187" s="19">
        <v>20</v>
      </c>
      <c r="AC187" s="19">
        <v>0</v>
      </c>
      <c r="AD187" s="19">
        <f t="shared" si="95"/>
        <v>0</v>
      </c>
      <c r="AE187" s="19">
        <v>20</v>
      </c>
      <c r="AF187" s="19">
        <v>0</v>
      </c>
      <c r="AG187" s="19">
        <f t="shared" si="96"/>
        <v>0</v>
      </c>
      <c r="AH187" s="19">
        <v>6</v>
      </c>
      <c r="AI187" s="19">
        <v>7</v>
      </c>
      <c r="AJ187" s="20">
        <f t="shared" si="97"/>
        <v>86</v>
      </c>
      <c r="AK187" s="43">
        <f t="shared" si="98"/>
        <v>26</v>
      </c>
      <c r="AL187" s="19">
        <v>351</v>
      </c>
      <c r="AM187" s="19">
        <v>371</v>
      </c>
      <c r="AN187" s="20">
        <f t="shared" si="99"/>
        <v>95</v>
      </c>
      <c r="AO187" s="19">
        <v>366</v>
      </c>
      <c r="AP187" s="19">
        <v>371</v>
      </c>
      <c r="AQ187" s="20">
        <f t="shared" si="100"/>
        <v>99</v>
      </c>
      <c r="AR187" s="19">
        <v>191</v>
      </c>
      <c r="AS187" s="19">
        <v>199</v>
      </c>
      <c r="AT187" s="20">
        <f t="shared" si="101"/>
        <v>96</v>
      </c>
      <c r="AU187" s="20">
        <f t="shared" si="102"/>
        <v>97</v>
      </c>
      <c r="AV187" s="19">
        <v>362</v>
      </c>
      <c r="AW187" s="19">
        <v>371</v>
      </c>
      <c r="AX187" s="20">
        <f t="shared" si="103"/>
        <v>98</v>
      </c>
      <c r="AY187" s="19">
        <v>355</v>
      </c>
      <c r="AZ187" s="19">
        <v>371</v>
      </c>
      <c r="BA187" s="20">
        <f t="shared" si="104"/>
        <v>96</v>
      </c>
      <c r="BB187" s="19">
        <v>363</v>
      </c>
      <c r="BC187" s="19">
        <v>371</v>
      </c>
      <c r="BD187" s="20">
        <f t="shared" si="105"/>
        <v>98</v>
      </c>
      <c r="BE187" s="20">
        <f t="shared" si="106"/>
        <v>98</v>
      </c>
      <c r="BF187" s="20">
        <f t="shared" si="107"/>
        <v>81</v>
      </c>
      <c r="BG187" s="24"/>
      <c r="BH187" s="19">
        <f t="shared" si="108"/>
        <v>5</v>
      </c>
      <c r="BI187" s="19">
        <f t="shared" si="109"/>
        <v>2</v>
      </c>
      <c r="BJ187" s="19">
        <f t="shared" si="110"/>
        <v>7</v>
      </c>
      <c r="BK187" s="19">
        <f t="shared" si="111"/>
        <v>1</v>
      </c>
      <c r="BL187" s="19">
        <f t="shared" si="112"/>
        <v>9</v>
      </c>
      <c r="BM187" s="19">
        <f t="shared" si="113"/>
        <v>18</v>
      </c>
      <c r="BN187" s="19">
        <f t="shared" si="114"/>
        <v>6</v>
      </c>
      <c r="BO187" s="19">
        <f t="shared" si="115"/>
        <v>6</v>
      </c>
      <c r="BP187" s="19">
        <f t="shared" si="116"/>
        <v>14</v>
      </c>
      <c r="BQ187" s="19">
        <f t="shared" si="117"/>
        <v>6</v>
      </c>
      <c r="BR187" s="19">
        <f t="shared" si="118"/>
        <v>2</v>
      </c>
      <c r="BS187" s="19">
        <f t="shared" si="119"/>
        <v>5</v>
      </c>
      <c r="BT187" s="19">
        <f t="shared" si="120"/>
        <v>3</v>
      </c>
      <c r="BU187" s="19">
        <f t="shared" si="121"/>
        <v>5</v>
      </c>
      <c r="BV187" s="19">
        <f t="shared" si="122"/>
        <v>3</v>
      </c>
      <c r="BW187" s="19">
        <f t="shared" si="123"/>
        <v>8</v>
      </c>
      <c r="BX187" s="19">
        <f t="shared" si="124"/>
        <v>9</v>
      </c>
      <c r="BY187" s="19">
        <f t="shared" si="125"/>
        <v>63</v>
      </c>
      <c r="BZ187" s="19">
        <f t="shared" si="126"/>
        <v>4</v>
      </c>
      <c r="CA187" s="19">
        <f t="shared" si="127"/>
        <v>3</v>
      </c>
      <c r="CB187" s="18">
        <f t="shared" si="128"/>
        <v>81</v>
      </c>
      <c r="CC187" s="19">
        <f t="shared" si="129"/>
        <v>16</v>
      </c>
    </row>
    <row r="188" spans="1:81" ht="31.5">
      <c r="A188" s="21">
        <v>112</v>
      </c>
      <c r="B188" s="34">
        <v>6623006724</v>
      </c>
      <c r="C188" s="5" t="s">
        <v>418</v>
      </c>
      <c r="D188" s="5" t="s">
        <v>132</v>
      </c>
      <c r="E188" s="5" t="str">
        <f>VLOOKUP(C188,Реестр!$B$2:$C$74,2,FALSE)</f>
        <v>Город</v>
      </c>
      <c r="F188" s="19">
        <v>8</v>
      </c>
      <c r="G188" s="19">
        <v>9.5</v>
      </c>
      <c r="H188" s="22">
        <v>11</v>
      </c>
      <c r="I188" s="22">
        <v>37</v>
      </c>
      <c r="J188" s="22">
        <f t="shared" si="87"/>
        <v>49</v>
      </c>
      <c r="K188" s="19">
        <v>30</v>
      </c>
      <c r="L188" s="19">
        <v>4</v>
      </c>
      <c r="M188" s="19">
        <f t="shared" si="88"/>
        <v>100</v>
      </c>
      <c r="N188" s="19">
        <v>252</v>
      </c>
      <c r="O188" s="19">
        <v>150</v>
      </c>
      <c r="P188" s="19">
        <v>281</v>
      </c>
      <c r="Q188" s="19">
        <v>200</v>
      </c>
      <c r="R188" s="19">
        <f t="shared" si="89"/>
        <v>82</v>
      </c>
      <c r="S188" s="19">
        <f t="shared" si="90"/>
        <v>78</v>
      </c>
      <c r="T188" s="19">
        <v>20</v>
      </c>
      <c r="U188" s="19">
        <v>5</v>
      </c>
      <c r="V188" s="19">
        <f t="shared" si="91"/>
        <v>100</v>
      </c>
      <c r="W188" s="19">
        <v>256</v>
      </c>
      <c r="X188" s="23">
        <v>299</v>
      </c>
      <c r="Y188" s="20">
        <f t="shared" si="92"/>
        <v>86</v>
      </c>
      <c r="Z188" s="43">
        <f t="shared" si="93"/>
        <v>93</v>
      </c>
      <c r="AA188" s="20">
        <f t="shared" si="94"/>
        <v>93</v>
      </c>
      <c r="AB188" s="19">
        <v>20</v>
      </c>
      <c r="AC188" s="19">
        <v>0</v>
      </c>
      <c r="AD188" s="19">
        <f t="shared" si="95"/>
        <v>0</v>
      </c>
      <c r="AE188" s="19">
        <v>20</v>
      </c>
      <c r="AF188" s="19">
        <v>4</v>
      </c>
      <c r="AG188" s="19">
        <f t="shared" si="96"/>
        <v>80</v>
      </c>
      <c r="AH188" s="19">
        <v>28</v>
      </c>
      <c r="AI188" s="19">
        <v>28</v>
      </c>
      <c r="AJ188" s="20">
        <f t="shared" si="97"/>
        <v>100</v>
      </c>
      <c r="AK188" s="43">
        <f t="shared" si="98"/>
        <v>62</v>
      </c>
      <c r="AL188" s="19">
        <v>228</v>
      </c>
      <c r="AM188" s="19">
        <v>299</v>
      </c>
      <c r="AN188" s="20">
        <f t="shared" si="99"/>
        <v>76</v>
      </c>
      <c r="AO188" s="19">
        <v>292</v>
      </c>
      <c r="AP188" s="19">
        <v>299</v>
      </c>
      <c r="AQ188" s="20">
        <f t="shared" si="100"/>
        <v>98</v>
      </c>
      <c r="AR188" s="19">
        <v>165</v>
      </c>
      <c r="AS188" s="19">
        <v>184</v>
      </c>
      <c r="AT188" s="20">
        <f t="shared" si="101"/>
        <v>90</v>
      </c>
      <c r="AU188" s="20">
        <f t="shared" si="102"/>
        <v>88</v>
      </c>
      <c r="AV188" s="19">
        <v>241</v>
      </c>
      <c r="AW188" s="19">
        <v>299</v>
      </c>
      <c r="AX188" s="20">
        <f t="shared" si="103"/>
        <v>81</v>
      </c>
      <c r="AY188" s="19">
        <v>249</v>
      </c>
      <c r="AZ188" s="19">
        <v>299</v>
      </c>
      <c r="BA188" s="20">
        <f t="shared" si="104"/>
        <v>83</v>
      </c>
      <c r="BB188" s="19">
        <v>270</v>
      </c>
      <c r="BC188" s="19">
        <v>299</v>
      </c>
      <c r="BD188" s="20">
        <f t="shared" si="105"/>
        <v>90</v>
      </c>
      <c r="BE188" s="20">
        <f t="shared" si="106"/>
        <v>86</v>
      </c>
      <c r="BF188" s="20">
        <f t="shared" si="107"/>
        <v>81</v>
      </c>
      <c r="BG188" s="24"/>
      <c r="BH188" s="19">
        <f t="shared" si="108"/>
        <v>31</v>
      </c>
      <c r="BI188" s="19">
        <f t="shared" si="109"/>
        <v>1</v>
      </c>
      <c r="BJ188" s="19">
        <f t="shared" si="110"/>
        <v>17</v>
      </c>
      <c r="BK188" s="19">
        <f t="shared" si="111"/>
        <v>1</v>
      </c>
      <c r="BL188" s="19">
        <f t="shared" si="112"/>
        <v>8</v>
      </c>
      <c r="BM188" s="19">
        <f t="shared" si="113"/>
        <v>15</v>
      </c>
      <c r="BN188" s="19">
        <f t="shared" si="114"/>
        <v>6</v>
      </c>
      <c r="BO188" s="19">
        <f t="shared" si="115"/>
        <v>2</v>
      </c>
      <c r="BP188" s="19">
        <f t="shared" si="116"/>
        <v>1</v>
      </c>
      <c r="BQ188" s="19">
        <f t="shared" si="117"/>
        <v>25</v>
      </c>
      <c r="BR188" s="19">
        <f t="shared" si="118"/>
        <v>3</v>
      </c>
      <c r="BS188" s="19">
        <f t="shared" si="119"/>
        <v>11</v>
      </c>
      <c r="BT188" s="19">
        <f t="shared" si="120"/>
        <v>20</v>
      </c>
      <c r="BU188" s="19">
        <f t="shared" si="121"/>
        <v>17</v>
      </c>
      <c r="BV188" s="19">
        <f t="shared" si="122"/>
        <v>11</v>
      </c>
      <c r="BW188" s="19">
        <f t="shared" si="123"/>
        <v>23</v>
      </c>
      <c r="BX188" s="19">
        <f t="shared" si="124"/>
        <v>8</v>
      </c>
      <c r="BY188" s="19">
        <f t="shared" si="125"/>
        <v>27</v>
      </c>
      <c r="BZ188" s="19">
        <f t="shared" si="126"/>
        <v>13</v>
      </c>
      <c r="CA188" s="19">
        <f t="shared" si="127"/>
        <v>14</v>
      </c>
      <c r="CB188" s="18">
        <f t="shared" si="128"/>
        <v>81</v>
      </c>
      <c r="CC188" s="19">
        <f t="shared" si="129"/>
        <v>16</v>
      </c>
    </row>
    <row r="189" spans="1:81" ht="31.5">
      <c r="A189" s="21">
        <v>151</v>
      </c>
      <c r="B189" s="34">
        <v>6619006560</v>
      </c>
      <c r="C189" s="5" t="s">
        <v>426</v>
      </c>
      <c r="D189" s="5" t="s">
        <v>171</v>
      </c>
      <c r="E189" s="5" t="str">
        <f>VLOOKUP(C189,Реестр!$B$2:$C$74,2,FALSE)</f>
        <v>Город</v>
      </c>
      <c r="F189" s="19">
        <v>10</v>
      </c>
      <c r="G189" s="19">
        <v>33</v>
      </c>
      <c r="H189" s="22">
        <v>11</v>
      </c>
      <c r="I189" s="22">
        <v>38</v>
      </c>
      <c r="J189" s="22">
        <f t="shared" si="87"/>
        <v>89</v>
      </c>
      <c r="K189" s="19">
        <v>30</v>
      </c>
      <c r="L189" s="19">
        <v>4</v>
      </c>
      <c r="M189" s="19">
        <f t="shared" si="88"/>
        <v>100</v>
      </c>
      <c r="N189" s="19">
        <v>137</v>
      </c>
      <c r="O189" s="19">
        <v>116</v>
      </c>
      <c r="P189" s="19">
        <v>140</v>
      </c>
      <c r="Q189" s="19">
        <v>122</v>
      </c>
      <c r="R189" s="19">
        <f t="shared" si="89"/>
        <v>96</v>
      </c>
      <c r="S189" s="19">
        <f t="shared" si="90"/>
        <v>95</v>
      </c>
      <c r="T189" s="19">
        <v>20</v>
      </c>
      <c r="U189" s="19">
        <v>4</v>
      </c>
      <c r="V189" s="19">
        <f t="shared" si="91"/>
        <v>80</v>
      </c>
      <c r="W189" s="19">
        <v>159</v>
      </c>
      <c r="X189" s="23">
        <v>180</v>
      </c>
      <c r="Y189" s="20">
        <f t="shared" si="92"/>
        <v>88</v>
      </c>
      <c r="Z189" s="43">
        <f t="shared" si="93"/>
        <v>84</v>
      </c>
      <c r="AA189" s="20">
        <f t="shared" si="94"/>
        <v>84</v>
      </c>
      <c r="AB189" s="19">
        <v>20</v>
      </c>
      <c r="AC189" s="19">
        <v>0</v>
      </c>
      <c r="AD189" s="19">
        <f t="shared" si="95"/>
        <v>0</v>
      </c>
      <c r="AE189" s="19">
        <v>20</v>
      </c>
      <c r="AF189" s="19">
        <v>1</v>
      </c>
      <c r="AG189" s="19">
        <f t="shared" si="96"/>
        <v>20</v>
      </c>
      <c r="AH189" s="19">
        <v>9</v>
      </c>
      <c r="AI189" s="19">
        <v>10</v>
      </c>
      <c r="AJ189" s="20">
        <f t="shared" si="97"/>
        <v>90</v>
      </c>
      <c r="AK189" s="43">
        <f t="shared" si="98"/>
        <v>35</v>
      </c>
      <c r="AL189" s="19">
        <v>167</v>
      </c>
      <c r="AM189" s="19">
        <v>180</v>
      </c>
      <c r="AN189" s="20">
        <f t="shared" si="99"/>
        <v>93</v>
      </c>
      <c r="AO189" s="19">
        <v>172</v>
      </c>
      <c r="AP189" s="19">
        <v>180</v>
      </c>
      <c r="AQ189" s="20">
        <f t="shared" si="100"/>
        <v>96</v>
      </c>
      <c r="AR189" s="19">
        <v>124</v>
      </c>
      <c r="AS189" s="19">
        <v>127</v>
      </c>
      <c r="AT189" s="20">
        <f t="shared" si="101"/>
        <v>98</v>
      </c>
      <c r="AU189" s="20">
        <f t="shared" si="102"/>
        <v>95</v>
      </c>
      <c r="AV189" s="19">
        <v>168</v>
      </c>
      <c r="AW189" s="19">
        <v>180</v>
      </c>
      <c r="AX189" s="20">
        <f t="shared" si="103"/>
        <v>93</v>
      </c>
      <c r="AY189" s="19">
        <v>172</v>
      </c>
      <c r="AZ189" s="19">
        <v>180</v>
      </c>
      <c r="BA189" s="20">
        <f t="shared" si="104"/>
        <v>96</v>
      </c>
      <c r="BB189" s="19">
        <v>176</v>
      </c>
      <c r="BC189" s="19">
        <v>180</v>
      </c>
      <c r="BD189" s="20">
        <f t="shared" si="105"/>
        <v>98</v>
      </c>
      <c r="BE189" s="20">
        <f t="shared" si="106"/>
        <v>96</v>
      </c>
      <c r="BF189" s="20">
        <f t="shared" si="107"/>
        <v>81</v>
      </c>
      <c r="BG189" s="24"/>
      <c r="BH189" s="19">
        <f t="shared" si="108"/>
        <v>11</v>
      </c>
      <c r="BI189" s="19">
        <f t="shared" si="109"/>
        <v>1</v>
      </c>
      <c r="BJ189" s="19">
        <f t="shared" si="110"/>
        <v>5</v>
      </c>
      <c r="BK189" s="19">
        <f t="shared" si="111"/>
        <v>2</v>
      </c>
      <c r="BL189" s="19">
        <f t="shared" si="112"/>
        <v>17</v>
      </c>
      <c r="BM189" s="19">
        <f t="shared" si="113"/>
        <v>13</v>
      </c>
      <c r="BN189" s="19">
        <f t="shared" si="114"/>
        <v>6</v>
      </c>
      <c r="BO189" s="19">
        <f t="shared" si="115"/>
        <v>5</v>
      </c>
      <c r="BP189" s="19">
        <f t="shared" si="116"/>
        <v>10</v>
      </c>
      <c r="BQ189" s="19">
        <f t="shared" si="117"/>
        <v>8</v>
      </c>
      <c r="BR189" s="19">
        <f t="shared" si="118"/>
        <v>5</v>
      </c>
      <c r="BS189" s="19">
        <f t="shared" si="119"/>
        <v>3</v>
      </c>
      <c r="BT189" s="19">
        <f t="shared" si="120"/>
        <v>8</v>
      </c>
      <c r="BU189" s="19">
        <f t="shared" si="121"/>
        <v>5</v>
      </c>
      <c r="BV189" s="19">
        <f t="shared" si="122"/>
        <v>3</v>
      </c>
      <c r="BW189" s="19">
        <f t="shared" si="123"/>
        <v>6</v>
      </c>
      <c r="BX189" s="19">
        <f t="shared" si="124"/>
        <v>17</v>
      </c>
      <c r="BY189" s="19">
        <f t="shared" si="125"/>
        <v>54</v>
      </c>
      <c r="BZ189" s="19">
        <f t="shared" si="126"/>
        <v>6</v>
      </c>
      <c r="CA189" s="19">
        <f t="shared" si="127"/>
        <v>5</v>
      </c>
      <c r="CB189" s="18">
        <f t="shared" si="128"/>
        <v>81</v>
      </c>
      <c r="CC189" s="19">
        <f t="shared" si="129"/>
        <v>16</v>
      </c>
    </row>
    <row r="190" spans="1:81" ht="31.5">
      <c r="A190" s="21">
        <v>167</v>
      </c>
      <c r="B190" s="34">
        <v>6665007409</v>
      </c>
      <c r="C190" s="40" t="s">
        <v>506</v>
      </c>
      <c r="D190" s="5" t="s">
        <v>185</v>
      </c>
      <c r="E190" s="5" t="str">
        <f>VLOOKUP(C190,Реестр!$B$2:$C$74,2,FALSE)</f>
        <v>Город</v>
      </c>
      <c r="F190" s="19">
        <v>11</v>
      </c>
      <c r="G190" s="19">
        <v>38</v>
      </c>
      <c r="H190" s="22">
        <v>11</v>
      </c>
      <c r="I190" s="22">
        <v>38</v>
      </c>
      <c r="J190" s="22">
        <f t="shared" si="87"/>
        <v>100</v>
      </c>
      <c r="K190" s="19">
        <v>30</v>
      </c>
      <c r="L190" s="19">
        <v>3</v>
      </c>
      <c r="M190" s="19">
        <f t="shared" si="88"/>
        <v>90</v>
      </c>
      <c r="N190" s="19">
        <v>150</v>
      </c>
      <c r="O190" s="19">
        <v>127</v>
      </c>
      <c r="P190" s="19">
        <v>152</v>
      </c>
      <c r="Q190" s="19">
        <v>133</v>
      </c>
      <c r="R190" s="19">
        <f t="shared" si="89"/>
        <v>97</v>
      </c>
      <c r="S190" s="19">
        <f t="shared" si="90"/>
        <v>96</v>
      </c>
      <c r="T190" s="19">
        <v>20</v>
      </c>
      <c r="U190" s="19">
        <v>5</v>
      </c>
      <c r="V190" s="19">
        <f t="shared" si="91"/>
        <v>100</v>
      </c>
      <c r="W190" s="19">
        <v>133</v>
      </c>
      <c r="X190" s="23">
        <v>168</v>
      </c>
      <c r="Y190" s="20">
        <f t="shared" si="92"/>
        <v>79</v>
      </c>
      <c r="Z190" s="43">
        <f t="shared" si="93"/>
        <v>90</v>
      </c>
      <c r="AA190" s="20">
        <f t="shared" si="94"/>
        <v>90</v>
      </c>
      <c r="AB190" s="19">
        <v>20</v>
      </c>
      <c r="AC190" s="19">
        <v>0</v>
      </c>
      <c r="AD190" s="19">
        <f t="shared" si="95"/>
        <v>0</v>
      </c>
      <c r="AE190" s="19">
        <v>20</v>
      </c>
      <c r="AF190" s="19">
        <v>5</v>
      </c>
      <c r="AG190" s="19">
        <f t="shared" si="96"/>
        <v>100</v>
      </c>
      <c r="AH190" s="19">
        <v>2</v>
      </c>
      <c r="AI190" s="19">
        <v>5</v>
      </c>
      <c r="AJ190" s="20">
        <f t="shared" si="97"/>
        <v>40</v>
      </c>
      <c r="AK190" s="43">
        <f t="shared" si="98"/>
        <v>52</v>
      </c>
      <c r="AL190" s="19">
        <v>79</v>
      </c>
      <c r="AM190" s="19">
        <v>168</v>
      </c>
      <c r="AN190" s="20">
        <f t="shared" si="99"/>
        <v>47</v>
      </c>
      <c r="AO190" s="19">
        <v>164</v>
      </c>
      <c r="AP190" s="19">
        <v>168</v>
      </c>
      <c r="AQ190" s="20">
        <f t="shared" si="100"/>
        <v>98</v>
      </c>
      <c r="AR190" s="19">
        <v>120</v>
      </c>
      <c r="AS190" s="19">
        <v>122</v>
      </c>
      <c r="AT190" s="20">
        <f t="shared" si="101"/>
        <v>98</v>
      </c>
      <c r="AU190" s="20">
        <f t="shared" si="102"/>
        <v>78</v>
      </c>
      <c r="AV190" s="19">
        <v>131</v>
      </c>
      <c r="AW190" s="19">
        <v>168</v>
      </c>
      <c r="AX190" s="20">
        <f t="shared" si="103"/>
        <v>78</v>
      </c>
      <c r="AY190" s="19">
        <v>150</v>
      </c>
      <c r="AZ190" s="19">
        <v>168</v>
      </c>
      <c r="BA190" s="20">
        <f t="shared" si="104"/>
        <v>89</v>
      </c>
      <c r="BB190" s="19">
        <v>164</v>
      </c>
      <c r="BC190" s="19">
        <v>168</v>
      </c>
      <c r="BD190" s="20">
        <f t="shared" si="105"/>
        <v>98</v>
      </c>
      <c r="BE190" s="20">
        <f t="shared" si="106"/>
        <v>90</v>
      </c>
      <c r="BF190" s="20">
        <f t="shared" si="107"/>
        <v>81</v>
      </c>
      <c r="BG190" s="24"/>
      <c r="BH190" s="19">
        <f t="shared" si="108"/>
        <v>1</v>
      </c>
      <c r="BI190" s="19">
        <f t="shared" si="109"/>
        <v>2</v>
      </c>
      <c r="BJ190" s="19">
        <f t="shared" si="110"/>
        <v>4</v>
      </c>
      <c r="BK190" s="19">
        <f t="shared" si="111"/>
        <v>1</v>
      </c>
      <c r="BL190" s="19">
        <f t="shared" si="112"/>
        <v>11</v>
      </c>
      <c r="BM190" s="19">
        <f t="shared" si="113"/>
        <v>22</v>
      </c>
      <c r="BN190" s="19">
        <f t="shared" si="114"/>
        <v>6</v>
      </c>
      <c r="BO190" s="19">
        <f t="shared" si="115"/>
        <v>1</v>
      </c>
      <c r="BP190" s="19">
        <f t="shared" si="116"/>
        <v>32</v>
      </c>
      <c r="BQ190" s="19">
        <f t="shared" si="117"/>
        <v>49</v>
      </c>
      <c r="BR190" s="19">
        <f t="shared" si="118"/>
        <v>3</v>
      </c>
      <c r="BS190" s="19">
        <f t="shared" si="119"/>
        <v>3</v>
      </c>
      <c r="BT190" s="19">
        <f t="shared" si="120"/>
        <v>23</v>
      </c>
      <c r="BU190" s="19">
        <f t="shared" si="121"/>
        <v>12</v>
      </c>
      <c r="BV190" s="19">
        <f t="shared" si="122"/>
        <v>3</v>
      </c>
      <c r="BW190" s="19">
        <f t="shared" si="123"/>
        <v>5</v>
      </c>
      <c r="BX190" s="19">
        <f t="shared" si="124"/>
        <v>11</v>
      </c>
      <c r="BY190" s="19">
        <f t="shared" si="125"/>
        <v>37</v>
      </c>
      <c r="BZ190" s="19">
        <f t="shared" si="126"/>
        <v>23</v>
      </c>
      <c r="CA190" s="19">
        <f t="shared" si="127"/>
        <v>11</v>
      </c>
      <c r="CB190" s="18">
        <f t="shared" si="128"/>
        <v>81</v>
      </c>
      <c r="CC190" s="19">
        <f t="shared" si="129"/>
        <v>16</v>
      </c>
    </row>
    <row r="191" spans="1:81" ht="47.25">
      <c r="A191" s="21">
        <v>233</v>
      </c>
      <c r="B191" s="34">
        <v>6652001833</v>
      </c>
      <c r="C191" s="40" t="s">
        <v>499</v>
      </c>
      <c r="D191" s="5" t="s">
        <v>248</v>
      </c>
      <c r="E191" s="5" t="str">
        <f>VLOOKUP(C191,Реестр!$B$2:$C$74,2,FALSE)</f>
        <v>Город</v>
      </c>
      <c r="F191" s="19">
        <v>11</v>
      </c>
      <c r="G191" s="19">
        <v>32</v>
      </c>
      <c r="H191" s="22">
        <v>11</v>
      </c>
      <c r="I191" s="22">
        <v>38</v>
      </c>
      <c r="J191" s="22">
        <f t="shared" si="87"/>
        <v>92</v>
      </c>
      <c r="K191" s="19">
        <v>30</v>
      </c>
      <c r="L191" s="19">
        <v>2</v>
      </c>
      <c r="M191" s="19">
        <f t="shared" si="88"/>
        <v>60</v>
      </c>
      <c r="N191" s="19">
        <v>26</v>
      </c>
      <c r="O191" s="19">
        <v>24</v>
      </c>
      <c r="P191" s="19">
        <v>27</v>
      </c>
      <c r="Q191" s="19">
        <v>25</v>
      </c>
      <c r="R191" s="19">
        <f t="shared" si="89"/>
        <v>96</v>
      </c>
      <c r="S191" s="19">
        <f t="shared" si="90"/>
        <v>84</v>
      </c>
      <c r="T191" s="19">
        <v>20</v>
      </c>
      <c r="U191" s="19">
        <v>5</v>
      </c>
      <c r="V191" s="19">
        <f t="shared" si="91"/>
        <v>100</v>
      </c>
      <c r="W191" s="19">
        <v>30</v>
      </c>
      <c r="X191" s="23">
        <v>30</v>
      </c>
      <c r="Y191" s="20">
        <f t="shared" si="92"/>
        <v>100</v>
      </c>
      <c r="Z191" s="43">
        <f t="shared" si="93"/>
        <v>100</v>
      </c>
      <c r="AA191" s="20">
        <f t="shared" si="94"/>
        <v>100</v>
      </c>
      <c r="AB191" s="19">
        <v>20</v>
      </c>
      <c r="AC191" s="19">
        <v>0</v>
      </c>
      <c r="AD191" s="19">
        <f t="shared" si="95"/>
        <v>0</v>
      </c>
      <c r="AE191" s="19">
        <v>20</v>
      </c>
      <c r="AF191" s="19">
        <v>0</v>
      </c>
      <c r="AG191" s="19">
        <f t="shared" si="96"/>
        <v>0</v>
      </c>
      <c r="AH191" s="19">
        <v>2</v>
      </c>
      <c r="AI191" s="19">
        <v>2</v>
      </c>
      <c r="AJ191" s="20">
        <f t="shared" si="97"/>
        <v>100</v>
      </c>
      <c r="AK191" s="43">
        <f t="shared" si="98"/>
        <v>30</v>
      </c>
      <c r="AL191" s="19">
        <v>29</v>
      </c>
      <c r="AM191" s="19">
        <v>30</v>
      </c>
      <c r="AN191" s="20">
        <f t="shared" si="99"/>
        <v>97</v>
      </c>
      <c r="AO191" s="19">
        <v>29</v>
      </c>
      <c r="AP191" s="19">
        <v>30</v>
      </c>
      <c r="AQ191" s="20">
        <f t="shared" si="100"/>
        <v>97</v>
      </c>
      <c r="AR191" s="19">
        <v>27</v>
      </c>
      <c r="AS191" s="19">
        <v>28</v>
      </c>
      <c r="AT191" s="20">
        <f t="shared" si="101"/>
        <v>96</v>
      </c>
      <c r="AU191" s="20">
        <f t="shared" si="102"/>
        <v>97</v>
      </c>
      <c r="AV191" s="19">
        <v>28</v>
      </c>
      <c r="AW191" s="19">
        <v>30</v>
      </c>
      <c r="AX191" s="20">
        <f t="shared" si="103"/>
        <v>93</v>
      </c>
      <c r="AY191" s="19">
        <v>29</v>
      </c>
      <c r="AZ191" s="19">
        <v>30</v>
      </c>
      <c r="BA191" s="20">
        <f t="shared" si="104"/>
        <v>97</v>
      </c>
      <c r="BB191" s="19">
        <v>29</v>
      </c>
      <c r="BC191" s="19">
        <v>30</v>
      </c>
      <c r="BD191" s="20">
        <f t="shared" si="105"/>
        <v>97</v>
      </c>
      <c r="BE191" s="20">
        <f t="shared" si="106"/>
        <v>96</v>
      </c>
      <c r="BF191" s="20">
        <f t="shared" si="107"/>
        <v>81</v>
      </c>
      <c r="BG191" s="24"/>
      <c r="BH191" s="19">
        <f t="shared" si="108"/>
        <v>8</v>
      </c>
      <c r="BI191" s="19">
        <f t="shared" si="109"/>
        <v>3</v>
      </c>
      <c r="BJ191" s="19">
        <f t="shared" si="110"/>
        <v>5</v>
      </c>
      <c r="BK191" s="19">
        <f t="shared" si="111"/>
        <v>1</v>
      </c>
      <c r="BL191" s="19">
        <f t="shared" si="112"/>
        <v>1</v>
      </c>
      <c r="BM191" s="19">
        <f t="shared" si="113"/>
        <v>1</v>
      </c>
      <c r="BN191" s="19">
        <f t="shared" si="114"/>
        <v>6</v>
      </c>
      <c r="BO191" s="19">
        <f t="shared" si="115"/>
        <v>6</v>
      </c>
      <c r="BP191" s="19">
        <f t="shared" si="116"/>
        <v>1</v>
      </c>
      <c r="BQ191" s="19">
        <f t="shared" si="117"/>
        <v>4</v>
      </c>
      <c r="BR191" s="19">
        <f t="shared" si="118"/>
        <v>4</v>
      </c>
      <c r="BS191" s="19">
        <f t="shared" si="119"/>
        <v>5</v>
      </c>
      <c r="BT191" s="19">
        <f t="shared" si="120"/>
        <v>8</v>
      </c>
      <c r="BU191" s="19">
        <f t="shared" si="121"/>
        <v>4</v>
      </c>
      <c r="BV191" s="19">
        <f t="shared" si="122"/>
        <v>4</v>
      </c>
      <c r="BW191" s="19">
        <f t="shared" si="123"/>
        <v>17</v>
      </c>
      <c r="BX191" s="19">
        <f t="shared" si="124"/>
        <v>1</v>
      </c>
      <c r="BY191" s="19">
        <f t="shared" si="125"/>
        <v>59</v>
      </c>
      <c r="BZ191" s="19">
        <f t="shared" si="126"/>
        <v>4</v>
      </c>
      <c r="CA191" s="19">
        <f t="shared" si="127"/>
        <v>5</v>
      </c>
      <c r="CB191" s="18">
        <f t="shared" si="128"/>
        <v>81</v>
      </c>
      <c r="CC191" s="19">
        <f t="shared" si="129"/>
        <v>16</v>
      </c>
    </row>
    <row r="192" spans="1:81" ht="31.5">
      <c r="A192" s="21">
        <v>260</v>
      </c>
      <c r="B192" s="34">
        <v>6606026738</v>
      </c>
      <c r="C192" s="40" t="s">
        <v>502</v>
      </c>
      <c r="D192" s="6" t="s">
        <v>272</v>
      </c>
      <c r="E192" s="5" t="str">
        <f>VLOOKUP(C192,Реестр!$B$2:$C$74,2,FALSE)</f>
        <v>Город</v>
      </c>
      <c r="F192" s="19">
        <v>8</v>
      </c>
      <c r="G192" s="19">
        <v>33</v>
      </c>
      <c r="H192" s="22">
        <v>9</v>
      </c>
      <c r="I192" s="22">
        <v>36</v>
      </c>
      <c r="J192" s="22">
        <f t="shared" si="87"/>
        <v>90</v>
      </c>
      <c r="K192" s="19">
        <v>30</v>
      </c>
      <c r="L192" s="19">
        <v>3</v>
      </c>
      <c r="M192" s="19">
        <f t="shared" si="88"/>
        <v>90</v>
      </c>
      <c r="N192" s="19">
        <v>101</v>
      </c>
      <c r="O192" s="19">
        <v>90</v>
      </c>
      <c r="P192" s="19">
        <v>104</v>
      </c>
      <c r="Q192" s="19">
        <v>93</v>
      </c>
      <c r="R192" s="19">
        <f t="shared" si="89"/>
        <v>97</v>
      </c>
      <c r="S192" s="19">
        <f t="shared" si="90"/>
        <v>93</v>
      </c>
      <c r="T192" s="19">
        <v>20</v>
      </c>
      <c r="U192" s="19">
        <v>5</v>
      </c>
      <c r="V192" s="19">
        <f t="shared" si="91"/>
        <v>100</v>
      </c>
      <c r="W192" s="19">
        <v>106</v>
      </c>
      <c r="X192" s="23">
        <v>160</v>
      </c>
      <c r="Y192" s="20">
        <f t="shared" si="92"/>
        <v>66</v>
      </c>
      <c r="Z192" s="43">
        <f t="shared" si="93"/>
        <v>83</v>
      </c>
      <c r="AA192" s="20">
        <f t="shared" si="94"/>
        <v>83</v>
      </c>
      <c r="AB192" s="19">
        <v>20</v>
      </c>
      <c r="AC192" s="19">
        <v>2</v>
      </c>
      <c r="AD192" s="19">
        <f t="shared" si="95"/>
        <v>40</v>
      </c>
      <c r="AE192" s="19">
        <v>20</v>
      </c>
      <c r="AF192" s="19">
        <v>5</v>
      </c>
      <c r="AG192" s="19">
        <f t="shared" si="96"/>
        <v>100</v>
      </c>
      <c r="AH192" s="19">
        <v>6</v>
      </c>
      <c r="AI192" s="19">
        <v>6</v>
      </c>
      <c r="AJ192" s="20">
        <f t="shared" si="97"/>
        <v>100</v>
      </c>
      <c r="AK192" s="43">
        <f t="shared" si="98"/>
        <v>82</v>
      </c>
      <c r="AL192" s="19">
        <v>108</v>
      </c>
      <c r="AM192" s="19">
        <v>160</v>
      </c>
      <c r="AN192" s="20">
        <f t="shared" si="99"/>
        <v>68</v>
      </c>
      <c r="AO192" s="19">
        <v>111</v>
      </c>
      <c r="AP192" s="19">
        <v>160</v>
      </c>
      <c r="AQ192" s="20">
        <f t="shared" si="100"/>
        <v>69</v>
      </c>
      <c r="AR192" s="19">
        <v>87</v>
      </c>
      <c r="AS192" s="19">
        <v>87</v>
      </c>
      <c r="AT192" s="20">
        <f t="shared" si="101"/>
        <v>100</v>
      </c>
      <c r="AU192" s="20">
        <f t="shared" si="102"/>
        <v>75</v>
      </c>
      <c r="AV192" s="19">
        <v>112</v>
      </c>
      <c r="AW192" s="19">
        <v>160</v>
      </c>
      <c r="AX192" s="20">
        <f t="shared" si="103"/>
        <v>70</v>
      </c>
      <c r="AY192" s="19">
        <v>112</v>
      </c>
      <c r="AZ192" s="19">
        <v>160</v>
      </c>
      <c r="BA192" s="20">
        <f t="shared" si="104"/>
        <v>70</v>
      </c>
      <c r="BB192" s="19">
        <v>114</v>
      </c>
      <c r="BC192" s="19">
        <v>160</v>
      </c>
      <c r="BD192" s="20">
        <f t="shared" si="105"/>
        <v>71</v>
      </c>
      <c r="BE192" s="20">
        <f t="shared" si="106"/>
        <v>71</v>
      </c>
      <c r="BF192" s="20">
        <f t="shared" si="107"/>
        <v>81</v>
      </c>
      <c r="BG192" s="24"/>
      <c r="BH192" s="19">
        <f t="shared" si="108"/>
        <v>10</v>
      </c>
      <c r="BI192" s="19">
        <f t="shared" si="109"/>
        <v>2</v>
      </c>
      <c r="BJ192" s="19">
        <f t="shared" si="110"/>
        <v>4</v>
      </c>
      <c r="BK192" s="19">
        <f t="shared" si="111"/>
        <v>1</v>
      </c>
      <c r="BL192" s="19">
        <f t="shared" si="112"/>
        <v>18</v>
      </c>
      <c r="BM192" s="19">
        <f t="shared" si="113"/>
        <v>33</v>
      </c>
      <c r="BN192" s="19">
        <f t="shared" si="114"/>
        <v>4</v>
      </c>
      <c r="BO192" s="19">
        <f t="shared" si="115"/>
        <v>1</v>
      </c>
      <c r="BP192" s="19">
        <f t="shared" si="116"/>
        <v>1</v>
      </c>
      <c r="BQ192" s="19">
        <f t="shared" si="117"/>
        <v>33</v>
      </c>
      <c r="BR192" s="19">
        <f t="shared" si="118"/>
        <v>13</v>
      </c>
      <c r="BS192" s="19">
        <f t="shared" si="119"/>
        <v>1</v>
      </c>
      <c r="BT192" s="19">
        <f t="shared" si="120"/>
        <v>25</v>
      </c>
      <c r="BU192" s="19">
        <f t="shared" si="121"/>
        <v>20</v>
      </c>
      <c r="BV192" s="19">
        <f t="shared" si="122"/>
        <v>18</v>
      </c>
      <c r="BW192" s="19">
        <f t="shared" si="123"/>
        <v>8</v>
      </c>
      <c r="BX192" s="19">
        <f t="shared" si="124"/>
        <v>18</v>
      </c>
      <c r="BY192" s="19">
        <f t="shared" si="125"/>
        <v>10</v>
      </c>
      <c r="BZ192" s="19">
        <f t="shared" si="126"/>
        <v>26</v>
      </c>
      <c r="CA192" s="19">
        <f t="shared" si="127"/>
        <v>20</v>
      </c>
      <c r="CB192" s="18">
        <f t="shared" si="128"/>
        <v>81</v>
      </c>
      <c r="CC192" s="19">
        <f t="shared" si="129"/>
        <v>16</v>
      </c>
    </row>
    <row r="193" spans="1:81" ht="47.25">
      <c r="A193" s="21">
        <v>409</v>
      </c>
      <c r="B193" s="34">
        <v>6615008848</v>
      </c>
      <c r="C193" s="5" t="s">
        <v>461</v>
      </c>
      <c r="D193" s="5" t="s">
        <v>401</v>
      </c>
      <c r="E193" s="5" t="str">
        <f>VLOOKUP(C193,Реестр!$B$2:$C$74,2,FALSE)</f>
        <v>Город</v>
      </c>
      <c r="F193" s="19">
        <v>11</v>
      </c>
      <c r="G193" s="19">
        <v>38</v>
      </c>
      <c r="H193" s="22">
        <v>11</v>
      </c>
      <c r="I193" s="22">
        <v>38</v>
      </c>
      <c r="J193" s="22">
        <f t="shared" si="87"/>
        <v>100</v>
      </c>
      <c r="K193" s="19">
        <v>30</v>
      </c>
      <c r="L193" s="19">
        <v>4</v>
      </c>
      <c r="M193" s="19">
        <f t="shared" si="88"/>
        <v>100</v>
      </c>
      <c r="N193" s="19">
        <v>105</v>
      </c>
      <c r="O193" s="19">
        <v>61</v>
      </c>
      <c r="P193" s="19">
        <v>109</v>
      </c>
      <c r="Q193" s="19">
        <v>65</v>
      </c>
      <c r="R193" s="19">
        <f t="shared" si="89"/>
        <v>95</v>
      </c>
      <c r="S193" s="19">
        <f t="shared" si="90"/>
        <v>98</v>
      </c>
      <c r="T193" s="19">
        <v>20</v>
      </c>
      <c r="U193" s="19">
        <v>5</v>
      </c>
      <c r="V193" s="19">
        <f t="shared" si="91"/>
        <v>100</v>
      </c>
      <c r="W193" s="19">
        <v>100</v>
      </c>
      <c r="X193" s="23">
        <v>129</v>
      </c>
      <c r="Y193" s="20">
        <f t="shared" si="92"/>
        <v>78</v>
      </c>
      <c r="Z193" s="43">
        <f t="shared" si="93"/>
        <v>89</v>
      </c>
      <c r="AA193" s="20">
        <f t="shared" si="94"/>
        <v>89</v>
      </c>
      <c r="AB193" s="19">
        <v>20</v>
      </c>
      <c r="AC193" s="19">
        <v>1</v>
      </c>
      <c r="AD193" s="19">
        <f t="shared" si="95"/>
        <v>20</v>
      </c>
      <c r="AE193" s="19">
        <v>20</v>
      </c>
      <c r="AF193" s="19">
        <v>1</v>
      </c>
      <c r="AG193" s="19">
        <f t="shared" si="96"/>
        <v>20</v>
      </c>
      <c r="AH193" s="19">
        <v>2</v>
      </c>
      <c r="AI193" s="19">
        <v>4</v>
      </c>
      <c r="AJ193" s="20">
        <f t="shared" si="97"/>
        <v>50</v>
      </c>
      <c r="AK193" s="43">
        <f t="shared" si="98"/>
        <v>29</v>
      </c>
      <c r="AL193" s="19">
        <v>110</v>
      </c>
      <c r="AM193" s="19">
        <v>129</v>
      </c>
      <c r="AN193" s="20">
        <f t="shared" si="99"/>
        <v>85</v>
      </c>
      <c r="AO193" s="19">
        <v>125</v>
      </c>
      <c r="AP193" s="19">
        <v>129</v>
      </c>
      <c r="AQ193" s="20">
        <f t="shared" si="100"/>
        <v>97</v>
      </c>
      <c r="AR193" s="19">
        <v>62</v>
      </c>
      <c r="AS193" s="19">
        <v>66</v>
      </c>
      <c r="AT193" s="20">
        <f t="shared" si="101"/>
        <v>94</v>
      </c>
      <c r="AU193" s="20">
        <f t="shared" si="102"/>
        <v>92</v>
      </c>
      <c r="AV193" s="19">
        <v>121</v>
      </c>
      <c r="AW193" s="19">
        <v>129</v>
      </c>
      <c r="AX193" s="20">
        <f t="shared" si="103"/>
        <v>94</v>
      </c>
      <c r="AY193" s="19">
        <v>119</v>
      </c>
      <c r="AZ193" s="19">
        <v>129</v>
      </c>
      <c r="BA193" s="20">
        <f t="shared" si="104"/>
        <v>92</v>
      </c>
      <c r="BB193" s="19">
        <v>126</v>
      </c>
      <c r="BC193" s="19">
        <v>129</v>
      </c>
      <c r="BD193" s="20">
        <f t="shared" si="105"/>
        <v>98</v>
      </c>
      <c r="BE193" s="20">
        <f t="shared" si="106"/>
        <v>96</v>
      </c>
      <c r="BF193" s="20">
        <f t="shared" si="107"/>
        <v>81</v>
      </c>
      <c r="BG193" s="24"/>
      <c r="BH193" s="19">
        <f t="shared" si="108"/>
        <v>1</v>
      </c>
      <c r="BI193" s="19">
        <f t="shared" si="109"/>
        <v>1</v>
      </c>
      <c r="BJ193" s="19">
        <f t="shared" si="110"/>
        <v>6</v>
      </c>
      <c r="BK193" s="19">
        <f t="shared" si="111"/>
        <v>1</v>
      </c>
      <c r="BL193" s="19">
        <f t="shared" si="112"/>
        <v>12</v>
      </c>
      <c r="BM193" s="19">
        <f t="shared" si="113"/>
        <v>23</v>
      </c>
      <c r="BN193" s="19">
        <f t="shared" si="114"/>
        <v>5</v>
      </c>
      <c r="BO193" s="19">
        <f t="shared" si="115"/>
        <v>5</v>
      </c>
      <c r="BP193" s="19">
        <f t="shared" si="116"/>
        <v>31</v>
      </c>
      <c r="BQ193" s="19">
        <f t="shared" si="117"/>
        <v>16</v>
      </c>
      <c r="BR193" s="19">
        <f t="shared" si="118"/>
        <v>4</v>
      </c>
      <c r="BS193" s="19">
        <f t="shared" si="119"/>
        <v>7</v>
      </c>
      <c r="BT193" s="19">
        <f t="shared" si="120"/>
        <v>7</v>
      </c>
      <c r="BU193" s="19">
        <f t="shared" si="121"/>
        <v>9</v>
      </c>
      <c r="BV193" s="19">
        <f t="shared" si="122"/>
        <v>3</v>
      </c>
      <c r="BW193" s="19">
        <f t="shared" si="123"/>
        <v>3</v>
      </c>
      <c r="BX193" s="19">
        <f t="shared" si="124"/>
        <v>12</v>
      </c>
      <c r="BY193" s="19">
        <f t="shared" si="125"/>
        <v>60</v>
      </c>
      <c r="BZ193" s="19">
        <f t="shared" si="126"/>
        <v>9</v>
      </c>
      <c r="CA193" s="19">
        <f t="shared" si="127"/>
        <v>5</v>
      </c>
      <c r="CB193" s="18">
        <f t="shared" si="128"/>
        <v>81</v>
      </c>
      <c r="CC193" s="19">
        <f t="shared" si="129"/>
        <v>16</v>
      </c>
    </row>
    <row r="194" spans="1:81" ht="47.25">
      <c r="A194" s="21">
        <v>12</v>
      </c>
      <c r="B194" s="34">
        <v>6663027640</v>
      </c>
      <c r="C194" s="5" t="s">
        <v>504</v>
      </c>
      <c r="D194" s="5" t="s">
        <v>46</v>
      </c>
      <c r="E194" s="5" t="str">
        <f>VLOOKUP(C194,Реестр!$B$2:$C$74,2,FALSE)</f>
        <v>Город</v>
      </c>
      <c r="F194" s="19">
        <v>10</v>
      </c>
      <c r="G194" s="19">
        <v>37</v>
      </c>
      <c r="H194" s="22">
        <v>11</v>
      </c>
      <c r="I194" s="22">
        <v>38</v>
      </c>
      <c r="J194" s="22">
        <f t="shared" si="87"/>
        <v>94</v>
      </c>
      <c r="K194" s="19">
        <v>30</v>
      </c>
      <c r="L194" s="19">
        <v>3</v>
      </c>
      <c r="M194" s="19">
        <f t="shared" si="88"/>
        <v>90</v>
      </c>
      <c r="N194" s="19">
        <v>75</v>
      </c>
      <c r="O194" s="19">
        <v>74</v>
      </c>
      <c r="P194" s="19">
        <v>76</v>
      </c>
      <c r="Q194" s="19">
        <v>74</v>
      </c>
      <c r="R194" s="19">
        <f t="shared" si="89"/>
        <v>99</v>
      </c>
      <c r="S194" s="19">
        <f t="shared" si="90"/>
        <v>95</v>
      </c>
      <c r="T194" s="19">
        <v>20</v>
      </c>
      <c r="U194" s="19">
        <v>5</v>
      </c>
      <c r="V194" s="19">
        <f t="shared" si="91"/>
        <v>100</v>
      </c>
      <c r="W194" s="19">
        <v>80</v>
      </c>
      <c r="X194" s="23">
        <v>86</v>
      </c>
      <c r="Y194" s="20">
        <f t="shared" si="92"/>
        <v>93</v>
      </c>
      <c r="Z194" s="43">
        <f t="shared" si="93"/>
        <v>97</v>
      </c>
      <c r="AA194" s="20">
        <f t="shared" si="94"/>
        <v>97</v>
      </c>
      <c r="AB194" s="19">
        <v>20</v>
      </c>
      <c r="AC194" s="19">
        <v>1</v>
      </c>
      <c r="AD194" s="19">
        <f t="shared" si="95"/>
        <v>20</v>
      </c>
      <c r="AE194" s="19">
        <v>20</v>
      </c>
      <c r="AF194" s="19">
        <v>1</v>
      </c>
      <c r="AG194" s="19">
        <f t="shared" si="96"/>
        <v>20</v>
      </c>
      <c r="AH194" s="19">
        <v>3</v>
      </c>
      <c r="AI194" s="19">
        <v>4</v>
      </c>
      <c r="AJ194" s="20">
        <f t="shared" si="97"/>
        <v>75</v>
      </c>
      <c r="AK194" s="43">
        <f t="shared" si="98"/>
        <v>37</v>
      </c>
      <c r="AL194" s="19">
        <v>34</v>
      </c>
      <c r="AM194" s="19">
        <v>86</v>
      </c>
      <c r="AN194" s="20">
        <f t="shared" si="99"/>
        <v>40</v>
      </c>
      <c r="AO194" s="19">
        <v>86</v>
      </c>
      <c r="AP194" s="19">
        <v>86</v>
      </c>
      <c r="AQ194" s="20">
        <f t="shared" si="100"/>
        <v>100</v>
      </c>
      <c r="AR194" s="19">
        <v>65</v>
      </c>
      <c r="AS194" s="19">
        <v>66</v>
      </c>
      <c r="AT194" s="20">
        <f t="shared" si="101"/>
        <v>98</v>
      </c>
      <c r="AU194" s="20">
        <f t="shared" si="102"/>
        <v>76</v>
      </c>
      <c r="AV194" s="19">
        <v>77</v>
      </c>
      <c r="AW194" s="19">
        <v>86</v>
      </c>
      <c r="AX194" s="20">
        <f t="shared" si="103"/>
        <v>90</v>
      </c>
      <c r="AY194" s="19">
        <v>83</v>
      </c>
      <c r="AZ194" s="19">
        <v>86</v>
      </c>
      <c r="BA194" s="20">
        <f t="shared" si="104"/>
        <v>97</v>
      </c>
      <c r="BB194" s="19">
        <v>84</v>
      </c>
      <c r="BC194" s="19">
        <v>86</v>
      </c>
      <c r="BD194" s="20">
        <f t="shared" si="105"/>
        <v>98</v>
      </c>
      <c r="BE194" s="20">
        <f t="shared" si="106"/>
        <v>95</v>
      </c>
      <c r="BF194" s="20">
        <f t="shared" si="107"/>
        <v>80</v>
      </c>
      <c r="BG194" s="24"/>
      <c r="BH194" s="19">
        <f t="shared" si="108"/>
        <v>6</v>
      </c>
      <c r="BI194" s="19">
        <f t="shared" si="109"/>
        <v>2</v>
      </c>
      <c r="BJ194" s="19">
        <f t="shared" si="110"/>
        <v>2</v>
      </c>
      <c r="BK194" s="19">
        <f t="shared" si="111"/>
        <v>1</v>
      </c>
      <c r="BL194" s="19">
        <f t="shared" si="112"/>
        <v>4</v>
      </c>
      <c r="BM194" s="19">
        <f t="shared" si="113"/>
        <v>8</v>
      </c>
      <c r="BN194" s="19">
        <f t="shared" si="114"/>
        <v>5</v>
      </c>
      <c r="BO194" s="19">
        <f t="shared" si="115"/>
        <v>5</v>
      </c>
      <c r="BP194" s="19">
        <f t="shared" si="116"/>
        <v>23</v>
      </c>
      <c r="BQ194" s="19">
        <f t="shared" si="117"/>
        <v>54</v>
      </c>
      <c r="BR194" s="19">
        <f t="shared" si="118"/>
        <v>1</v>
      </c>
      <c r="BS194" s="19">
        <f t="shared" si="119"/>
        <v>3</v>
      </c>
      <c r="BT194" s="19">
        <f t="shared" si="120"/>
        <v>11</v>
      </c>
      <c r="BU194" s="19">
        <f t="shared" si="121"/>
        <v>4</v>
      </c>
      <c r="BV194" s="19">
        <f t="shared" si="122"/>
        <v>3</v>
      </c>
      <c r="BW194" s="19">
        <f t="shared" si="123"/>
        <v>6</v>
      </c>
      <c r="BX194" s="19">
        <f t="shared" si="124"/>
        <v>4</v>
      </c>
      <c r="BY194" s="19">
        <f t="shared" si="125"/>
        <v>52</v>
      </c>
      <c r="BZ194" s="19">
        <f t="shared" si="126"/>
        <v>25</v>
      </c>
      <c r="CA194" s="19">
        <f t="shared" si="127"/>
        <v>6</v>
      </c>
      <c r="CB194" s="18">
        <f t="shared" si="128"/>
        <v>80</v>
      </c>
      <c r="CC194" s="19">
        <f t="shared" si="129"/>
        <v>17</v>
      </c>
    </row>
    <row r="195" spans="1:81" ht="47.25">
      <c r="A195" s="21">
        <v>52</v>
      </c>
      <c r="B195" s="34">
        <v>6660015910</v>
      </c>
      <c r="C195" s="5" t="s">
        <v>504</v>
      </c>
      <c r="D195" s="6" t="s">
        <v>78</v>
      </c>
      <c r="E195" s="5" t="str">
        <f>VLOOKUP(C195,Реестр!$B$2:$C$74,2,FALSE)</f>
        <v>Город</v>
      </c>
      <c r="F195" s="19">
        <v>10</v>
      </c>
      <c r="G195" s="19">
        <v>38</v>
      </c>
      <c r="H195" s="22">
        <v>11</v>
      </c>
      <c r="I195" s="22">
        <v>38</v>
      </c>
      <c r="J195" s="22">
        <f t="shared" si="87"/>
        <v>95</v>
      </c>
      <c r="K195" s="19">
        <v>30</v>
      </c>
      <c r="L195" s="19">
        <v>4</v>
      </c>
      <c r="M195" s="19">
        <f t="shared" si="88"/>
        <v>100</v>
      </c>
      <c r="N195" s="19">
        <v>94</v>
      </c>
      <c r="O195" s="19">
        <v>88</v>
      </c>
      <c r="P195" s="19">
        <v>96</v>
      </c>
      <c r="Q195" s="19">
        <v>98</v>
      </c>
      <c r="R195" s="19">
        <f t="shared" si="89"/>
        <v>94</v>
      </c>
      <c r="S195" s="19">
        <f t="shared" si="90"/>
        <v>96</v>
      </c>
      <c r="T195" s="19">
        <v>20</v>
      </c>
      <c r="U195" s="19">
        <v>5</v>
      </c>
      <c r="V195" s="19">
        <f t="shared" si="91"/>
        <v>100</v>
      </c>
      <c r="W195" s="19">
        <v>76</v>
      </c>
      <c r="X195" s="23">
        <v>107</v>
      </c>
      <c r="Y195" s="20">
        <f t="shared" si="92"/>
        <v>71</v>
      </c>
      <c r="Z195" s="43">
        <f t="shared" si="93"/>
        <v>86</v>
      </c>
      <c r="AA195" s="20">
        <f t="shared" si="94"/>
        <v>86</v>
      </c>
      <c r="AB195" s="19">
        <v>20</v>
      </c>
      <c r="AC195" s="19">
        <v>1</v>
      </c>
      <c r="AD195" s="19">
        <f t="shared" si="95"/>
        <v>20</v>
      </c>
      <c r="AE195" s="19">
        <v>20</v>
      </c>
      <c r="AF195" s="19">
        <v>0</v>
      </c>
      <c r="AG195" s="19">
        <f t="shared" si="96"/>
        <v>0</v>
      </c>
      <c r="AH195" s="19">
        <v>3</v>
      </c>
      <c r="AI195" s="19">
        <v>3</v>
      </c>
      <c r="AJ195" s="20">
        <f t="shared" si="97"/>
        <v>100</v>
      </c>
      <c r="AK195" s="43">
        <f t="shared" si="98"/>
        <v>36</v>
      </c>
      <c r="AL195" s="19">
        <v>77</v>
      </c>
      <c r="AM195" s="19">
        <v>107</v>
      </c>
      <c r="AN195" s="20">
        <f t="shared" si="99"/>
        <v>72</v>
      </c>
      <c r="AO195" s="19">
        <v>103</v>
      </c>
      <c r="AP195" s="19">
        <v>107</v>
      </c>
      <c r="AQ195" s="20">
        <f t="shared" si="100"/>
        <v>96</v>
      </c>
      <c r="AR195" s="19">
        <v>79</v>
      </c>
      <c r="AS195" s="19">
        <v>81</v>
      </c>
      <c r="AT195" s="20">
        <f t="shared" si="101"/>
        <v>98</v>
      </c>
      <c r="AU195" s="20">
        <f t="shared" si="102"/>
        <v>87</v>
      </c>
      <c r="AV195" s="19">
        <v>97</v>
      </c>
      <c r="AW195" s="19">
        <v>107</v>
      </c>
      <c r="AX195" s="20">
        <f t="shared" si="103"/>
        <v>91</v>
      </c>
      <c r="AY195" s="19">
        <v>101</v>
      </c>
      <c r="AZ195" s="19">
        <v>107</v>
      </c>
      <c r="BA195" s="20">
        <f t="shared" si="104"/>
        <v>94</v>
      </c>
      <c r="BB195" s="19">
        <v>105</v>
      </c>
      <c r="BC195" s="19">
        <v>107</v>
      </c>
      <c r="BD195" s="20">
        <f t="shared" si="105"/>
        <v>98</v>
      </c>
      <c r="BE195" s="20">
        <f t="shared" si="106"/>
        <v>95</v>
      </c>
      <c r="BF195" s="20">
        <f t="shared" si="107"/>
        <v>80</v>
      </c>
      <c r="BG195" s="24"/>
      <c r="BH195" s="19">
        <f t="shared" si="108"/>
        <v>5</v>
      </c>
      <c r="BI195" s="19">
        <f t="shared" si="109"/>
        <v>1</v>
      </c>
      <c r="BJ195" s="19">
        <f t="shared" si="110"/>
        <v>7</v>
      </c>
      <c r="BK195" s="19">
        <f t="shared" si="111"/>
        <v>1</v>
      </c>
      <c r="BL195" s="19">
        <f t="shared" si="112"/>
        <v>15</v>
      </c>
      <c r="BM195" s="19">
        <f t="shared" si="113"/>
        <v>30</v>
      </c>
      <c r="BN195" s="19">
        <f t="shared" si="114"/>
        <v>5</v>
      </c>
      <c r="BO195" s="19">
        <f t="shared" si="115"/>
        <v>6</v>
      </c>
      <c r="BP195" s="19">
        <f t="shared" si="116"/>
        <v>1</v>
      </c>
      <c r="BQ195" s="19">
        <f t="shared" si="117"/>
        <v>29</v>
      </c>
      <c r="BR195" s="19">
        <f t="shared" si="118"/>
        <v>5</v>
      </c>
      <c r="BS195" s="19">
        <f t="shared" si="119"/>
        <v>3</v>
      </c>
      <c r="BT195" s="19">
        <f t="shared" si="120"/>
        <v>10</v>
      </c>
      <c r="BU195" s="19">
        <f t="shared" si="121"/>
        <v>7</v>
      </c>
      <c r="BV195" s="19">
        <f t="shared" si="122"/>
        <v>3</v>
      </c>
      <c r="BW195" s="19">
        <f t="shared" si="123"/>
        <v>5</v>
      </c>
      <c r="BX195" s="19">
        <f t="shared" si="124"/>
        <v>15</v>
      </c>
      <c r="BY195" s="19">
        <f t="shared" si="125"/>
        <v>53</v>
      </c>
      <c r="BZ195" s="19">
        <f t="shared" si="126"/>
        <v>14</v>
      </c>
      <c r="CA195" s="19">
        <f t="shared" si="127"/>
        <v>6</v>
      </c>
      <c r="CB195" s="18">
        <f t="shared" si="128"/>
        <v>80</v>
      </c>
      <c r="CC195" s="19">
        <f t="shared" si="129"/>
        <v>17</v>
      </c>
    </row>
    <row r="196" spans="1:81" ht="47.25">
      <c r="A196" s="21">
        <v>60</v>
      </c>
      <c r="B196" s="34">
        <v>6664041904</v>
      </c>
      <c r="C196" s="5" t="s">
        <v>504</v>
      </c>
      <c r="D196" s="5" t="s">
        <v>85</v>
      </c>
      <c r="E196" s="5" t="str">
        <f>VLOOKUP(C196,Реестр!$B$2:$C$74,2,FALSE)</f>
        <v>Город</v>
      </c>
      <c r="F196" s="19">
        <v>9</v>
      </c>
      <c r="G196" s="19">
        <v>38</v>
      </c>
      <c r="H196" s="22">
        <v>11</v>
      </c>
      <c r="I196" s="22">
        <v>38</v>
      </c>
      <c r="J196" s="22">
        <f t="shared" ref="J196:J259" si="130">ROUND((0.5*(F196/H196+G196/I196)*100),0)</f>
        <v>91</v>
      </c>
      <c r="K196" s="19">
        <v>30</v>
      </c>
      <c r="L196" s="19">
        <v>4</v>
      </c>
      <c r="M196" s="19">
        <f t="shared" ref="M196:M259" si="131">IF(L196&gt;3,100,K196*L196)</f>
        <v>100</v>
      </c>
      <c r="N196" s="19">
        <v>533</v>
      </c>
      <c r="O196" s="19">
        <v>535</v>
      </c>
      <c r="P196" s="19">
        <v>559</v>
      </c>
      <c r="Q196" s="19">
        <v>562</v>
      </c>
      <c r="R196" s="19">
        <f t="shared" ref="R196:R259" si="132">ROUND((0.5*((N196/P196)+(O196/Q196))*100),0)</f>
        <v>95</v>
      </c>
      <c r="S196" s="19">
        <f t="shared" ref="S196:S259" si="133">ROUND(((0.3*J196)+(0.3*M196)+(0.4*R196)),0)</f>
        <v>95</v>
      </c>
      <c r="T196" s="19">
        <v>20</v>
      </c>
      <c r="U196" s="19">
        <v>3</v>
      </c>
      <c r="V196" s="19">
        <f t="shared" ref="V196:V259" si="134">IF(U196&gt;5,100,T196*U196)</f>
        <v>60</v>
      </c>
      <c r="W196" s="19">
        <v>514</v>
      </c>
      <c r="X196" s="23">
        <v>600</v>
      </c>
      <c r="Y196" s="20">
        <f t="shared" ref="Y196:Y259" si="135">ROUND(W196/X196*100,0)</f>
        <v>86</v>
      </c>
      <c r="Z196" s="43">
        <f t="shared" ref="Z196:Z259" si="136">ROUND((V196+Y196)/2,0)</f>
        <v>73</v>
      </c>
      <c r="AA196" s="20">
        <f t="shared" ref="AA196:AA259" si="137">ROUND((0.3*V196+0.4*Z196+0.3*Y196),0)</f>
        <v>73</v>
      </c>
      <c r="AB196" s="19">
        <v>20</v>
      </c>
      <c r="AC196" s="19">
        <v>0</v>
      </c>
      <c r="AD196" s="19">
        <f t="shared" ref="AD196:AD259" si="138">IF(AC196&gt;5,100,AB196*AC196)</f>
        <v>0</v>
      </c>
      <c r="AE196" s="19">
        <v>20</v>
      </c>
      <c r="AF196" s="19">
        <v>2</v>
      </c>
      <c r="AG196" s="19">
        <f t="shared" ref="AG196:AG259" si="139">IF(AF196&gt;5,100,AE196*AF196)</f>
        <v>40</v>
      </c>
      <c r="AH196" s="19">
        <v>11</v>
      </c>
      <c r="AI196" s="19">
        <v>16</v>
      </c>
      <c r="AJ196" s="20">
        <f t="shared" ref="AJ196:AJ241" si="140">ROUND((AH196/AI196*100),0)</f>
        <v>69</v>
      </c>
      <c r="AK196" s="43">
        <f t="shared" ref="AK196:AK259" si="141">ROUND((0.3*AD196+0.4*AG196+0.3*AJ196),0)</f>
        <v>37</v>
      </c>
      <c r="AL196" s="19">
        <v>573</v>
      </c>
      <c r="AM196" s="19">
        <v>600</v>
      </c>
      <c r="AN196" s="20">
        <f t="shared" ref="AN196:AN259" si="142">ROUND((AL196/AM196)*100,)</f>
        <v>96</v>
      </c>
      <c r="AO196" s="19">
        <v>596</v>
      </c>
      <c r="AP196" s="19">
        <v>600</v>
      </c>
      <c r="AQ196" s="20">
        <f t="shared" ref="AQ196:AQ259" si="143">ROUND((AO196/AP196)*100,0)</f>
        <v>99</v>
      </c>
      <c r="AR196" s="19">
        <v>504</v>
      </c>
      <c r="AS196" s="19">
        <v>510</v>
      </c>
      <c r="AT196" s="20">
        <f t="shared" ref="AT196:AT259" si="144">ROUND((AR196/AS196)*100,0)</f>
        <v>99</v>
      </c>
      <c r="AU196" s="20">
        <f t="shared" ref="AU196:AU259" si="145">ROUND((0.4*AN196+0.4*AQ196+0.2*AT196),0)</f>
        <v>98</v>
      </c>
      <c r="AV196" s="19">
        <v>595</v>
      </c>
      <c r="AW196" s="19">
        <v>600</v>
      </c>
      <c r="AX196" s="20">
        <f t="shared" ref="AX196:AX259" si="146">ROUND((AV196/AW196)*100,0)</f>
        <v>99</v>
      </c>
      <c r="AY196" s="19">
        <v>587</v>
      </c>
      <c r="AZ196" s="19">
        <v>600</v>
      </c>
      <c r="BA196" s="20">
        <f t="shared" ref="BA196:BA259" si="147">ROUND((AY196/AZ196)*100,0)</f>
        <v>98</v>
      </c>
      <c r="BB196" s="19">
        <v>594</v>
      </c>
      <c r="BC196" s="19">
        <v>600</v>
      </c>
      <c r="BD196" s="20">
        <f t="shared" ref="BD196:BD259" si="148">ROUND((BB196/BC196)*100,0)</f>
        <v>99</v>
      </c>
      <c r="BE196" s="20">
        <f t="shared" ref="BE196:BE259" si="149">ROUND((0.3*AX196+0.2*BA196+0.5*BD196),0)</f>
        <v>99</v>
      </c>
      <c r="BF196" s="20">
        <f t="shared" ref="BF196:BF259" si="150">ROUND(((S196+AA196+AK196+AU196+BE196)/5),0)</f>
        <v>80</v>
      </c>
      <c r="BG196" s="24"/>
      <c r="BH196" s="19">
        <f t="shared" ref="BH196:BH242" si="151">SUM(N(FREQUENCY((J$4:J$242&gt;J196)*J$4:J$242,J$4:J$242)&gt;0))</f>
        <v>9</v>
      </c>
      <c r="BI196" s="19">
        <f t="shared" ref="BI196:BI242" si="152">SUM(N(FREQUENCY((M$4:M$242&gt;M196)*M$4:M$242,M$4:M$242)&gt;0))</f>
        <v>1</v>
      </c>
      <c r="BJ196" s="19">
        <f t="shared" ref="BJ196:BJ242" si="153">SUM(N(FREQUENCY((R$4:R$242&gt;R196)*R$4:R$242,R$4:R$242)&gt;0))</f>
        <v>6</v>
      </c>
      <c r="BK196" s="19">
        <f t="shared" ref="BK196:BK242" si="154">SUM(N(FREQUENCY((V$4:V$242&gt;V196)*V$4:V$242,V$4:V$242)&gt;0))</f>
        <v>3</v>
      </c>
      <c r="BL196" s="19">
        <f t="shared" ref="BL196:BL242" si="155">SUM(N(FREQUENCY((Z$4:Z$242&gt;Z196)*Z$4:Z$242,Z$4:Z$242)&gt;0))</f>
        <v>26</v>
      </c>
      <c r="BM196" s="19">
        <f t="shared" ref="BM196:BM242" si="156">SUM(N(FREQUENCY((Y$4:Y$242&gt;Y196)*Y$4:Y$242,Y$4:Y$242)&gt;0))</f>
        <v>15</v>
      </c>
      <c r="BN196" s="19">
        <f t="shared" ref="BN196:BN242" si="157">SUM(N(FREQUENCY((AD$4:AD$242&gt;AD196)*AD$4:AD$242,AD$4:AD$242)&gt;0))</f>
        <v>6</v>
      </c>
      <c r="BO196" s="19">
        <f t="shared" ref="BO196:BO242" si="158">SUM(N(FREQUENCY((AG$4:AG$242&gt;AG196)*AG$4:AG$242,AG$4:AG$242)&gt;0))</f>
        <v>4</v>
      </c>
      <c r="BP196" s="19">
        <f t="shared" ref="BP196:BP242" si="159">SUM(N(FREQUENCY((AJ$4:AJ$242&gt;AJ196)*AJ$4:AJ$242,AJ$4:AJ$242)&gt;0))</f>
        <v>26</v>
      </c>
      <c r="BQ196" s="19">
        <f t="shared" ref="BQ196:BQ242" si="160">SUM(N(FREQUENCY((AN$4:AN$242&gt;AN196)*AN$4:AN$242,AN$4:AN$242)&gt;0))</f>
        <v>5</v>
      </c>
      <c r="BR196" s="19">
        <f t="shared" ref="BR196:BR242" si="161">SUM(N(FREQUENCY((AQ$4:AQ$242&gt;AQ196)*AQ$4:AQ$242,AQ$4:AQ$242)&gt;0))</f>
        <v>2</v>
      </c>
      <c r="BS196" s="19">
        <f t="shared" ref="BS196:BS242" si="162">SUM(N(FREQUENCY((AT$4:AT$242&gt;AT196)*AT$4:AT$242,AT$4:AT$242)&gt;0))</f>
        <v>2</v>
      </c>
      <c r="BT196" s="19">
        <f t="shared" ref="BT196:BT242" si="163">SUM(N(FREQUENCY((AX$4:AX$242&gt;AX196)*AX$4:AX$242,AX$4:AX$242)&gt;0))</f>
        <v>2</v>
      </c>
      <c r="BU196" s="19">
        <f t="shared" ref="BU196:BU242" si="164">SUM(N(FREQUENCY((BA$4:BA$242&gt;BA196)*BA$4:BA$242,BA$4:BA$242)&gt;0))</f>
        <v>3</v>
      </c>
      <c r="BV196" s="19">
        <f t="shared" ref="BV196:BV242" si="165">SUM(N(FREQUENCY((BD$4:BD$242&gt;BD196)*BD$4:BD$242,BD$4:BD$242)&gt;0))</f>
        <v>2</v>
      </c>
      <c r="BW196" s="19">
        <f t="shared" ref="BW196:BW242" si="166">SUM(N(FREQUENCY((S$4:S$242&gt;S196)*S$4:S$242,S$4:S$242)&gt;0))</f>
        <v>6</v>
      </c>
      <c r="BX196" s="19">
        <f t="shared" ref="BX196:BX242" si="167">SUM(N(FREQUENCY((AA$4:AA$242&gt;AA196)*AA$4:AA$242,AA$4:AA$242)&gt;0))</f>
        <v>26</v>
      </c>
      <c r="BY196" s="19">
        <f t="shared" ref="BY196:BY242" si="168">SUM(N(FREQUENCY((AK$4:AK$242&gt;AK196)*AK$4:AK$242,AK$4:AK$242)&gt;0))</f>
        <v>52</v>
      </c>
      <c r="BZ196" s="19">
        <f t="shared" ref="BZ196:BZ242" si="169">SUM(N(FREQUENCY((AU$4:AU$242&gt;AU196)*AU$4:AU$242,AU$4:AU$242)&gt;0))</f>
        <v>3</v>
      </c>
      <c r="CA196" s="19">
        <f t="shared" ref="CA196:CA242" si="170">SUM(N(FREQUENCY((BE$4:BE$242&gt;BE196)*BE$4:BE$242,BE$4:BE$242)&gt;0))</f>
        <v>2</v>
      </c>
      <c r="CB196" s="18">
        <f t="shared" ref="CB196:CB259" si="171">BF196</f>
        <v>80</v>
      </c>
      <c r="CC196" s="19">
        <f t="shared" ref="CC196:CC242" si="172">SUM(N(FREQUENCY((CB$4:CB$242&gt;CB196)*CB$4:CB$242,CB$4:CB$242)&gt;0))</f>
        <v>17</v>
      </c>
    </row>
    <row r="197" spans="1:81" ht="31.5">
      <c r="A197" s="21">
        <v>104</v>
      </c>
      <c r="B197" s="34">
        <v>6623005791</v>
      </c>
      <c r="C197" s="5" t="s">
        <v>418</v>
      </c>
      <c r="D197" s="5" t="s">
        <v>124</v>
      </c>
      <c r="E197" s="5" t="str">
        <f>VLOOKUP(C197,Реестр!$B$2:$C$74,2,FALSE)</f>
        <v>Город</v>
      </c>
      <c r="F197" s="19">
        <v>10</v>
      </c>
      <c r="G197" s="19">
        <v>34</v>
      </c>
      <c r="H197" s="22">
        <v>11</v>
      </c>
      <c r="I197" s="22">
        <v>38</v>
      </c>
      <c r="J197" s="22">
        <f t="shared" si="130"/>
        <v>90</v>
      </c>
      <c r="K197" s="19">
        <v>30</v>
      </c>
      <c r="L197" s="19">
        <v>4</v>
      </c>
      <c r="M197" s="19">
        <f t="shared" si="131"/>
        <v>100</v>
      </c>
      <c r="N197" s="19">
        <v>472</v>
      </c>
      <c r="O197" s="19">
        <v>441</v>
      </c>
      <c r="P197" s="19">
        <v>509</v>
      </c>
      <c r="Q197" s="19">
        <v>481</v>
      </c>
      <c r="R197" s="19">
        <f t="shared" si="132"/>
        <v>92</v>
      </c>
      <c r="S197" s="19">
        <f t="shared" si="133"/>
        <v>94</v>
      </c>
      <c r="T197" s="19">
        <v>20</v>
      </c>
      <c r="U197" s="19">
        <v>4</v>
      </c>
      <c r="V197" s="19">
        <f t="shared" si="134"/>
        <v>80</v>
      </c>
      <c r="W197" s="19">
        <v>521</v>
      </c>
      <c r="X197" s="23">
        <v>600</v>
      </c>
      <c r="Y197" s="20">
        <f t="shared" si="135"/>
        <v>87</v>
      </c>
      <c r="Z197" s="43">
        <f t="shared" si="136"/>
        <v>84</v>
      </c>
      <c r="AA197" s="20">
        <f t="shared" si="137"/>
        <v>84</v>
      </c>
      <c r="AB197" s="19">
        <v>20</v>
      </c>
      <c r="AC197" s="19">
        <v>0</v>
      </c>
      <c r="AD197" s="19">
        <f t="shared" si="138"/>
        <v>0</v>
      </c>
      <c r="AE197" s="19">
        <v>20</v>
      </c>
      <c r="AF197" s="19">
        <v>2</v>
      </c>
      <c r="AG197" s="19">
        <f t="shared" si="139"/>
        <v>40</v>
      </c>
      <c r="AH197" s="19">
        <v>58</v>
      </c>
      <c r="AI197" s="19">
        <v>58</v>
      </c>
      <c r="AJ197" s="20">
        <f t="shared" si="140"/>
        <v>100</v>
      </c>
      <c r="AK197" s="43">
        <f t="shared" si="141"/>
        <v>46</v>
      </c>
      <c r="AL197" s="19">
        <v>371</v>
      </c>
      <c r="AM197" s="19">
        <v>600</v>
      </c>
      <c r="AN197" s="20">
        <f t="shared" si="142"/>
        <v>62</v>
      </c>
      <c r="AO197" s="19">
        <v>592</v>
      </c>
      <c r="AP197" s="19">
        <v>600</v>
      </c>
      <c r="AQ197" s="20">
        <f t="shared" si="143"/>
        <v>99</v>
      </c>
      <c r="AR197" s="19">
        <v>491</v>
      </c>
      <c r="AS197" s="19">
        <v>497</v>
      </c>
      <c r="AT197" s="20">
        <f t="shared" si="144"/>
        <v>99</v>
      </c>
      <c r="AU197" s="20">
        <f t="shared" si="145"/>
        <v>84</v>
      </c>
      <c r="AV197" s="19">
        <v>537</v>
      </c>
      <c r="AW197" s="19">
        <v>600</v>
      </c>
      <c r="AX197" s="20">
        <f t="shared" si="146"/>
        <v>90</v>
      </c>
      <c r="AY197" s="19">
        <v>550</v>
      </c>
      <c r="AZ197" s="19">
        <v>600</v>
      </c>
      <c r="BA197" s="20">
        <f t="shared" si="147"/>
        <v>92</v>
      </c>
      <c r="BB197" s="19">
        <v>582</v>
      </c>
      <c r="BC197" s="19">
        <v>600</v>
      </c>
      <c r="BD197" s="20">
        <f t="shared" si="148"/>
        <v>97</v>
      </c>
      <c r="BE197" s="20">
        <f t="shared" si="149"/>
        <v>94</v>
      </c>
      <c r="BF197" s="20">
        <f t="shared" si="150"/>
        <v>80</v>
      </c>
      <c r="BG197" s="24"/>
      <c r="BH197" s="19">
        <f t="shared" si="151"/>
        <v>10</v>
      </c>
      <c r="BI197" s="19">
        <f t="shared" si="152"/>
        <v>1</v>
      </c>
      <c r="BJ197" s="19">
        <f t="shared" si="153"/>
        <v>9</v>
      </c>
      <c r="BK197" s="19">
        <f t="shared" si="154"/>
        <v>2</v>
      </c>
      <c r="BL197" s="19">
        <f t="shared" si="155"/>
        <v>17</v>
      </c>
      <c r="BM197" s="19">
        <f t="shared" si="156"/>
        <v>14</v>
      </c>
      <c r="BN197" s="19">
        <f t="shared" si="157"/>
        <v>6</v>
      </c>
      <c r="BO197" s="19">
        <f t="shared" si="158"/>
        <v>4</v>
      </c>
      <c r="BP197" s="19">
        <f t="shared" si="159"/>
        <v>1</v>
      </c>
      <c r="BQ197" s="19">
        <f t="shared" si="160"/>
        <v>37</v>
      </c>
      <c r="BR197" s="19">
        <f t="shared" si="161"/>
        <v>2</v>
      </c>
      <c r="BS197" s="19">
        <f t="shared" si="162"/>
        <v>2</v>
      </c>
      <c r="BT197" s="19">
        <f t="shared" si="163"/>
        <v>11</v>
      </c>
      <c r="BU197" s="19">
        <f t="shared" si="164"/>
        <v>9</v>
      </c>
      <c r="BV197" s="19">
        <f t="shared" si="165"/>
        <v>4</v>
      </c>
      <c r="BW197" s="19">
        <f t="shared" si="166"/>
        <v>7</v>
      </c>
      <c r="BX197" s="19">
        <f t="shared" si="167"/>
        <v>17</v>
      </c>
      <c r="BY197" s="19">
        <f t="shared" si="168"/>
        <v>43</v>
      </c>
      <c r="BZ197" s="19">
        <f t="shared" si="169"/>
        <v>17</v>
      </c>
      <c r="CA197" s="19">
        <f t="shared" si="170"/>
        <v>7</v>
      </c>
      <c r="CB197" s="18">
        <f t="shared" si="171"/>
        <v>80</v>
      </c>
      <c r="CC197" s="19">
        <f t="shared" si="172"/>
        <v>17</v>
      </c>
    </row>
    <row r="198" spans="1:81" ht="31.5">
      <c r="A198" s="21">
        <v>133</v>
      </c>
      <c r="B198" s="34">
        <v>6625020026</v>
      </c>
      <c r="C198" s="5" t="s">
        <v>422</v>
      </c>
      <c r="D198" s="5" t="s">
        <v>153</v>
      </c>
      <c r="E198" s="5" t="str">
        <f>VLOOKUP(C198,Реестр!$B$2:$C$74,2,FALSE)</f>
        <v>Город</v>
      </c>
      <c r="F198" s="19">
        <v>10</v>
      </c>
      <c r="G198" s="19">
        <v>30</v>
      </c>
      <c r="H198" s="22">
        <v>11</v>
      </c>
      <c r="I198" s="22">
        <v>38</v>
      </c>
      <c r="J198" s="22">
        <f t="shared" si="130"/>
        <v>85</v>
      </c>
      <c r="K198" s="19">
        <v>30</v>
      </c>
      <c r="L198" s="19">
        <v>3</v>
      </c>
      <c r="M198" s="19">
        <f t="shared" si="131"/>
        <v>90</v>
      </c>
      <c r="N198" s="19">
        <v>469</v>
      </c>
      <c r="O198" s="19">
        <v>265</v>
      </c>
      <c r="P198" s="19">
        <v>483</v>
      </c>
      <c r="Q198" s="19">
        <v>285</v>
      </c>
      <c r="R198" s="19">
        <f t="shared" si="132"/>
        <v>95</v>
      </c>
      <c r="S198" s="19">
        <f t="shared" si="133"/>
        <v>91</v>
      </c>
      <c r="T198" s="19">
        <v>20</v>
      </c>
      <c r="U198" s="19">
        <v>4</v>
      </c>
      <c r="V198" s="19">
        <f t="shared" si="134"/>
        <v>80</v>
      </c>
      <c r="W198" s="19">
        <v>501</v>
      </c>
      <c r="X198" s="23">
        <v>581</v>
      </c>
      <c r="Y198" s="20">
        <f t="shared" si="135"/>
        <v>86</v>
      </c>
      <c r="Z198" s="43">
        <f t="shared" si="136"/>
        <v>83</v>
      </c>
      <c r="AA198" s="20">
        <f t="shared" si="137"/>
        <v>83</v>
      </c>
      <c r="AB198" s="19">
        <v>20</v>
      </c>
      <c r="AC198" s="19">
        <v>1</v>
      </c>
      <c r="AD198" s="19">
        <f t="shared" si="138"/>
        <v>20</v>
      </c>
      <c r="AE198" s="19">
        <v>20</v>
      </c>
      <c r="AF198" s="19">
        <v>0</v>
      </c>
      <c r="AG198" s="19">
        <f t="shared" si="139"/>
        <v>0</v>
      </c>
      <c r="AH198" s="19">
        <v>16</v>
      </c>
      <c r="AI198" s="19">
        <v>21</v>
      </c>
      <c r="AJ198" s="20">
        <f t="shared" si="140"/>
        <v>76</v>
      </c>
      <c r="AK198" s="43">
        <f t="shared" si="141"/>
        <v>29</v>
      </c>
      <c r="AL198" s="19">
        <v>564</v>
      </c>
      <c r="AM198" s="19">
        <v>581</v>
      </c>
      <c r="AN198" s="20">
        <f t="shared" si="142"/>
        <v>97</v>
      </c>
      <c r="AO198" s="19">
        <v>574</v>
      </c>
      <c r="AP198" s="19">
        <v>581</v>
      </c>
      <c r="AQ198" s="20">
        <f t="shared" si="143"/>
        <v>99</v>
      </c>
      <c r="AR198" s="19">
        <v>417</v>
      </c>
      <c r="AS198" s="19">
        <v>425</v>
      </c>
      <c r="AT198" s="20">
        <f t="shared" si="144"/>
        <v>98</v>
      </c>
      <c r="AU198" s="20">
        <f t="shared" si="145"/>
        <v>98</v>
      </c>
      <c r="AV198" s="19">
        <v>574</v>
      </c>
      <c r="AW198" s="19">
        <v>581</v>
      </c>
      <c r="AX198" s="20">
        <f t="shared" si="146"/>
        <v>99</v>
      </c>
      <c r="AY198" s="19">
        <v>562</v>
      </c>
      <c r="AZ198" s="19">
        <v>581</v>
      </c>
      <c r="BA198" s="20">
        <f t="shared" si="147"/>
        <v>97</v>
      </c>
      <c r="BB198" s="19">
        <v>570</v>
      </c>
      <c r="BC198" s="19">
        <v>581</v>
      </c>
      <c r="BD198" s="20">
        <f t="shared" si="148"/>
        <v>98</v>
      </c>
      <c r="BE198" s="20">
        <f t="shared" si="149"/>
        <v>98</v>
      </c>
      <c r="BF198" s="20">
        <f t="shared" si="150"/>
        <v>80</v>
      </c>
      <c r="BG198" s="24"/>
      <c r="BH198" s="19">
        <f t="shared" si="151"/>
        <v>15</v>
      </c>
      <c r="BI198" s="19">
        <f t="shared" si="152"/>
        <v>2</v>
      </c>
      <c r="BJ198" s="19">
        <f t="shared" si="153"/>
        <v>6</v>
      </c>
      <c r="BK198" s="19">
        <f t="shared" si="154"/>
        <v>2</v>
      </c>
      <c r="BL198" s="19">
        <f t="shared" si="155"/>
        <v>18</v>
      </c>
      <c r="BM198" s="19">
        <f t="shared" si="156"/>
        <v>15</v>
      </c>
      <c r="BN198" s="19">
        <f t="shared" si="157"/>
        <v>5</v>
      </c>
      <c r="BO198" s="19">
        <f t="shared" si="158"/>
        <v>6</v>
      </c>
      <c r="BP198" s="19">
        <f t="shared" si="159"/>
        <v>22</v>
      </c>
      <c r="BQ198" s="19">
        <f t="shared" si="160"/>
        <v>4</v>
      </c>
      <c r="BR198" s="19">
        <f t="shared" si="161"/>
        <v>2</v>
      </c>
      <c r="BS198" s="19">
        <f t="shared" si="162"/>
        <v>3</v>
      </c>
      <c r="BT198" s="19">
        <f t="shared" si="163"/>
        <v>2</v>
      </c>
      <c r="BU198" s="19">
        <f t="shared" si="164"/>
        <v>4</v>
      </c>
      <c r="BV198" s="19">
        <f t="shared" si="165"/>
        <v>3</v>
      </c>
      <c r="BW198" s="19">
        <f t="shared" si="166"/>
        <v>10</v>
      </c>
      <c r="BX198" s="19">
        <f t="shared" si="167"/>
        <v>18</v>
      </c>
      <c r="BY198" s="19">
        <f t="shared" si="168"/>
        <v>60</v>
      </c>
      <c r="BZ198" s="19">
        <f t="shared" si="169"/>
        <v>3</v>
      </c>
      <c r="CA198" s="19">
        <f t="shared" si="170"/>
        <v>3</v>
      </c>
      <c r="CB198" s="18">
        <f t="shared" si="171"/>
        <v>80</v>
      </c>
      <c r="CC198" s="19">
        <f t="shared" si="172"/>
        <v>17</v>
      </c>
    </row>
    <row r="199" spans="1:81" ht="31.5">
      <c r="A199" s="21">
        <v>137</v>
      </c>
      <c r="B199" s="34">
        <v>6625024937</v>
      </c>
      <c r="C199" s="5" t="s">
        <v>422</v>
      </c>
      <c r="D199" s="5" t="s">
        <v>157</v>
      </c>
      <c r="E199" s="5" t="str">
        <f>VLOOKUP(C199,Реестр!$B$2:$C$74,2,FALSE)</f>
        <v>Город</v>
      </c>
      <c r="F199" s="19">
        <v>8</v>
      </c>
      <c r="G199" s="19">
        <v>34</v>
      </c>
      <c r="H199" s="22">
        <v>9</v>
      </c>
      <c r="I199" s="22">
        <v>36</v>
      </c>
      <c r="J199" s="22">
        <f t="shared" si="130"/>
        <v>92</v>
      </c>
      <c r="K199" s="19">
        <v>30</v>
      </c>
      <c r="L199" s="19">
        <v>4</v>
      </c>
      <c r="M199" s="19">
        <f t="shared" si="131"/>
        <v>100</v>
      </c>
      <c r="N199" s="19">
        <v>141</v>
      </c>
      <c r="O199" s="19">
        <v>135</v>
      </c>
      <c r="P199" s="19">
        <v>154</v>
      </c>
      <c r="Q199" s="19">
        <v>149</v>
      </c>
      <c r="R199" s="19">
        <f t="shared" si="132"/>
        <v>91</v>
      </c>
      <c r="S199" s="19">
        <f t="shared" si="133"/>
        <v>94</v>
      </c>
      <c r="T199" s="19">
        <v>20</v>
      </c>
      <c r="U199" s="19">
        <v>2</v>
      </c>
      <c r="V199" s="19">
        <f t="shared" si="134"/>
        <v>40</v>
      </c>
      <c r="W199" s="19">
        <v>151</v>
      </c>
      <c r="X199" s="23">
        <v>191</v>
      </c>
      <c r="Y199" s="20">
        <f t="shared" si="135"/>
        <v>79</v>
      </c>
      <c r="Z199" s="43">
        <f t="shared" si="136"/>
        <v>60</v>
      </c>
      <c r="AA199" s="20">
        <f t="shared" si="137"/>
        <v>60</v>
      </c>
      <c r="AB199" s="19">
        <v>20</v>
      </c>
      <c r="AC199" s="19">
        <v>2</v>
      </c>
      <c r="AD199" s="19">
        <f t="shared" si="138"/>
        <v>40</v>
      </c>
      <c r="AE199" s="19">
        <v>20</v>
      </c>
      <c r="AF199" s="19">
        <v>2</v>
      </c>
      <c r="AG199" s="19">
        <f t="shared" si="139"/>
        <v>40</v>
      </c>
      <c r="AH199" s="19">
        <v>1</v>
      </c>
      <c r="AI199" s="19">
        <v>1</v>
      </c>
      <c r="AJ199" s="20">
        <f t="shared" si="140"/>
        <v>100</v>
      </c>
      <c r="AK199" s="43">
        <f t="shared" si="141"/>
        <v>58</v>
      </c>
      <c r="AL199" s="19">
        <v>175</v>
      </c>
      <c r="AM199" s="19">
        <v>191</v>
      </c>
      <c r="AN199" s="20">
        <f t="shared" si="142"/>
        <v>92</v>
      </c>
      <c r="AO199" s="19">
        <v>183</v>
      </c>
      <c r="AP199" s="19">
        <v>191</v>
      </c>
      <c r="AQ199" s="20">
        <f t="shared" si="143"/>
        <v>96</v>
      </c>
      <c r="AR199" s="19">
        <v>115</v>
      </c>
      <c r="AS199" s="19">
        <v>120</v>
      </c>
      <c r="AT199" s="20">
        <f t="shared" si="144"/>
        <v>96</v>
      </c>
      <c r="AU199" s="20">
        <f t="shared" si="145"/>
        <v>94</v>
      </c>
      <c r="AV199" s="19">
        <v>186</v>
      </c>
      <c r="AW199" s="19">
        <v>191</v>
      </c>
      <c r="AX199" s="20">
        <f t="shared" si="146"/>
        <v>97</v>
      </c>
      <c r="AY199" s="19">
        <v>172</v>
      </c>
      <c r="AZ199" s="19">
        <v>191</v>
      </c>
      <c r="BA199" s="20">
        <f t="shared" si="147"/>
        <v>90</v>
      </c>
      <c r="BB199" s="19">
        <v>179</v>
      </c>
      <c r="BC199" s="19">
        <v>191</v>
      </c>
      <c r="BD199" s="20">
        <f t="shared" si="148"/>
        <v>94</v>
      </c>
      <c r="BE199" s="20">
        <f t="shared" si="149"/>
        <v>94</v>
      </c>
      <c r="BF199" s="20">
        <f t="shared" si="150"/>
        <v>80</v>
      </c>
      <c r="BG199" s="24"/>
      <c r="BH199" s="19">
        <f t="shared" si="151"/>
        <v>8</v>
      </c>
      <c r="BI199" s="19">
        <f t="shared" si="152"/>
        <v>1</v>
      </c>
      <c r="BJ199" s="19">
        <f t="shared" si="153"/>
        <v>10</v>
      </c>
      <c r="BK199" s="19">
        <f t="shared" si="154"/>
        <v>4</v>
      </c>
      <c r="BL199" s="19">
        <f t="shared" si="155"/>
        <v>32</v>
      </c>
      <c r="BM199" s="19">
        <f t="shared" si="156"/>
        <v>22</v>
      </c>
      <c r="BN199" s="19">
        <f t="shared" si="157"/>
        <v>4</v>
      </c>
      <c r="BO199" s="19">
        <f t="shared" si="158"/>
        <v>4</v>
      </c>
      <c r="BP199" s="19">
        <f t="shared" si="159"/>
        <v>1</v>
      </c>
      <c r="BQ199" s="19">
        <f t="shared" si="160"/>
        <v>9</v>
      </c>
      <c r="BR199" s="19">
        <f t="shared" si="161"/>
        <v>5</v>
      </c>
      <c r="BS199" s="19">
        <f t="shared" si="162"/>
        <v>5</v>
      </c>
      <c r="BT199" s="19">
        <f t="shared" si="163"/>
        <v>4</v>
      </c>
      <c r="BU199" s="19">
        <f t="shared" si="164"/>
        <v>11</v>
      </c>
      <c r="BV199" s="19">
        <f t="shared" si="165"/>
        <v>7</v>
      </c>
      <c r="BW199" s="19">
        <f t="shared" si="166"/>
        <v>7</v>
      </c>
      <c r="BX199" s="19">
        <f t="shared" si="167"/>
        <v>32</v>
      </c>
      <c r="BY199" s="19">
        <f t="shared" si="168"/>
        <v>31</v>
      </c>
      <c r="BZ199" s="19">
        <f t="shared" si="169"/>
        <v>7</v>
      </c>
      <c r="CA199" s="19">
        <f t="shared" si="170"/>
        <v>7</v>
      </c>
      <c r="CB199" s="18">
        <f t="shared" si="171"/>
        <v>80</v>
      </c>
      <c r="CC199" s="19">
        <f t="shared" si="172"/>
        <v>17</v>
      </c>
    </row>
    <row r="200" spans="1:81" ht="47.25">
      <c r="A200" s="21">
        <v>150</v>
      </c>
      <c r="B200" s="34">
        <v>6619006739</v>
      </c>
      <c r="C200" s="5" t="s">
        <v>426</v>
      </c>
      <c r="D200" s="5" t="s">
        <v>170</v>
      </c>
      <c r="E200" s="5" t="str">
        <f>VLOOKUP(C200,Реестр!$B$2:$C$74,2,FALSE)</f>
        <v>Город</v>
      </c>
      <c r="F200" s="19">
        <v>10</v>
      </c>
      <c r="G200" s="19">
        <v>38</v>
      </c>
      <c r="H200" s="22">
        <v>11</v>
      </c>
      <c r="I200" s="22">
        <v>38</v>
      </c>
      <c r="J200" s="22">
        <f t="shared" si="130"/>
        <v>95</v>
      </c>
      <c r="K200" s="19">
        <v>30</v>
      </c>
      <c r="L200" s="19">
        <v>3</v>
      </c>
      <c r="M200" s="19">
        <f t="shared" si="131"/>
        <v>90</v>
      </c>
      <c r="N200" s="19">
        <v>80</v>
      </c>
      <c r="O200" s="19">
        <v>80</v>
      </c>
      <c r="P200" s="19">
        <v>83</v>
      </c>
      <c r="Q200" s="19">
        <v>86</v>
      </c>
      <c r="R200" s="19">
        <f t="shared" si="132"/>
        <v>95</v>
      </c>
      <c r="S200" s="19">
        <f t="shared" si="133"/>
        <v>94</v>
      </c>
      <c r="T200" s="19">
        <v>20</v>
      </c>
      <c r="U200" s="19">
        <v>5</v>
      </c>
      <c r="V200" s="19">
        <f t="shared" si="134"/>
        <v>100</v>
      </c>
      <c r="W200" s="19">
        <v>83</v>
      </c>
      <c r="X200" s="23">
        <v>95</v>
      </c>
      <c r="Y200" s="20">
        <f t="shared" si="135"/>
        <v>87</v>
      </c>
      <c r="Z200" s="43">
        <f t="shared" si="136"/>
        <v>94</v>
      </c>
      <c r="AA200" s="20">
        <f t="shared" si="137"/>
        <v>94</v>
      </c>
      <c r="AB200" s="19">
        <v>20</v>
      </c>
      <c r="AC200" s="19">
        <v>0</v>
      </c>
      <c r="AD200" s="19">
        <f t="shared" si="138"/>
        <v>0</v>
      </c>
      <c r="AE200" s="19">
        <v>20</v>
      </c>
      <c r="AF200" s="19">
        <v>2</v>
      </c>
      <c r="AG200" s="19">
        <f t="shared" si="139"/>
        <v>40</v>
      </c>
      <c r="AH200" s="19">
        <v>7</v>
      </c>
      <c r="AI200" s="19">
        <v>8</v>
      </c>
      <c r="AJ200" s="20">
        <f t="shared" si="140"/>
        <v>88</v>
      </c>
      <c r="AK200" s="43">
        <f t="shared" si="141"/>
        <v>42</v>
      </c>
      <c r="AL200" s="19">
        <v>44</v>
      </c>
      <c r="AM200" s="19">
        <v>95</v>
      </c>
      <c r="AN200" s="20">
        <f t="shared" si="142"/>
        <v>46</v>
      </c>
      <c r="AO200" s="19">
        <v>94</v>
      </c>
      <c r="AP200" s="19">
        <v>95</v>
      </c>
      <c r="AQ200" s="20">
        <f t="shared" si="143"/>
        <v>99</v>
      </c>
      <c r="AR200" s="19">
        <v>68</v>
      </c>
      <c r="AS200" s="19">
        <v>73</v>
      </c>
      <c r="AT200" s="20">
        <f t="shared" si="144"/>
        <v>93</v>
      </c>
      <c r="AU200" s="20">
        <f t="shared" si="145"/>
        <v>77</v>
      </c>
      <c r="AV200" s="19">
        <v>76</v>
      </c>
      <c r="AW200" s="19">
        <v>95</v>
      </c>
      <c r="AX200" s="20">
        <f t="shared" si="146"/>
        <v>80</v>
      </c>
      <c r="AY200" s="19">
        <v>88</v>
      </c>
      <c r="AZ200" s="19">
        <v>95</v>
      </c>
      <c r="BA200" s="20">
        <f t="shared" si="147"/>
        <v>93</v>
      </c>
      <c r="BB200" s="19">
        <v>92</v>
      </c>
      <c r="BC200" s="19">
        <v>95</v>
      </c>
      <c r="BD200" s="20">
        <f t="shared" si="148"/>
        <v>97</v>
      </c>
      <c r="BE200" s="20">
        <f t="shared" si="149"/>
        <v>91</v>
      </c>
      <c r="BF200" s="20">
        <f t="shared" si="150"/>
        <v>80</v>
      </c>
      <c r="BG200" s="24"/>
      <c r="BH200" s="19">
        <f t="shared" si="151"/>
        <v>5</v>
      </c>
      <c r="BI200" s="19">
        <f t="shared" si="152"/>
        <v>2</v>
      </c>
      <c r="BJ200" s="19">
        <f t="shared" si="153"/>
        <v>6</v>
      </c>
      <c r="BK200" s="19">
        <f t="shared" si="154"/>
        <v>1</v>
      </c>
      <c r="BL200" s="19">
        <f t="shared" si="155"/>
        <v>7</v>
      </c>
      <c r="BM200" s="19">
        <f t="shared" si="156"/>
        <v>14</v>
      </c>
      <c r="BN200" s="19">
        <f t="shared" si="157"/>
        <v>6</v>
      </c>
      <c r="BO200" s="19">
        <f t="shared" si="158"/>
        <v>4</v>
      </c>
      <c r="BP200" s="19">
        <f t="shared" si="159"/>
        <v>12</v>
      </c>
      <c r="BQ200" s="19">
        <f t="shared" si="160"/>
        <v>50</v>
      </c>
      <c r="BR200" s="19">
        <f t="shared" si="161"/>
        <v>2</v>
      </c>
      <c r="BS200" s="19">
        <f t="shared" si="162"/>
        <v>8</v>
      </c>
      <c r="BT200" s="19">
        <f t="shared" si="163"/>
        <v>21</v>
      </c>
      <c r="BU200" s="19">
        <f t="shared" si="164"/>
        <v>8</v>
      </c>
      <c r="BV200" s="19">
        <f t="shared" si="165"/>
        <v>4</v>
      </c>
      <c r="BW200" s="19">
        <f t="shared" si="166"/>
        <v>7</v>
      </c>
      <c r="BX200" s="19">
        <f t="shared" si="167"/>
        <v>7</v>
      </c>
      <c r="BY200" s="19">
        <f t="shared" si="168"/>
        <v>47</v>
      </c>
      <c r="BZ200" s="19">
        <f t="shared" si="169"/>
        <v>24</v>
      </c>
      <c r="CA200" s="19">
        <f t="shared" si="170"/>
        <v>10</v>
      </c>
      <c r="CB200" s="18">
        <f t="shared" si="171"/>
        <v>80</v>
      </c>
      <c r="CC200" s="19">
        <f t="shared" si="172"/>
        <v>17</v>
      </c>
    </row>
    <row r="201" spans="1:81" ht="31.5">
      <c r="A201" s="21">
        <v>301</v>
      </c>
      <c r="B201" s="34">
        <v>6609008737</v>
      </c>
      <c r="C201" s="5" t="s">
        <v>446</v>
      </c>
      <c r="D201" s="6" t="s">
        <v>308</v>
      </c>
      <c r="E201" s="5" t="str">
        <f>VLOOKUP(C201,Реестр!$B$2:$C$74,2,FALSE)</f>
        <v>Город</v>
      </c>
      <c r="F201" s="19">
        <v>8.5</v>
      </c>
      <c r="G201" s="19">
        <v>34</v>
      </c>
      <c r="H201" s="22">
        <v>11</v>
      </c>
      <c r="I201" s="22">
        <v>38</v>
      </c>
      <c r="J201" s="22">
        <f t="shared" si="130"/>
        <v>83</v>
      </c>
      <c r="K201" s="19">
        <v>30</v>
      </c>
      <c r="L201" s="19">
        <v>4</v>
      </c>
      <c r="M201" s="19">
        <f t="shared" si="131"/>
        <v>100</v>
      </c>
      <c r="N201" s="19">
        <v>180</v>
      </c>
      <c r="O201" s="19">
        <v>199</v>
      </c>
      <c r="P201" s="19">
        <v>204</v>
      </c>
      <c r="Q201" s="19">
        <v>228</v>
      </c>
      <c r="R201" s="19">
        <f t="shared" si="132"/>
        <v>88</v>
      </c>
      <c r="S201" s="19">
        <f t="shared" si="133"/>
        <v>90</v>
      </c>
      <c r="T201" s="19">
        <v>20</v>
      </c>
      <c r="U201" s="19">
        <v>4</v>
      </c>
      <c r="V201" s="19">
        <f t="shared" si="134"/>
        <v>80</v>
      </c>
      <c r="W201" s="19">
        <v>166</v>
      </c>
      <c r="X201" s="23">
        <v>282</v>
      </c>
      <c r="Y201" s="20">
        <f t="shared" si="135"/>
        <v>59</v>
      </c>
      <c r="Z201" s="43">
        <f t="shared" si="136"/>
        <v>70</v>
      </c>
      <c r="AA201" s="20">
        <f t="shared" si="137"/>
        <v>70</v>
      </c>
      <c r="AB201" s="19">
        <v>20</v>
      </c>
      <c r="AC201" s="19">
        <v>0</v>
      </c>
      <c r="AD201" s="19">
        <f t="shared" si="138"/>
        <v>0</v>
      </c>
      <c r="AE201" s="19">
        <v>20</v>
      </c>
      <c r="AF201" s="19">
        <v>3</v>
      </c>
      <c r="AG201" s="19">
        <f t="shared" si="139"/>
        <v>60</v>
      </c>
      <c r="AH201" s="19">
        <v>3</v>
      </c>
      <c r="AI201" s="19">
        <v>3</v>
      </c>
      <c r="AJ201" s="20">
        <f t="shared" si="140"/>
        <v>100</v>
      </c>
      <c r="AK201" s="43">
        <f t="shared" si="141"/>
        <v>54</v>
      </c>
      <c r="AL201" s="19">
        <v>260</v>
      </c>
      <c r="AM201" s="19">
        <v>282</v>
      </c>
      <c r="AN201" s="20">
        <f t="shared" si="142"/>
        <v>92</v>
      </c>
      <c r="AO201" s="19">
        <v>271</v>
      </c>
      <c r="AP201" s="19">
        <v>282</v>
      </c>
      <c r="AQ201" s="20">
        <f t="shared" si="143"/>
        <v>96</v>
      </c>
      <c r="AR201" s="19">
        <v>159</v>
      </c>
      <c r="AS201" s="19">
        <v>165</v>
      </c>
      <c r="AT201" s="20">
        <f t="shared" si="144"/>
        <v>96</v>
      </c>
      <c r="AU201" s="20">
        <f t="shared" si="145"/>
        <v>94</v>
      </c>
      <c r="AV201" s="19">
        <v>268</v>
      </c>
      <c r="AW201" s="19">
        <v>282</v>
      </c>
      <c r="AX201" s="20">
        <f t="shared" si="146"/>
        <v>95</v>
      </c>
      <c r="AY201" s="19">
        <v>257</v>
      </c>
      <c r="AZ201" s="19">
        <v>282</v>
      </c>
      <c r="BA201" s="20">
        <f t="shared" si="147"/>
        <v>91</v>
      </c>
      <c r="BB201" s="19">
        <v>262</v>
      </c>
      <c r="BC201" s="19">
        <v>282</v>
      </c>
      <c r="BD201" s="20">
        <f t="shared" si="148"/>
        <v>93</v>
      </c>
      <c r="BE201" s="20">
        <f t="shared" si="149"/>
        <v>93</v>
      </c>
      <c r="BF201" s="20">
        <f t="shared" si="150"/>
        <v>80</v>
      </c>
      <c r="BG201" s="24"/>
      <c r="BH201" s="19">
        <f t="shared" si="151"/>
        <v>17</v>
      </c>
      <c r="BI201" s="19">
        <f t="shared" si="152"/>
        <v>1</v>
      </c>
      <c r="BJ201" s="19">
        <f t="shared" si="153"/>
        <v>13</v>
      </c>
      <c r="BK201" s="19">
        <f t="shared" si="154"/>
        <v>2</v>
      </c>
      <c r="BL201" s="19">
        <f t="shared" si="155"/>
        <v>28</v>
      </c>
      <c r="BM201" s="19">
        <f t="shared" si="156"/>
        <v>37</v>
      </c>
      <c r="BN201" s="19">
        <f t="shared" si="157"/>
        <v>6</v>
      </c>
      <c r="BO201" s="19">
        <f t="shared" si="158"/>
        <v>3</v>
      </c>
      <c r="BP201" s="19">
        <f t="shared" si="159"/>
        <v>1</v>
      </c>
      <c r="BQ201" s="19">
        <f t="shared" si="160"/>
        <v>9</v>
      </c>
      <c r="BR201" s="19">
        <f t="shared" si="161"/>
        <v>5</v>
      </c>
      <c r="BS201" s="19">
        <f t="shared" si="162"/>
        <v>5</v>
      </c>
      <c r="BT201" s="19">
        <f t="shared" si="163"/>
        <v>6</v>
      </c>
      <c r="BU201" s="19">
        <f t="shared" si="164"/>
        <v>10</v>
      </c>
      <c r="BV201" s="19">
        <f t="shared" si="165"/>
        <v>8</v>
      </c>
      <c r="BW201" s="19">
        <f t="shared" si="166"/>
        <v>11</v>
      </c>
      <c r="BX201" s="19">
        <f t="shared" si="167"/>
        <v>28</v>
      </c>
      <c r="BY201" s="19">
        <f t="shared" si="168"/>
        <v>35</v>
      </c>
      <c r="BZ201" s="19">
        <f t="shared" si="169"/>
        <v>7</v>
      </c>
      <c r="CA201" s="19">
        <f t="shared" si="170"/>
        <v>8</v>
      </c>
      <c r="CB201" s="18">
        <f t="shared" si="171"/>
        <v>80</v>
      </c>
      <c r="CC201" s="19">
        <f t="shared" si="172"/>
        <v>17</v>
      </c>
    </row>
    <row r="202" spans="1:81" ht="31.5">
      <c r="A202" s="21">
        <v>336</v>
      </c>
      <c r="B202" s="34">
        <v>6617003404</v>
      </c>
      <c r="C202" s="40" t="s">
        <v>508</v>
      </c>
      <c r="D202" s="5" t="s">
        <v>338</v>
      </c>
      <c r="E202" s="5" t="str">
        <f>VLOOKUP(C202,Реестр!$B$2:$C$74,2,FALSE)</f>
        <v>Город</v>
      </c>
      <c r="F202" s="19">
        <v>10</v>
      </c>
      <c r="G202" s="19">
        <v>34</v>
      </c>
      <c r="H202" s="22">
        <v>11</v>
      </c>
      <c r="I202" s="22">
        <v>38</v>
      </c>
      <c r="J202" s="22">
        <f t="shared" si="130"/>
        <v>90</v>
      </c>
      <c r="K202" s="19">
        <v>30</v>
      </c>
      <c r="L202" s="19">
        <v>4</v>
      </c>
      <c r="M202" s="19">
        <f t="shared" si="131"/>
        <v>100</v>
      </c>
      <c r="N202" s="19">
        <v>94</v>
      </c>
      <c r="O202" s="19">
        <v>92</v>
      </c>
      <c r="P202" s="19">
        <v>95</v>
      </c>
      <c r="Q202" s="19">
        <v>96</v>
      </c>
      <c r="R202" s="19">
        <f t="shared" si="132"/>
        <v>97</v>
      </c>
      <c r="S202" s="19">
        <f t="shared" si="133"/>
        <v>96</v>
      </c>
      <c r="T202" s="19">
        <v>20</v>
      </c>
      <c r="U202" s="19">
        <v>3</v>
      </c>
      <c r="V202" s="19">
        <f t="shared" si="134"/>
        <v>60</v>
      </c>
      <c r="W202" s="19">
        <v>101</v>
      </c>
      <c r="X202" s="23">
        <v>104</v>
      </c>
      <c r="Y202" s="20">
        <f t="shared" si="135"/>
        <v>97</v>
      </c>
      <c r="Z202" s="43">
        <f t="shared" si="136"/>
        <v>79</v>
      </c>
      <c r="AA202" s="20">
        <f t="shared" si="137"/>
        <v>79</v>
      </c>
      <c r="AB202" s="19">
        <v>20</v>
      </c>
      <c r="AC202" s="19">
        <v>0</v>
      </c>
      <c r="AD202" s="19">
        <f t="shared" si="138"/>
        <v>0</v>
      </c>
      <c r="AE202" s="19">
        <v>20</v>
      </c>
      <c r="AF202" s="19">
        <v>3</v>
      </c>
      <c r="AG202" s="19">
        <f t="shared" si="139"/>
        <v>60</v>
      </c>
      <c r="AH202" s="19">
        <v>2</v>
      </c>
      <c r="AI202" s="19">
        <v>2</v>
      </c>
      <c r="AJ202" s="20">
        <f t="shared" si="140"/>
        <v>100</v>
      </c>
      <c r="AK202" s="43">
        <f t="shared" si="141"/>
        <v>54</v>
      </c>
      <c r="AL202" s="19">
        <v>52</v>
      </c>
      <c r="AM202" s="19">
        <v>104</v>
      </c>
      <c r="AN202" s="20">
        <f t="shared" si="142"/>
        <v>50</v>
      </c>
      <c r="AO202" s="19">
        <v>100</v>
      </c>
      <c r="AP202" s="19">
        <v>104</v>
      </c>
      <c r="AQ202" s="20">
        <f t="shared" si="143"/>
        <v>96</v>
      </c>
      <c r="AR202" s="19">
        <v>84</v>
      </c>
      <c r="AS202" s="19">
        <v>86</v>
      </c>
      <c r="AT202" s="20">
        <f t="shared" si="144"/>
        <v>98</v>
      </c>
      <c r="AU202" s="20">
        <f t="shared" si="145"/>
        <v>78</v>
      </c>
      <c r="AV202" s="19">
        <v>91</v>
      </c>
      <c r="AW202" s="19">
        <v>104</v>
      </c>
      <c r="AX202" s="20">
        <f t="shared" si="146"/>
        <v>88</v>
      </c>
      <c r="AY202" s="19">
        <v>99</v>
      </c>
      <c r="AZ202" s="19">
        <v>104</v>
      </c>
      <c r="BA202" s="20">
        <f t="shared" si="147"/>
        <v>95</v>
      </c>
      <c r="BB202" s="19">
        <v>103</v>
      </c>
      <c r="BC202" s="19">
        <v>104</v>
      </c>
      <c r="BD202" s="20">
        <f t="shared" si="148"/>
        <v>99</v>
      </c>
      <c r="BE202" s="20">
        <f t="shared" si="149"/>
        <v>95</v>
      </c>
      <c r="BF202" s="20">
        <f t="shared" si="150"/>
        <v>80</v>
      </c>
      <c r="BG202" s="24"/>
      <c r="BH202" s="19">
        <f t="shared" si="151"/>
        <v>10</v>
      </c>
      <c r="BI202" s="19">
        <f t="shared" si="152"/>
        <v>1</v>
      </c>
      <c r="BJ202" s="19">
        <f t="shared" si="153"/>
        <v>4</v>
      </c>
      <c r="BK202" s="19">
        <f t="shared" si="154"/>
        <v>3</v>
      </c>
      <c r="BL202" s="19">
        <f t="shared" si="155"/>
        <v>22</v>
      </c>
      <c r="BM202" s="19">
        <f t="shared" si="156"/>
        <v>4</v>
      </c>
      <c r="BN202" s="19">
        <f t="shared" si="157"/>
        <v>6</v>
      </c>
      <c r="BO202" s="19">
        <f t="shared" si="158"/>
        <v>3</v>
      </c>
      <c r="BP202" s="19">
        <f t="shared" si="159"/>
        <v>1</v>
      </c>
      <c r="BQ202" s="19">
        <f t="shared" si="160"/>
        <v>46</v>
      </c>
      <c r="BR202" s="19">
        <f t="shared" si="161"/>
        <v>5</v>
      </c>
      <c r="BS202" s="19">
        <f t="shared" si="162"/>
        <v>3</v>
      </c>
      <c r="BT202" s="19">
        <f t="shared" si="163"/>
        <v>13</v>
      </c>
      <c r="BU202" s="19">
        <f t="shared" si="164"/>
        <v>6</v>
      </c>
      <c r="BV202" s="19">
        <f t="shared" si="165"/>
        <v>2</v>
      </c>
      <c r="BW202" s="19">
        <f t="shared" si="166"/>
        <v>5</v>
      </c>
      <c r="BX202" s="19">
        <f t="shared" si="167"/>
        <v>22</v>
      </c>
      <c r="BY202" s="19">
        <f t="shared" si="168"/>
        <v>35</v>
      </c>
      <c r="BZ202" s="19">
        <f t="shared" si="169"/>
        <v>23</v>
      </c>
      <c r="CA202" s="19">
        <f t="shared" si="170"/>
        <v>6</v>
      </c>
      <c r="CB202" s="18">
        <f t="shared" si="171"/>
        <v>80</v>
      </c>
      <c r="CC202" s="19">
        <f t="shared" si="172"/>
        <v>17</v>
      </c>
    </row>
    <row r="203" spans="1:81" ht="31.5">
      <c r="A203" s="21">
        <v>379</v>
      </c>
      <c r="B203" s="34">
        <v>6613004407</v>
      </c>
      <c r="C203" s="40" t="s">
        <v>507</v>
      </c>
      <c r="D203" s="5" t="s">
        <v>375</v>
      </c>
      <c r="E203" s="5" t="str">
        <f>VLOOKUP(C203,Реестр!$B$2:$C$74,2,FALSE)</f>
        <v>Город</v>
      </c>
      <c r="F203" s="19">
        <v>10</v>
      </c>
      <c r="G203" s="19">
        <v>36.5</v>
      </c>
      <c r="H203" s="22">
        <v>11</v>
      </c>
      <c r="I203" s="22">
        <v>38</v>
      </c>
      <c r="J203" s="22">
        <f t="shared" si="130"/>
        <v>93</v>
      </c>
      <c r="K203" s="19">
        <v>30</v>
      </c>
      <c r="L203" s="19">
        <v>4</v>
      </c>
      <c r="M203" s="19">
        <f t="shared" si="131"/>
        <v>100</v>
      </c>
      <c r="N203" s="19">
        <v>194</v>
      </c>
      <c r="O203" s="19">
        <v>161</v>
      </c>
      <c r="P203" s="19">
        <v>207</v>
      </c>
      <c r="Q203" s="19">
        <v>165</v>
      </c>
      <c r="R203" s="19">
        <f t="shared" si="132"/>
        <v>96</v>
      </c>
      <c r="S203" s="19">
        <f t="shared" si="133"/>
        <v>96</v>
      </c>
      <c r="T203" s="19">
        <v>20</v>
      </c>
      <c r="U203" s="19">
        <v>5</v>
      </c>
      <c r="V203" s="19">
        <f t="shared" si="134"/>
        <v>100</v>
      </c>
      <c r="W203" s="19">
        <v>212</v>
      </c>
      <c r="X203" s="23">
        <v>255</v>
      </c>
      <c r="Y203" s="20">
        <f t="shared" si="135"/>
        <v>83</v>
      </c>
      <c r="Z203" s="43">
        <f t="shared" si="136"/>
        <v>92</v>
      </c>
      <c r="AA203" s="20">
        <f t="shared" si="137"/>
        <v>92</v>
      </c>
      <c r="AB203" s="19">
        <v>20</v>
      </c>
      <c r="AC203" s="19">
        <v>0</v>
      </c>
      <c r="AD203" s="19">
        <f t="shared" si="138"/>
        <v>0</v>
      </c>
      <c r="AE203" s="19">
        <v>20</v>
      </c>
      <c r="AF203" s="19">
        <v>3</v>
      </c>
      <c r="AG203" s="19">
        <f t="shared" si="139"/>
        <v>60</v>
      </c>
      <c r="AH203" s="19">
        <v>5</v>
      </c>
      <c r="AI203" s="19">
        <v>8</v>
      </c>
      <c r="AJ203" s="20">
        <f t="shared" si="140"/>
        <v>63</v>
      </c>
      <c r="AK203" s="43">
        <f t="shared" si="141"/>
        <v>43</v>
      </c>
      <c r="AL203" s="19">
        <v>127</v>
      </c>
      <c r="AM203" s="19">
        <v>255</v>
      </c>
      <c r="AN203" s="20">
        <f t="shared" si="142"/>
        <v>50</v>
      </c>
      <c r="AO203" s="19">
        <v>241</v>
      </c>
      <c r="AP203" s="19">
        <v>255</v>
      </c>
      <c r="AQ203" s="20">
        <f t="shared" si="143"/>
        <v>95</v>
      </c>
      <c r="AR203" s="19">
        <v>155</v>
      </c>
      <c r="AS203" s="19">
        <v>156</v>
      </c>
      <c r="AT203" s="20">
        <f t="shared" si="144"/>
        <v>99</v>
      </c>
      <c r="AU203" s="20">
        <f t="shared" si="145"/>
        <v>78</v>
      </c>
      <c r="AV203" s="19">
        <v>196</v>
      </c>
      <c r="AW203" s="19">
        <v>255</v>
      </c>
      <c r="AX203" s="20">
        <f t="shared" si="146"/>
        <v>77</v>
      </c>
      <c r="AY203" s="19">
        <v>238</v>
      </c>
      <c r="AZ203" s="19">
        <v>255</v>
      </c>
      <c r="BA203" s="20">
        <f t="shared" si="147"/>
        <v>93</v>
      </c>
      <c r="BB203" s="19">
        <v>246</v>
      </c>
      <c r="BC203" s="19">
        <v>255</v>
      </c>
      <c r="BD203" s="20">
        <f t="shared" si="148"/>
        <v>96</v>
      </c>
      <c r="BE203" s="20">
        <f t="shared" si="149"/>
        <v>90</v>
      </c>
      <c r="BF203" s="20">
        <f t="shared" si="150"/>
        <v>80</v>
      </c>
      <c r="BG203" s="24"/>
      <c r="BH203" s="19">
        <f t="shared" si="151"/>
        <v>7</v>
      </c>
      <c r="BI203" s="19">
        <f t="shared" si="152"/>
        <v>1</v>
      </c>
      <c r="BJ203" s="19">
        <f t="shared" si="153"/>
        <v>5</v>
      </c>
      <c r="BK203" s="19">
        <f t="shared" si="154"/>
        <v>1</v>
      </c>
      <c r="BL203" s="19">
        <f t="shared" si="155"/>
        <v>9</v>
      </c>
      <c r="BM203" s="19">
        <f t="shared" si="156"/>
        <v>18</v>
      </c>
      <c r="BN203" s="19">
        <f t="shared" si="157"/>
        <v>6</v>
      </c>
      <c r="BO203" s="19">
        <f t="shared" si="158"/>
        <v>3</v>
      </c>
      <c r="BP203" s="19">
        <f t="shared" si="159"/>
        <v>28</v>
      </c>
      <c r="BQ203" s="19">
        <f t="shared" si="160"/>
        <v>46</v>
      </c>
      <c r="BR203" s="19">
        <f t="shared" si="161"/>
        <v>6</v>
      </c>
      <c r="BS203" s="19">
        <f t="shared" si="162"/>
        <v>2</v>
      </c>
      <c r="BT203" s="19">
        <f t="shared" si="163"/>
        <v>24</v>
      </c>
      <c r="BU203" s="19">
        <f t="shared" si="164"/>
        <v>8</v>
      </c>
      <c r="BV203" s="19">
        <f t="shared" si="165"/>
        <v>5</v>
      </c>
      <c r="BW203" s="19">
        <f t="shared" si="166"/>
        <v>5</v>
      </c>
      <c r="BX203" s="19">
        <f t="shared" si="167"/>
        <v>9</v>
      </c>
      <c r="BY203" s="19">
        <f t="shared" si="168"/>
        <v>46</v>
      </c>
      <c r="BZ203" s="19">
        <f t="shared" si="169"/>
        <v>23</v>
      </c>
      <c r="CA203" s="19">
        <f t="shared" si="170"/>
        <v>11</v>
      </c>
      <c r="CB203" s="18">
        <f t="shared" si="171"/>
        <v>80</v>
      </c>
      <c r="CC203" s="19">
        <f t="shared" si="172"/>
        <v>17</v>
      </c>
    </row>
    <row r="204" spans="1:81" ht="31.5">
      <c r="A204" s="21">
        <v>388</v>
      </c>
      <c r="B204" s="34">
        <v>6614004181</v>
      </c>
      <c r="C204" s="5" t="s">
        <v>458</v>
      </c>
      <c r="D204" s="6" t="s">
        <v>382</v>
      </c>
      <c r="E204" s="5" t="str">
        <f>VLOOKUP(C204,Реестр!$B$2:$C$74,2,FALSE)</f>
        <v>Город</v>
      </c>
      <c r="F204" s="19">
        <v>11</v>
      </c>
      <c r="G204" s="19">
        <v>33</v>
      </c>
      <c r="H204" s="22">
        <v>11</v>
      </c>
      <c r="I204" s="22">
        <v>38</v>
      </c>
      <c r="J204" s="22">
        <f t="shared" si="130"/>
        <v>93</v>
      </c>
      <c r="K204" s="19">
        <v>30</v>
      </c>
      <c r="L204" s="19">
        <v>4</v>
      </c>
      <c r="M204" s="19">
        <f t="shared" si="131"/>
        <v>100</v>
      </c>
      <c r="N204" s="19">
        <v>22</v>
      </c>
      <c r="O204" s="19">
        <v>23</v>
      </c>
      <c r="P204" s="19">
        <v>24</v>
      </c>
      <c r="Q204" s="19">
        <v>24</v>
      </c>
      <c r="R204" s="19">
        <f t="shared" si="132"/>
        <v>94</v>
      </c>
      <c r="S204" s="19">
        <f t="shared" si="133"/>
        <v>96</v>
      </c>
      <c r="T204" s="19">
        <v>20</v>
      </c>
      <c r="U204" s="19">
        <v>5</v>
      </c>
      <c r="V204" s="19">
        <f t="shared" si="134"/>
        <v>100</v>
      </c>
      <c r="W204" s="19">
        <v>22</v>
      </c>
      <c r="X204" s="23">
        <v>30</v>
      </c>
      <c r="Y204" s="20">
        <f t="shared" si="135"/>
        <v>73</v>
      </c>
      <c r="Z204" s="43">
        <f t="shared" si="136"/>
        <v>87</v>
      </c>
      <c r="AA204" s="20">
        <f t="shared" si="137"/>
        <v>87</v>
      </c>
      <c r="AB204" s="19">
        <v>20</v>
      </c>
      <c r="AC204" s="19">
        <v>0</v>
      </c>
      <c r="AD204" s="19">
        <f t="shared" si="138"/>
        <v>0</v>
      </c>
      <c r="AE204" s="19">
        <v>20</v>
      </c>
      <c r="AF204" s="19">
        <v>0</v>
      </c>
      <c r="AG204" s="19">
        <f t="shared" si="139"/>
        <v>0</v>
      </c>
      <c r="AH204" s="19">
        <v>1</v>
      </c>
      <c r="AI204" s="19">
        <v>1</v>
      </c>
      <c r="AJ204" s="20">
        <f t="shared" si="140"/>
        <v>100</v>
      </c>
      <c r="AK204" s="43">
        <f t="shared" si="141"/>
        <v>30</v>
      </c>
      <c r="AL204" s="19">
        <v>28</v>
      </c>
      <c r="AM204" s="19">
        <v>30</v>
      </c>
      <c r="AN204" s="20">
        <f t="shared" si="142"/>
        <v>93</v>
      </c>
      <c r="AO204" s="19">
        <v>29</v>
      </c>
      <c r="AP204" s="19">
        <v>30</v>
      </c>
      <c r="AQ204" s="20">
        <f t="shared" si="143"/>
        <v>97</v>
      </c>
      <c r="AR204" s="19">
        <v>24</v>
      </c>
      <c r="AS204" s="19">
        <v>26</v>
      </c>
      <c r="AT204" s="20">
        <f t="shared" si="144"/>
        <v>92</v>
      </c>
      <c r="AU204" s="20">
        <f t="shared" si="145"/>
        <v>94</v>
      </c>
      <c r="AV204" s="19">
        <v>28</v>
      </c>
      <c r="AW204" s="19">
        <v>30</v>
      </c>
      <c r="AX204" s="20">
        <f t="shared" si="146"/>
        <v>93</v>
      </c>
      <c r="AY204" s="19">
        <v>26</v>
      </c>
      <c r="AZ204" s="19">
        <v>30</v>
      </c>
      <c r="BA204" s="20">
        <f t="shared" si="147"/>
        <v>87</v>
      </c>
      <c r="BB204" s="19">
        <v>29</v>
      </c>
      <c r="BC204" s="19">
        <v>30</v>
      </c>
      <c r="BD204" s="20">
        <f t="shared" si="148"/>
        <v>97</v>
      </c>
      <c r="BE204" s="20">
        <f t="shared" si="149"/>
        <v>94</v>
      </c>
      <c r="BF204" s="20">
        <f t="shared" si="150"/>
        <v>80</v>
      </c>
      <c r="BG204" s="24"/>
      <c r="BH204" s="19">
        <f t="shared" si="151"/>
        <v>7</v>
      </c>
      <c r="BI204" s="19">
        <f t="shared" si="152"/>
        <v>1</v>
      </c>
      <c r="BJ204" s="19">
        <f t="shared" si="153"/>
        <v>7</v>
      </c>
      <c r="BK204" s="19">
        <f t="shared" si="154"/>
        <v>1</v>
      </c>
      <c r="BL204" s="19">
        <f t="shared" si="155"/>
        <v>14</v>
      </c>
      <c r="BM204" s="19">
        <f t="shared" si="156"/>
        <v>28</v>
      </c>
      <c r="BN204" s="19">
        <f t="shared" si="157"/>
        <v>6</v>
      </c>
      <c r="BO204" s="19">
        <f t="shared" si="158"/>
        <v>6</v>
      </c>
      <c r="BP204" s="19">
        <f t="shared" si="159"/>
        <v>1</v>
      </c>
      <c r="BQ204" s="19">
        <f t="shared" si="160"/>
        <v>8</v>
      </c>
      <c r="BR204" s="19">
        <f t="shared" si="161"/>
        <v>4</v>
      </c>
      <c r="BS204" s="19">
        <f t="shared" si="162"/>
        <v>9</v>
      </c>
      <c r="BT204" s="19">
        <f t="shared" si="163"/>
        <v>8</v>
      </c>
      <c r="BU204" s="19">
        <f t="shared" si="164"/>
        <v>14</v>
      </c>
      <c r="BV204" s="19">
        <f t="shared" si="165"/>
        <v>4</v>
      </c>
      <c r="BW204" s="19">
        <f t="shared" si="166"/>
        <v>5</v>
      </c>
      <c r="BX204" s="19">
        <f t="shared" si="167"/>
        <v>14</v>
      </c>
      <c r="BY204" s="19">
        <f t="shared" si="168"/>
        <v>59</v>
      </c>
      <c r="BZ204" s="19">
        <f t="shared" si="169"/>
        <v>7</v>
      </c>
      <c r="CA204" s="19">
        <f t="shared" si="170"/>
        <v>7</v>
      </c>
      <c r="CB204" s="18">
        <f t="shared" si="171"/>
        <v>80</v>
      </c>
      <c r="CC204" s="19">
        <f t="shared" si="172"/>
        <v>17</v>
      </c>
    </row>
    <row r="205" spans="1:81" ht="47.25">
      <c r="A205" s="21">
        <v>82</v>
      </c>
      <c r="B205" s="34">
        <v>6661057494</v>
      </c>
      <c r="C205" s="5" t="s">
        <v>504</v>
      </c>
      <c r="D205" s="5" t="s">
        <v>104</v>
      </c>
      <c r="E205" s="5" t="str">
        <f>VLOOKUP(C205,Реестр!$B$2:$C$74,2,FALSE)</f>
        <v>Город</v>
      </c>
      <c r="F205" s="19">
        <v>10</v>
      </c>
      <c r="G205" s="19">
        <v>38</v>
      </c>
      <c r="H205" s="22">
        <v>11</v>
      </c>
      <c r="I205" s="22">
        <v>38</v>
      </c>
      <c r="J205" s="22">
        <f t="shared" si="130"/>
        <v>95</v>
      </c>
      <c r="K205" s="19">
        <v>30</v>
      </c>
      <c r="L205" s="19">
        <v>4</v>
      </c>
      <c r="M205" s="19">
        <f t="shared" si="131"/>
        <v>100</v>
      </c>
      <c r="N205" s="19">
        <v>61</v>
      </c>
      <c r="O205" s="19">
        <v>60</v>
      </c>
      <c r="P205" s="19">
        <v>63</v>
      </c>
      <c r="Q205" s="19">
        <v>65</v>
      </c>
      <c r="R205" s="19">
        <f t="shared" si="132"/>
        <v>95</v>
      </c>
      <c r="S205" s="19">
        <f t="shared" si="133"/>
        <v>97</v>
      </c>
      <c r="T205" s="19">
        <v>20</v>
      </c>
      <c r="U205" s="19">
        <v>5</v>
      </c>
      <c r="V205" s="19">
        <f t="shared" si="134"/>
        <v>100</v>
      </c>
      <c r="W205" s="19">
        <v>46</v>
      </c>
      <c r="X205" s="23">
        <v>70</v>
      </c>
      <c r="Y205" s="20">
        <f t="shared" si="135"/>
        <v>66</v>
      </c>
      <c r="Z205" s="43">
        <f t="shared" si="136"/>
        <v>83</v>
      </c>
      <c r="AA205" s="20">
        <f t="shared" si="137"/>
        <v>83</v>
      </c>
      <c r="AB205" s="19">
        <v>20</v>
      </c>
      <c r="AC205" s="19">
        <v>0</v>
      </c>
      <c r="AD205" s="19">
        <f t="shared" si="138"/>
        <v>0</v>
      </c>
      <c r="AE205" s="19">
        <v>20</v>
      </c>
      <c r="AF205" s="19">
        <v>2</v>
      </c>
      <c r="AG205" s="19">
        <f t="shared" si="139"/>
        <v>40</v>
      </c>
      <c r="AH205" s="19">
        <v>1</v>
      </c>
      <c r="AI205" s="19">
        <v>1</v>
      </c>
      <c r="AJ205" s="20">
        <f t="shared" si="140"/>
        <v>100</v>
      </c>
      <c r="AK205" s="43">
        <f t="shared" si="141"/>
        <v>46</v>
      </c>
      <c r="AL205" s="19">
        <v>30</v>
      </c>
      <c r="AM205" s="19">
        <v>70</v>
      </c>
      <c r="AN205" s="20">
        <f t="shared" si="142"/>
        <v>43</v>
      </c>
      <c r="AO205" s="19">
        <v>66</v>
      </c>
      <c r="AP205" s="19">
        <v>70</v>
      </c>
      <c r="AQ205" s="20">
        <f t="shared" si="143"/>
        <v>94</v>
      </c>
      <c r="AR205" s="19">
        <v>63</v>
      </c>
      <c r="AS205" s="19">
        <v>63</v>
      </c>
      <c r="AT205" s="20">
        <f t="shared" si="144"/>
        <v>100</v>
      </c>
      <c r="AU205" s="20">
        <f t="shared" si="145"/>
        <v>75</v>
      </c>
      <c r="AV205" s="19">
        <v>63</v>
      </c>
      <c r="AW205" s="19">
        <v>70</v>
      </c>
      <c r="AX205" s="20">
        <f t="shared" si="146"/>
        <v>90</v>
      </c>
      <c r="AY205" s="19">
        <v>60</v>
      </c>
      <c r="AZ205" s="19">
        <v>70</v>
      </c>
      <c r="BA205" s="20">
        <f t="shared" si="147"/>
        <v>86</v>
      </c>
      <c r="BB205" s="19">
        <v>67</v>
      </c>
      <c r="BC205" s="19">
        <v>70</v>
      </c>
      <c r="BD205" s="20">
        <f t="shared" si="148"/>
        <v>96</v>
      </c>
      <c r="BE205" s="20">
        <f t="shared" si="149"/>
        <v>92</v>
      </c>
      <c r="BF205" s="20">
        <f t="shared" si="150"/>
        <v>79</v>
      </c>
      <c r="BG205" s="24"/>
      <c r="BH205" s="19">
        <f t="shared" si="151"/>
        <v>5</v>
      </c>
      <c r="BI205" s="19">
        <f t="shared" si="152"/>
        <v>1</v>
      </c>
      <c r="BJ205" s="19">
        <f t="shared" si="153"/>
        <v>6</v>
      </c>
      <c r="BK205" s="19">
        <f t="shared" si="154"/>
        <v>1</v>
      </c>
      <c r="BL205" s="19">
        <f t="shared" si="155"/>
        <v>18</v>
      </c>
      <c r="BM205" s="19">
        <f t="shared" si="156"/>
        <v>33</v>
      </c>
      <c r="BN205" s="19">
        <f t="shared" si="157"/>
        <v>6</v>
      </c>
      <c r="BO205" s="19">
        <f t="shared" si="158"/>
        <v>4</v>
      </c>
      <c r="BP205" s="19">
        <f t="shared" si="159"/>
        <v>1</v>
      </c>
      <c r="BQ205" s="19">
        <f t="shared" si="160"/>
        <v>53</v>
      </c>
      <c r="BR205" s="19">
        <f t="shared" si="161"/>
        <v>7</v>
      </c>
      <c r="BS205" s="19">
        <f t="shared" si="162"/>
        <v>1</v>
      </c>
      <c r="BT205" s="19">
        <f t="shared" si="163"/>
        <v>11</v>
      </c>
      <c r="BU205" s="19">
        <f t="shared" si="164"/>
        <v>15</v>
      </c>
      <c r="BV205" s="19">
        <f t="shared" si="165"/>
        <v>5</v>
      </c>
      <c r="BW205" s="19">
        <f t="shared" si="166"/>
        <v>4</v>
      </c>
      <c r="BX205" s="19">
        <f t="shared" si="167"/>
        <v>18</v>
      </c>
      <c r="BY205" s="19">
        <f t="shared" si="168"/>
        <v>43</v>
      </c>
      <c r="BZ205" s="19">
        <f t="shared" si="169"/>
        <v>26</v>
      </c>
      <c r="CA205" s="19">
        <f t="shared" si="170"/>
        <v>9</v>
      </c>
      <c r="CB205" s="18">
        <f t="shared" si="171"/>
        <v>79</v>
      </c>
      <c r="CC205" s="19">
        <f t="shared" si="172"/>
        <v>18</v>
      </c>
    </row>
    <row r="206" spans="1:81" ht="31.5">
      <c r="A206" s="21">
        <v>252</v>
      </c>
      <c r="B206" s="34">
        <v>6606009309</v>
      </c>
      <c r="C206" s="5" t="s">
        <v>439</v>
      </c>
      <c r="D206" s="5" t="s">
        <v>266</v>
      </c>
      <c r="E206" s="5" t="str">
        <f>VLOOKUP(C206,Реестр!$B$2:$C$74,2,FALSE)</f>
        <v>Город</v>
      </c>
      <c r="F206" s="19">
        <v>10</v>
      </c>
      <c r="G206" s="19">
        <v>34</v>
      </c>
      <c r="H206" s="22">
        <v>11</v>
      </c>
      <c r="I206" s="22">
        <v>38</v>
      </c>
      <c r="J206" s="22">
        <f t="shared" si="130"/>
        <v>90</v>
      </c>
      <c r="K206" s="19">
        <v>30</v>
      </c>
      <c r="L206" s="19">
        <v>4</v>
      </c>
      <c r="M206" s="19">
        <f t="shared" si="131"/>
        <v>100</v>
      </c>
      <c r="N206" s="19">
        <v>64</v>
      </c>
      <c r="O206" s="19">
        <v>67</v>
      </c>
      <c r="P206" s="19">
        <v>64</v>
      </c>
      <c r="Q206" s="19">
        <v>67</v>
      </c>
      <c r="R206" s="19">
        <f t="shared" si="132"/>
        <v>100</v>
      </c>
      <c r="S206" s="19">
        <f t="shared" si="133"/>
        <v>97</v>
      </c>
      <c r="T206" s="19">
        <v>20</v>
      </c>
      <c r="U206" s="19">
        <v>5</v>
      </c>
      <c r="V206" s="19">
        <f t="shared" si="134"/>
        <v>100</v>
      </c>
      <c r="W206" s="19">
        <v>70</v>
      </c>
      <c r="X206" s="23">
        <v>74</v>
      </c>
      <c r="Y206" s="20">
        <f t="shared" si="135"/>
        <v>95</v>
      </c>
      <c r="Z206" s="43">
        <f t="shared" si="136"/>
        <v>98</v>
      </c>
      <c r="AA206" s="20">
        <f t="shared" si="137"/>
        <v>98</v>
      </c>
      <c r="AB206" s="19">
        <v>20</v>
      </c>
      <c r="AC206" s="19">
        <v>1</v>
      </c>
      <c r="AD206" s="19">
        <f t="shared" si="138"/>
        <v>20</v>
      </c>
      <c r="AE206" s="19">
        <v>20</v>
      </c>
      <c r="AF206" s="19">
        <v>0</v>
      </c>
      <c r="AG206" s="19">
        <f t="shared" si="139"/>
        <v>0</v>
      </c>
      <c r="AH206" s="19">
        <v>0</v>
      </c>
      <c r="AI206" s="19">
        <v>1</v>
      </c>
      <c r="AJ206" s="20">
        <f t="shared" si="140"/>
        <v>0</v>
      </c>
      <c r="AK206" s="43">
        <f t="shared" si="141"/>
        <v>6</v>
      </c>
      <c r="AL206" s="19">
        <v>62</v>
      </c>
      <c r="AM206" s="19">
        <v>74</v>
      </c>
      <c r="AN206" s="20">
        <f t="shared" si="142"/>
        <v>84</v>
      </c>
      <c r="AO206" s="19">
        <v>74</v>
      </c>
      <c r="AP206" s="19">
        <v>74</v>
      </c>
      <c r="AQ206" s="20">
        <f t="shared" si="143"/>
        <v>100</v>
      </c>
      <c r="AR206" s="19">
        <v>61</v>
      </c>
      <c r="AS206" s="19">
        <v>62</v>
      </c>
      <c r="AT206" s="20">
        <f t="shared" si="144"/>
        <v>98</v>
      </c>
      <c r="AU206" s="20">
        <f t="shared" si="145"/>
        <v>93</v>
      </c>
      <c r="AV206" s="19">
        <v>74</v>
      </c>
      <c r="AW206" s="19">
        <v>74</v>
      </c>
      <c r="AX206" s="20">
        <f t="shared" si="146"/>
        <v>100</v>
      </c>
      <c r="AY206" s="19">
        <v>72</v>
      </c>
      <c r="AZ206" s="19">
        <v>74</v>
      </c>
      <c r="BA206" s="20">
        <f t="shared" si="147"/>
        <v>97</v>
      </c>
      <c r="BB206" s="19">
        <v>73</v>
      </c>
      <c r="BC206" s="19">
        <v>74</v>
      </c>
      <c r="BD206" s="20">
        <f t="shared" si="148"/>
        <v>99</v>
      </c>
      <c r="BE206" s="20">
        <f t="shared" si="149"/>
        <v>99</v>
      </c>
      <c r="BF206" s="20">
        <f t="shared" si="150"/>
        <v>79</v>
      </c>
      <c r="BG206" s="24"/>
      <c r="BH206" s="19">
        <f t="shared" si="151"/>
        <v>10</v>
      </c>
      <c r="BI206" s="19">
        <f t="shared" si="152"/>
        <v>1</v>
      </c>
      <c r="BJ206" s="19">
        <f t="shared" si="153"/>
        <v>1</v>
      </c>
      <c r="BK206" s="19">
        <f t="shared" si="154"/>
        <v>1</v>
      </c>
      <c r="BL206" s="19">
        <f t="shared" si="155"/>
        <v>3</v>
      </c>
      <c r="BM206" s="19">
        <f t="shared" si="156"/>
        <v>6</v>
      </c>
      <c r="BN206" s="19">
        <f t="shared" si="157"/>
        <v>5</v>
      </c>
      <c r="BO206" s="19">
        <f t="shared" si="158"/>
        <v>6</v>
      </c>
      <c r="BP206" s="19">
        <f t="shared" si="159"/>
        <v>34</v>
      </c>
      <c r="BQ206" s="19">
        <f t="shared" si="160"/>
        <v>17</v>
      </c>
      <c r="BR206" s="19">
        <f t="shared" si="161"/>
        <v>1</v>
      </c>
      <c r="BS206" s="19">
        <f t="shared" si="162"/>
        <v>3</v>
      </c>
      <c r="BT206" s="19">
        <f t="shared" si="163"/>
        <v>1</v>
      </c>
      <c r="BU206" s="19">
        <f t="shared" si="164"/>
        <v>4</v>
      </c>
      <c r="BV206" s="19">
        <f t="shared" si="165"/>
        <v>2</v>
      </c>
      <c r="BW206" s="19">
        <f t="shared" si="166"/>
        <v>4</v>
      </c>
      <c r="BX206" s="19">
        <f t="shared" si="167"/>
        <v>3</v>
      </c>
      <c r="BY206" s="19">
        <f t="shared" si="168"/>
        <v>69</v>
      </c>
      <c r="BZ206" s="19">
        <f t="shared" si="169"/>
        <v>8</v>
      </c>
      <c r="CA206" s="19">
        <f t="shared" si="170"/>
        <v>2</v>
      </c>
      <c r="CB206" s="18">
        <f t="shared" si="171"/>
        <v>79</v>
      </c>
      <c r="CC206" s="19">
        <f t="shared" si="172"/>
        <v>18</v>
      </c>
    </row>
    <row r="207" spans="1:81" ht="31.5">
      <c r="A207" s="21">
        <v>313</v>
      </c>
      <c r="B207" s="34">
        <v>6620007166</v>
      </c>
      <c r="C207" s="6" t="s">
        <v>448</v>
      </c>
      <c r="D207" s="6" t="s">
        <v>320</v>
      </c>
      <c r="E207" s="5" t="str">
        <f>VLOOKUP(C207,Реестр!$B$2:$C$74,2,FALSE)</f>
        <v>Город</v>
      </c>
      <c r="F207" s="19">
        <v>8</v>
      </c>
      <c r="G207" s="19">
        <v>32</v>
      </c>
      <c r="H207" s="22">
        <v>9</v>
      </c>
      <c r="I207" s="22">
        <v>36</v>
      </c>
      <c r="J207" s="22">
        <f t="shared" si="130"/>
        <v>89</v>
      </c>
      <c r="K207" s="19">
        <v>30</v>
      </c>
      <c r="L207" s="19">
        <v>4</v>
      </c>
      <c r="M207" s="19">
        <f t="shared" si="131"/>
        <v>100</v>
      </c>
      <c r="N207" s="19">
        <v>193</v>
      </c>
      <c r="O207" s="19">
        <v>161</v>
      </c>
      <c r="P207" s="19">
        <v>198</v>
      </c>
      <c r="Q207" s="19">
        <v>168</v>
      </c>
      <c r="R207" s="19">
        <f t="shared" si="132"/>
        <v>97</v>
      </c>
      <c r="S207" s="19">
        <f t="shared" si="133"/>
        <v>96</v>
      </c>
      <c r="T207" s="19">
        <v>20</v>
      </c>
      <c r="U207" s="19">
        <v>2</v>
      </c>
      <c r="V207" s="19">
        <f t="shared" si="134"/>
        <v>40</v>
      </c>
      <c r="W207" s="19">
        <v>209</v>
      </c>
      <c r="X207" s="23">
        <v>246</v>
      </c>
      <c r="Y207" s="20">
        <f t="shared" si="135"/>
        <v>85</v>
      </c>
      <c r="Z207" s="43">
        <f t="shared" si="136"/>
        <v>63</v>
      </c>
      <c r="AA207" s="20">
        <f t="shared" si="137"/>
        <v>63</v>
      </c>
      <c r="AB207" s="19">
        <v>20</v>
      </c>
      <c r="AC207" s="19">
        <v>1</v>
      </c>
      <c r="AD207" s="19">
        <f t="shared" si="138"/>
        <v>20</v>
      </c>
      <c r="AE207" s="19">
        <v>20</v>
      </c>
      <c r="AF207" s="19">
        <v>2</v>
      </c>
      <c r="AG207" s="19">
        <f t="shared" si="139"/>
        <v>40</v>
      </c>
      <c r="AH207" s="19">
        <v>19</v>
      </c>
      <c r="AI207" s="19">
        <v>22</v>
      </c>
      <c r="AJ207" s="20">
        <f t="shared" si="140"/>
        <v>86</v>
      </c>
      <c r="AK207" s="43">
        <f t="shared" si="141"/>
        <v>48</v>
      </c>
      <c r="AL207" s="19">
        <v>231</v>
      </c>
      <c r="AM207" s="19">
        <v>246</v>
      </c>
      <c r="AN207" s="20">
        <f t="shared" si="142"/>
        <v>94</v>
      </c>
      <c r="AO207" s="19">
        <v>236</v>
      </c>
      <c r="AP207" s="19">
        <v>246</v>
      </c>
      <c r="AQ207" s="20">
        <f t="shared" si="143"/>
        <v>96</v>
      </c>
      <c r="AR207" s="19">
        <v>183</v>
      </c>
      <c r="AS207" s="19">
        <v>188</v>
      </c>
      <c r="AT207" s="20">
        <f t="shared" si="144"/>
        <v>97</v>
      </c>
      <c r="AU207" s="20">
        <f t="shared" si="145"/>
        <v>95</v>
      </c>
      <c r="AV207" s="19">
        <v>226</v>
      </c>
      <c r="AW207" s="19">
        <v>246</v>
      </c>
      <c r="AX207" s="20">
        <f t="shared" si="146"/>
        <v>92</v>
      </c>
      <c r="AY207" s="19">
        <v>231</v>
      </c>
      <c r="AZ207" s="19">
        <v>246</v>
      </c>
      <c r="BA207" s="20">
        <f t="shared" si="147"/>
        <v>94</v>
      </c>
      <c r="BB207" s="19">
        <v>230</v>
      </c>
      <c r="BC207" s="19">
        <v>246</v>
      </c>
      <c r="BD207" s="20">
        <f t="shared" si="148"/>
        <v>93</v>
      </c>
      <c r="BE207" s="20">
        <f t="shared" si="149"/>
        <v>93</v>
      </c>
      <c r="BF207" s="20">
        <f t="shared" si="150"/>
        <v>79</v>
      </c>
      <c r="BG207" s="24"/>
      <c r="BH207" s="19">
        <f t="shared" si="151"/>
        <v>11</v>
      </c>
      <c r="BI207" s="19">
        <f t="shared" si="152"/>
        <v>1</v>
      </c>
      <c r="BJ207" s="19">
        <f t="shared" si="153"/>
        <v>4</v>
      </c>
      <c r="BK207" s="19">
        <f t="shared" si="154"/>
        <v>4</v>
      </c>
      <c r="BL207" s="19">
        <f t="shared" si="155"/>
        <v>31</v>
      </c>
      <c r="BM207" s="19">
        <f t="shared" si="156"/>
        <v>16</v>
      </c>
      <c r="BN207" s="19">
        <f t="shared" si="157"/>
        <v>5</v>
      </c>
      <c r="BO207" s="19">
        <f t="shared" si="158"/>
        <v>4</v>
      </c>
      <c r="BP207" s="19">
        <f t="shared" si="159"/>
        <v>14</v>
      </c>
      <c r="BQ207" s="19">
        <f t="shared" si="160"/>
        <v>7</v>
      </c>
      <c r="BR207" s="19">
        <f t="shared" si="161"/>
        <v>5</v>
      </c>
      <c r="BS207" s="19">
        <f t="shared" si="162"/>
        <v>4</v>
      </c>
      <c r="BT207" s="19">
        <f t="shared" si="163"/>
        <v>9</v>
      </c>
      <c r="BU207" s="19">
        <f t="shared" si="164"/>
        <v>7</v>
      </c>
      <c r="BV207" s="19">
        <f t="shared" si="165"/>
        <v>8</v>
      </c>
      <c r="BW207" s="19">
        <f t="shared" si="166"/>
        <v>5</v>
      </c>
      <c r="BX207" s="19">
        <f t="shared" si="167"/>
        <v>31</v>
      </c>
      <c r="BY207" s="19">
        <f t="shared" si="168"/>
        <v>41</v>
      </c>
      <c r="BZ207" s="19">
        <f t="shared" si="169"/>
        <v>6</v>
      </c>
      <c r="CA207" s="19">
        <f t="shared" si="170"/>
        <v>8</v>
      </c>
      <c r="CB207" s="18">
        <f t="shared" si="171"/>
        <v>79</v>
      </c>
      <c r="CC207" s="19">
        <f t="shared" si="172"/>
        <v>18</v>
      </c>
    </row>
    <row r="208" spans="1:81" ht="31.5">
      <c r="A208" s="21">
        <v>338</v>
      </c>
      <c r="B208" s="34">
        <v>6631004978</v>
      </c>
      <c r="C208" s="40" t="s">
        <v>510</v>
      </c>
      <c r="D208" s="5" t="s">
        <v>340</v>
      </c>
      <c r="E208" s="5" t="str">
        <f>VLOOKUP(C208,Реестр!$B$2:$C$74,2,FALSE)</f>
        <v>Город</v>
      </c>
      <c r="F208" s="19">
        <v>10</v>
      </c>
      <c r="G208" s="19">
        <v>35</v>
      </c>
      <c r="H208" s="22">
        <v>11</v>
      </c>
      <c r="I208" s="22">
        <v>38</v>
      </c>
      <c r="J208" s="22">
        <f t="shared" si="130"/>
        <v>92</v>
      </c>
      <c r="K208" s="19">
        <v>30</v>
      </c>
      <c r="L208" s="19">
        <v>3</v>
      </c>
      <c r="M208" s="19">
        <f t="shared" si="131"/>
        <v>90</v>
      </c>
      <c r="N208" s="19">
        <v>48</v>
      </c>
      <c r="O208" s="19">
        <v>35</v>
      </c>
      <c r="P208" s="19">
        <v>53</v>
      </c>
      <c r="Q208" s="19">
        <v>36</v>
      </c>
      <c r="R208" s="19">
        <f t="shared" si="132"/>
        <v>94</v>
      </c>
      <c r="S208" s="19">
        <f t="shared" si="133"/>
        <v>92</v>
      </c>
      <c r="T208" s="19">
        <v>20</v>
      </c>
      <c r="U208" s="19">
        <v>3</v>
      </c>
      <c r="V208" s="19">
        <f t="shared" si="134"/>
        <v>60</v>
      </c>
      <c r="W208" s="19">
        <v>44</v>
      </c>
      <c r="X208" s="23">
        <v>60</v>
      </c>
      <c r="Y208" s="20">
        <f t="shared" si="135"/>
        <v>73</v>
      </c>
      <c r="Z208" s="43">
        <f t="shared" si="136"/>
        <v>67</v>
      </c>
      <c r="AA208" s="20">
        <f t="shared" si="137"/>
        <v>67</v>
      </c>
      <c r="AB208" s="19">
        <v>20</v>
      </c>
      <c r="AC208" s="19">
        <v>0</v>
      </c>
      <c r="AD208" s="19">
        <f t="shared" si="138"/>
        <v>0</v>
      </c>
      <c r="AE208" s="19">
        <v>20</v>
      </c>
      <c r="AF208" s="19">
        <v>4</v>
      </c>
      <c r="AG208" s="19">
        <f t="shared" si="139"/>
        <v>80</v>
      </c>
      <c r="AH208" s="19">
        <v>2</v>
      </c>
      <c r="AI208" s="19">
        <v>3</v>
      </c>
      <c r="AJ208" s="20">
        <f t="shared" si="140"/>
        <v>67</v>
      </c>
      <c r="AK208" s="43">
        <f t="shared" si="141"/>
        <v>52</v>
      </c>
      <c r="AL208" s="19">
        <v>55</v>
      </c>
      <c r="AM208" s="19">
        <v>60</v>
      </c>
      <c r="AN208" s="20">
        <f t="shared" si="142"/>
        <v>92</v>
      </c>
      <c r="AO208" s="19">
        <v>56</v>
      </c>
      <c r="AP208" s="19">
        <v>60</v>
      </c>
      <c r="AQ208" s="20">
        <f t="shared" si="143"/>
        <v>93</v>
      </c>
      <c r="AR208" s="19">
        <v>38</v>
      </c>
      <c r="AS208" s="19">
        <v>41</v>
      </c>
      <c r="AT208" s="20">
        <f t="shared" si="144"/>
        <v>93</v>
      </c>
      <c r="AU208" s="20">
        <f t="shared" si="145"/>
        <v>93</v>
      </c>
      <c r="AV208" s="19">
        <v>57</v>
      </c>
      <c r="AW208" s="19">
        <v>60</v>
      </c>
      <c r="AX208" s="20">
        <f t="shared" si="146"/>
        <v>95</v>
      </c>
      <c r="AY208" s="19">
        <v>55</v>
      </c>
      <c r="AZ208" s="19">
        <v>60</v>
      </c>
      <c r="BA208" s="20">
        <f t="shared" si="147"/>
        <v>92</v>
      </c>
      <c r="BB208" s="19">
        <v>56</v>
      </c>
      <c r="BC208" s="19">
        <v>60</v>
      </c>
      <c r="BD208" s="20">
        <f t="shared" si="148"/>
        <v>93</v>
      </c>
      <c r="BE208" s="20">
        <f t="shared" si="149"/>
        <v>93</v>
      </c>
      <c r="BF208" s="20">
        <f t="shared" si="150"/>
        <v>79</v>
      </c>
      <c r="BG208" s="24"/>
      <c r="BH208" s="19">
        <f t="shared" si="151"/>
        <v>8</v>
      </c>
      <c r="BI208" s="19">
        <f t="shared" si="152"/>
        <v>2</v>
      </c>
      <c r="BJ208" s="19">
        <f t="shared" si="153"/>
        <v>7</v>
      </c>
      <c r="BK208" s="19">
        <f t="shared" si="154"/>
        <v>3</v>
      </c>
      <c r="BL208" s="19">
        <f t="shared" si="155"/>
        <v>30</v>
      </c>
      <c r="BM208" s="19">
        <f t="shared" si="156"/>
        <v>28</v>
      </c>
      <c r="BN208" s="19">
        <f t="shared" si="157"/>
        <v>6</v>
      </c>
      <c r="BO208" s="19">
        <f t="shared" si="158"/>
        <v>2</v>
      </c>
      <c r="BP208" s="19">
        <f t="shared" si="159"/>
        <v>27</v>
      </c>
      <c r="BQ208" s="19">
        <f t="shared" si="160"/>
        <v>9</v>
      </c>
      <c r="BR208" s="19">
        <f t="shared" si="161"/>
        <v>8</v>
      </c>
      <c r="BS208" s="19">
        <f t="shared" si="162"/>
        <v>8</v>
      </c>
      <c r="BT208" s="19">
        <f t="shared" si="163"/>
        <v>6</v>
      </c>
      <c r="BU208" s="19">
        <f t="shared" si="164"/>
        <v>9</v>
      </c>
      <c r="BV208" s="19">
        <f t="shared" si="165"/>
        <v>8</v>
      </c>
      <c r="BW208" s="19">
        <f t="shared" si="166"/>
        <v>9</v>
      </c>
      <c r="BX208" s="19">
        <f t="shared" si="167"/>
        <v>30</v>
      </c>
      <c r="BY208" s="19">
        <f t="shared" si="168"/>
        <v>37</v>
      </c>
      <c r="BZ208" s="19">
        <f t="shared" si="169"/>
        <v>8</v>
      </c>
      <c r="CA208" s="19">
        <f t="shared" si="170"/>
        <v>8</v>
      </c>
      <c r="CB208" s="18">
        <f t="shared" si="171"/>
        <v>79</v>
      </c>
      <c r="CC208" s="19">
        <f t="shared" si="172"/>
        <v>18</v>
      </c>
    </row>
    <row r="209" spans="1:81" ht="31.5">
      <c r="A209" s="21">
        <v>340</v>
      </c>
      <c r="B209" s="34">
        <v>6631006157</v>
      </c>
      <c r="C209" s="40" t="s">
        <v>510</v>
      </c>
      <c r="D209" s="5" t="s">
        <v>280</v>
      </c>
      <c r="E209" s="5" t="str">
        <f>VLOOKUP(C209,Реестр!$B$2:$C$74,2,FALSE)</f>
        <v>Город</v>
      </c>
      <c r="F209" s="19">
        <v>7</v>
      </c>
      <c r="G209" s="19">
        <v>36</v>
      </c>
      <c r="H209" s="22">
        <v>9</v>
      </c>
      <c r="I209" s="22">
        <v>36</v>
      </c>
      <c r="J209" s="22">
        <f t="shared" si="130"/>
        <v>89</v>
      </c>
      <c r="K209" s="19">
        <v>30</v>
      </c>
      <c r="L209" s="19">
        <v>3</v>
      </c>
      <c r="M209" s="19">
        <f t="shared" si="131"/>
        <v>90</v>
      </c>
      <c r="N209" s="19">
        <v>218</v>
      </c>
      <c r="O209" s="19">
        <v>175</v>
      </c>
      <c r="P209" s="19">
        <v>244</v>
      </c>
      <c r="Q209" s="19">
        <v>191</v>
      </c>
      <c r="R209" s="19">
        <f t="shared" si="132"/>
        <v>90</v>
      </c>
      <c r="S209" s="19">
        <f t="shared" si="133"/>
        <v>90</v>
      </c>
      <c r="T209" s="19">
        <v>20</v>
      </c>
      <c r="U209" s="19">
        <v>2</v>
      </c>
      <c r="V209" s="19">
        <f t="shared" si="134"/>
        <v>40</v>
      </c>
      <c r="W209" s="19">
        <v>258</v>
      </c>
      <c r="X209" s="23">
        <v>302</v>
      </c>
      <c r="Y209" s="20">
        <f t="shared" si="135"/>
        <v>85</v>
      </c>
      <c r="Z209" s="43">
        <f t="shared" si="136"/>
        <v>63</v>
      </c>
      <c r="AA209" s="20">
        <f t="shared" si="137"/>
        <v>63</v>
      </c>
      <c r="AB209" s="19">
        <v>20</v>
      </c>
      <c r="AC209" s="19">
        <v>0</v>
      </c>
      <c r="AD209" s="19">
        <f t="shared" si="138"/>
        <v>0</v>
      </c>
      <c r="AE209" s="19">
        <v>20</v>
      </c>
      <c r="AF209" s="19">
        <v>3</v>
      </c>
      <c r="AG209" s="19">
        <f t="shared" si="139"/>
        <v>60</v>
      </c>
      <c r="AH209" s="19">
        <v>1</v>
      </c>
      <c r="AI209" s="19">
        <v>1</v>
      </c>
      <c r="AJ209" s="20">
        <f t="shared" si="140"/>
        <v>100</v>
      </c>
      <c r="AK209" s="43">
        <f t="shared" si="141"/>
        <v>54</v>
      </c>
      <c r="AL209" s="19">
        <v>248</v>
      </c>
      <c r="AM209" s="19">
        <v>302</v>
      </c>
      <c r="AN209" s="20">
        <f t="shared" si="142"/>
        <v>82</v>
      </c>
      <c r="AO209" s="19">
        <v>297</v>
      </c>
      <c r="AP209" s="19">
        <v>302</v>
      </c>
      <c r="AQ209" s="20">
        <f t="shared" si="143"/>
        <v>98</v>
      </c>
      <c r="AR209" s="19">
        <v>174</v>
      </c>
      <c r="AS209" s="19">
        <v>174</v>
      </c>
      <c r="AT209" s="20">
        <f t="shared" si="144"/>
        <v>100</v>
      </c>
      <c r="AU209" s="20">
        <f t="shared" si="145"/>
        <v>92</v>
      </c>
      <c r="AV209" s="19">
        <v>276</v>
      </c>
      <c r="AW209" s="19">
        <v>302</v>
      </c>
      <c r="AX209" s="20">
        <f t="shared" si="146"/>
        <v>91</v>
      </c>
      <c r="AY209" s="19">
        <v>287</v>
      </c>
      <c r="AZ209" s="19">
        <v>302</v>
      </c>
      <c r="BA209" s="20">
        <f t="shared" si="147"/>
        <v>95</v>
      </c>
      <c r="BB209" s="19">
        <v>297</v>
      </c>
      <c r="BC209" s="19">
        <v>302</v>
      </c>
      <c r="BD209" s="20">
        <f t="shared" si="148"/>
        <v>98</v>
      </c>
      <c r="BE209" s="20">
        <f t="shared" si="149"/>
        <v>95</v>
      </c>
      <c r="BF209" s="20">
        <f t="shared" si="150"/>
        <v>79</v>
      </c>
      <c r="BG209" s="24"/>
      <c r="BH209" s="19">
        <f t="shared" si="151"/>
        <v>11</v>
      </c>
      <c r="BI209" s="19">
        <f t="shared" si="152"/>
        <v>2</v>
      </c>
      <c r="BJ209" s="19">
        <f t="shared" si="153"/>
        <v>11</v>
      </c>
      <c r="BK209" s="19">
        <f t="shared" si="154"/>
        <v>4</v>
      </c>
      <c r="BL209" s="19">
        <f t="shared" si="155"/>
        <v>31</v>
      </c>
      <c r="BM209" s="19">
        <f t="shared" si="156"/>
        <v>16</v>
      </c>
      <c r="BN209" s="19">
        <f t="shared" si="157"/>
        <v>6</v>
      </c>
      <c r="BO209" s="19">
        <f t="shared" si="158"/>
        <v>3</v>
      </c>
      <c r="BP209" s="19">
        <f t="shared" si="159"/>
        <v>1</v>
      </c>
      <c r="BQ209" s="19">
        <f t="shared" si="160"/>
        <v>19</v>
      </c>
      <c r="BR209" s="19">
        <f t="shared" si="161"/>
        <v>3</v>
      </c>
      <c r="BS209" s="19">
        <f t="shared" si="162"/>
        <v>1</v>
      </c>
      <c r="BT209" s="19">
        <f t="shared" si="163"/>
        <v>10</v>
      </c>
      <c r="BU209" s="19">
        <f t="shared" si="164"/>
        <v>6</v>
      </c>
      <c r="BV209" s="19">
        <f t="shared" si="165"/>
        <v>3</v>
      </c>
      <c r="BW209" s="19">
        <f t="shared" si="166"/>
        <v>11</v>
      </c>
      <c r="BX209" s="19">
        <f t="shared" si="167"/>
        <v>31</v>
      </c>
      <c r="BY209" s="19">
        <f t="shared" si="168"/>
        <v>35</v>
      </c>
      <c r="BZ209" s="19">
        <f t="shared" si="169"/>
        <v>9</v>
      </c>
      <c r="CA209" s="19">
        <f t="shared" si="170"/>
        <v>6</v>
      </c>
      <c r="CB209" s="18">
        <f t="shared" si="171"/>
        <v>79</v>
      </c>
      <c r="CC209" s="19">
        <f t="shared" si="172"/>
        <v>18</v>
      </c>
    </row>
    <row r="210" spans="1:81" ht="31.5">
      <c r="A210" s="21">
        <v>403</v>
      </c>
      <c r="B210" s="34">
        <v>6626009201</v>
      </c>
      <c r="C210" s="5" t="s">
        <v>428</v>
      </c>
      <c r="D210" s="5" t="s">
        <v>395</v>
      </c>
      <c r="E210" s="5" t="str">
        <f>VLOOKUP(C210,Реестр!$B$2:$C$74,2,FALSE)</f>
        <v>Город</v>
      </c>
      <c r="F210" s="19">
        <v>10</v>
      </c>
      <c r="G210" s="19">
        <v>38</v>
      </c>
      <c r="H210" s="22">
        <v>11</v>
      </c>
      <c r="I210" s="22">
        <v>38</v>
      </c>
      <c r="J210" s="22">
        <f t="shared" si="130"/>
        <v>95</v>
      </c>
      <c r="K210" s="19">
        <v>30</v>
      </c>
      <c r="L210" s="19">
        <v>4</v>
      </c>
      <c r="M210" s="19">
        <f t="shared" si="131"/>
        <v>100</v>
      </c>
      <c r="N210" s="19">
        <v>123</v>
      </c>
      <c r="O210" s="19">
        <v>112</v>
      </c>
      <c r="P210" s="19">
        <v>128</v>
      </c>
      <c r="Q210" s="19">
        <v>117</v>
      </c>
      <c r="R210" s="19">
        <f t="shared" si="132"/>
        <v>96</v>
      </c>
      <c r="S210" s="19">
        <f t="shared" si="133"/>
        <v>97</v>
      </c>
      <c r="T210" s="19">
        <v>20</v>
      </c>
      <c r="U210" s="19">
        <v>2</v>
      </c>
      <c r="V210" s="19">
        <f t="shared" si="134"/>
        <v>40</v>
      </c>
      <c r="W210" s="19">
        <v>97</v>
      </c>
      <c r="X210" s="23">
        <v>132</v>
      </c>
      <c r="Y210" s="20">
        <f t="shared" si="135"/>
        <v>73</v>
      </c>
      <c r="Z210" s="43">
        <f t="shared" si="136"/>
        <v>57</v>
      </c>
      <c r="AA210" s="20">
        <f t="shared" si="137"/>
        <v>57</v>
      </c>
      <c r="AB210" s="19">
        <v>20</v>
      </c>
      <c r="AC210" s="19">
        <v>1</v>
      </c>
      <c r="AD210" s="19">
        <f t="shared" si="138"/>
        <v>20</v>
      </c>
      <c r="AE210" s="19">
        <v>20</v>
      </c>
      <c r="AF210" s="19">
        <v>1</v>
      </c>
      <c r="AG210" s="19">
        <f t="shared" si="139"/>
        <v>20</v>
      </c>
      <c r="AH210" s="19">
        <v>4</v>
      </c>
      <c r="AI210" s="19">
        <v>4</v>
      </c>
      <c r="AJ210" s="20">
        <f t="shared" si="140"/>
        <v>100</v>
      </c>
      <c r="AK210" s="43">
        <f t="shared" si="141"/>
        <v>44</v>
      </c>
      <c r="AL210" s="19">
        <v>129</v>
      </c>
      <c r="AM210" s="19">
        <v>132</v>
      </c>
      <c r="AN210" s="20">
        <f t="shared" si="142"/>
        <v>98</v>
      </c>
      <c r="AO210" s="19">
        <v>132</v>
      </c>
      <c r="AP210" s="19">
        <v>132</v>
      </c>
      <c r="AQ210" s="20">
        <f t="shared" si="143"/>
        <v>100</v>
      </c>
      <c r="AR210" s="19">
        <v>87</v>
      </c>
      <c r="AS210" s="19">
        <v>87</v>
      </c>
      <c r="AT210" s="20">
        <f t="shared" si="144"/>
        <v>100</v>
      </c>
      <c r="AU210" s="20">
        <f t="shared" si="145"/>
        <v>99</v>
      </c>
      <c r="AV210" s="19">
        <v>129</v>
      </c>
      <c r="AW210" s="19">
        <v>132</v>
      </c>
      <c r="AX210" s="20">
        <f t="shared" si="146"/>
        <v>98</v>
      </c>
      <c r="AY210" s="19">
        <v>127</v>
      </c>
      <c r="AZ210" s="19">
        <v>132</v>
      </c>
      <c r="BA210" s="20">
        <f t="shared" si="147"/>
        <v>96</v>
      </c>
      <c r="BB210" s="19">
        <v>129</v>
      </c>
      <c r="BC210" s="19">
        <v>132</v>
      </c>
      <c r="BD210" s="20">
        <f t="shared" si="148"/>
        <v>98</v>
      </c>
      <c r="BE210" s="20">
        <f t="shared" si="149"/>
        <v>98</v>
      </c>
      <c r="BF210" s="20">
        <f t="shared" si="150"/>
        <v>79</v>
      </c>
      <c r="BG210" s="24"/>
      <c r="BH210" s="19">
        <f t="shared" si="151"/>
        <v>5</v>
      </c>
      <c r="BI210" s="19">
        <f t="shared" si="152"/>
        <v>1</v>
      </c>
      <c r="BJ210" s="19">
        <f t="shared" si="153"/>
        <v>5</v>
      </c>
      <c r="BK210" s="19">
        <f t="shared" si="154"/>
        <v>4</v>
      </c>
      <c r="BL210" s="19">
        <f t="shared" si="155"/>
        <v>33</v>
      </c>
      <c r="BM210" s="19">
        <f t="shared" si="156"/>
        <v>28</v>
      </c>
      <c r="BN210" s="19">
        <f t="shared" si="157"/>
        <v>5</v>
      </c>
      <c r="BO210" s="19">
        <f t="shared" si="158"/>
        <v>5</v>
      </c>
      <c r="BP210" s="19">
        <f t="shared" si="159"/>
        <v>1</v>
      </c>
      <c r="BQ210" s="19">
        <f t="shared" si="160"/>
        <v>3</v>
      </c>
      <c r="BR210" s="19">
        <f t="shared" si="161"/>
        <v>1</v>
      </c>
      <c r="BS210" s="19">
        <f t="shared" si="162"/>
        <v>1</v>
      </c>
      <c r="BT210" s="19">
        <f t="shared" si="163"/>
        <v>3</v>
      </c>
      <c r="BU210" s="19">
        <f t="shared" si="164"/>
        <v>5</v>
      </c>
      <c r="BV210" s="19">
        <f t="shared" si="165"/>
        <v>3</v>
      </c>
      <c r="BW210" s="19">
        <f t="shared" si="166"/>
        <v>4</v>
      </c>
      <c r="BX210" s="19">
        <f t="shared" si="167"/>
        <v>33</v>
      </c>
      <c r="BY210" s="19">
        <f t="shared" si="168"/>
        <v>45</v>
      </c>
      <c r="BZ210" s="19">
        <f t="shared" si="169"/>
        <v>2</v>
      </c>
      <c r="CA210" s="19">
        <f t="shared" si="170"/>
        <v>3</v>
      </c>
      <c r="CB210" s="18">
        <f t="shared" si="171"/>
        <v>79</v>
      </c>
      <c r="CC210" s="19">
        <f t="shared" si="172"/>
        <v>18</v>
      </c>
    </row>
    <row r="211" spans="1:81" ht="31.5">
      <c r="A211" s="21">
        <v>406</v>
      </c>
      <c r="B211" s="34">
        <v>6615003085</v>
      </c>
      <c r="C211" s="5" t="s">
        <v>461</v>
      </c>
      <c r="D211" s="5" t="s">
        <v>398</v>
      </c>
      <c r="E211" s="5" t="str">
        <f>VLOOKUP(C211,Реестр!$B$2:$C$74,2,FALSE)</f>
        <v>Город</v>
      </c>
      <c r="F211" s="19">
        <v>9.5</v>
      </c>
      <c r="G211" s="19">
        <v>38</v>
      </c>
      <c r="H211" s="22">
        <v>11</v>
      </c>
      <c r="I211" s="22">
        <v>38</v>
      </c>
      <c r="J211" s="22">
        <f t="shared" si="130"/>
        <v>93</v>
      </c>
      <c r="K211" s="19">
        <v>30</v>
      </c>
      <c r="L211" s="19">
        <v>4</v>
      </c>
      <c r="M211" s="19">
        <f t="shared" si="131"/>
        <v>100</v>
      </c>
      <c r="N211" s="19">
        <v>65</v>
      </c>
      <c r="O211" s="19">
        <v>62</v>
      </c>
      <c r="P211" s="19">
        <v>66</v>
      </c>
      <c r="Q211" s="19">
        <v>66</v>
      </c>
      <c r="R211" s="19">
        <f t="shared" si="132"/>
        <v>96</v>
      </c>
      <c r="S211" s="19">
        <f t="shared" si="133"/>
        <v>96</v>
      </c>
      <c r="T211" s="19">
        <v>20</v>
      </c>
      <c r="U211" s="19">
        <v>4</v>
      </c>
      <c r="V211" s="19">
        <f t="shared" si="134"/>
        <v>80</v>
      </c>
      <c r="W211" s="19">
        <v>63</v>
      </c>
      <c r="X211" s="23">
        <v>70</v>
      </c>
      <c r="Y211" s="20">
        <f t="shared" si="135"/>
        <v>90</v>
      </c>
      <c r="Z211" s="43">
        <f t="shared" si="136"/>
        <v>85</v>
      </c>
      <c r="AA211" s="20">
        <f t="shared" si="137"/>
        <v>85</v>
      </c>
      <c r="AB211" s="19">
        <v>20</v>
      </c>
      <c r="AC211" s="19">
        <v>1</v>
      </c>
      <c r="AD211" s="19">
        <f t="shared" si="138"/>
        <v>20</v>
      </c>
      <c r="AE211" s="19">
        <v>20</v>
      </c>
      <c r="AF211" s="19">
        <v>0</v>
      </c>
      <c r="AG211" s="19">
        <f t="shared" si="139"/>
        <v>0</v>
      </c>
      <c r="AH211" s="19">
        <v>7</v>
      </c>
      <c r="AI211" s="19">
        <v>9</v>
      </c>
      <c r="AJ211" s="20">
        <f t="shared" si="140"/>
        <v>78</v>
      </c>
      <c r="AK211" s="43">
        <f t="shared" si="141"/>
        <v>29</v>
      </c>
      <c r="AL211" s="19">
        <v>51</v>
      </c>
      <c r="AM211" s="19">
        <v>70</v>
      </c>
      <c r="AN211" s="20">
        <f t="shared" si="142"/>
        <v>73</v>
      </c>
      <c r="AO211" s="19">
        <v>68</v>
      </c>
      <c r="AP211" s="19">
        <v>70</v>
      </c>
      <c r="AQ211" s="20">
        <f t="shared" si="143"/>
        <v>97</v>
      </c>
      <c r="AR211" s="19">
        <v>60</v>
      </c>
      <c r="AS211" s="19">
        <v>62</v>
      </c>
      <c r="AT211" s="20">
        <f t="shared" si="144"/>
        <v>97</v>
      </c>
      <c r="AU211" s="20">
        <f t="shared" si="145"/>
        <v>87</v>
      </c>
      <c r="AV211" s="19">
        <v>64</v>
      </c>
      <c r="AW211" s="19">
        <v>70</v>
      </c>
      <c r="AX211" s="20">
        <f t="shared" si="146"/>
        <v>91</v>
      </c>
      <c r="AY211" s="19">
        <v>67</v>
      </c>
      <c r="AZ211" s="19">
        <v>70</v>
      </c>
      <c r="BA211" s="20">
        <f t="shared" si="147"/>
        <v>96</v>
      </c>
      <c r="BB211" s="19">
        <v>70</v>
      </c>
      <c r="BC211" s="19">
        <v>70</v>
      </c>
      <c r="BD211" s="20">
        <f t="shared" si="148"/>
        <v>100</v>
      </c>
      <c r="BE211" s="20">
        <f t="shared" si="149"/>
        <v>97</v>
      </c>
      <c r="BF211" s="20">
        <f t="shared" si="150"/>
        <v>79</v>
      </c>
      <c r="BG211" s="24"/>
      <c r="BH211" s="19">
        <f t="shared" si="151"/>
        <v>7</v>
      </c>
      <c r="BI211" s="19">
        <f t="shared" si="152"/>
        <v>1</v>
      </c>
      <c r="BJ211" s="19">
        <f t="shared" si="153"/>
        <v>5</v>
      </c>
      <c r="BK211" s="19">
        <f t="shared" si="154"/>
        <v>2</v>
      </c>
      <c r="BL211" s="19">
        <f t="shared" si="155"/>
        <v>16</v>
      </c>
      <c r="BM211" s="19">
        <f t="shared" si="156"/>
        <v>11</v>
      </c>
      <c r="BN211" s="19">
        <f t="shared" si="157"/>
        <v>5</v>
      </c>
      <c r="BO211" s="19">
        <f t="shared" si="158"/>
        <v>6</v>
      </c>
      <c r="BP211" s="19">
        <f t="shared" si="159"/>
        <v>21</v>
      </c>
      <c r="BQ211" s="19">
        <f t="shared" si="160"/>
        <v>28</v>
      </c>
      <c r="BR211" s="19">
        <f t="shared" si="161"/>
        <v>4</v>
      </c>
      <c r="BS211" s="19">
        <f t="shared" si="162"/>
        <v>4</v>
      </c>
      <c r="BT211" s="19">
        <f t="shared" si="163"/>
        <v>10</v>
      </c>
      <c r="BU211" s="19">
        <f t="shared" si="164"/>
        <v>5</v>
      </c>
      <c r="BV211" s="19">
        <f t="shared" si="165"/>
        <v>1</v>
      </c>
      <c r="BW211" s="19">
        <f t="shared" si="166"/>
        <v>5</v>
      </c>
      <c r="BX211" s="19">
        <f t="shared" si="167"/>
        <v>16</v>
      </c>
      <c r="BY211" s="19">
        <f t="shared" si="168"/>
        <v>60</v>
      </c>
      <c r="BZ211" s="19">
        <f t="shared" si="169"/>
        <v>14</v>
      </c>
      <c r="CA211" s="19">
        <f t="shared" si="170"/>
        <v>4</v>
      </c>
      <c r="CB211" s="18">
        <f t="shared" si="171"/>
        <v>79</v>
      </c>
      <c r="CC211" s="19">
        <f t="shared" si="172"/>
        <v>18</v>
      </c>
    </row>
    <row r="212" spans="1:81" ht="47.25">
      <c r="A212" s="21">
        <v>53</v>
      </c>
      <c r="B212" s="36">
        <v>6671172023</v>
      </c>
      <c r="C212" s="5" t="s">
        <v>504</v>
      </c>
      <c r="D212" s="5" t="s">
        <v>79</v>
      </c>
      <c r="E212" s="5" t="str">
        <f>VLOOKUP(C212,Реестр!$B$2:$C$74,2,FALSE)</f>
        <v>Город</v>
      </c>
      <c r="F212" s="19">
        <v>11</v>
      </c>
      <c r="G212" s="19">
        <v>35</v>
      </c>
      <c r="H212" s="22">
        <v>11</v>
      </c>
      <c r="I212" s="22">
        <v>37</v>
      </c>
      <c r="J212" s="22">
        <f t="shared" si="130"/>
        <v>97</v>
      </c>
      <c r="K212" s="19">
        <v>30</v>
      </c>
      <c r="L212" s="19">
        <v>2</v>
      </c>
      <c r="M212" s="19">
        <f t="shared" si="131"/>
        <v>60</v>
      </c>
      <c r="N212" s="19">
        <v>468</v>
      </c>
      <c r="O212" s="19">
        <v>318</v>
      </c>
      <c r="P212" s="19">
        <v>475</v>
      </c>
      <c r="Q212" s="19">
        <v>336</v>
      </c>
      <c r="R212" s="19">
        <f t="shared" si="132"/>
        <v>97</v>
      </c>
      <c r="S212" s="19">
        <f t="shared" si="133"/>
        <v>86</v>
      </c>
      <c r="T212" s="19">
        <v>20</v>
      </c>
      <c r="U212" s="19">
        <v>4</v>
      </c>
      <c r="V212" s="19">
        <f t="shared" si="134"/>
        <v>80</v>
      </c>
      <c r="W212" s="19">
        <v>475</v>
      </c>
      <c r="X212" s="23">
        <v>600</v>
      </c>
      <c r="Y212" s="20">
        <f t="shared" si="135"/>
        <v>79</v>
      </c>
      <c r="Z212" s="43">
        <f t="shared" si="136"/>
        <v>80</v>
      </c>
      <c r="AA212" s="20">
        <f t="shared" si="137"/>
        <v>80</v>
      </c>
      <c r="AB212" s="19">
        <v>20</v>
      </c>
      <c r="AC212" s="19">
        <v>2</v>
      </c>
      <c r="AD212" s="19">
        <f t="shared" si="138"/>
        <v>40</v>
      </c>
      <c r="AE212" s="19">
        <v>20</v>
      </c>
      <c r="AF212" s="19">
        <v>1</v>
      </c>
      <c r="AG212" s="19">
        <f t="shared" si="139"/>
        <v>20</v>
      </c>
      <c r="AH212" s="19">
        <v>71</v>
      </c>
      <c r="AI212" s="19">
        <v>86</v>
      </c>
      <c r="AJ212" s="20">
        <f t="shared" si="140"/>
        <v>83</v>
      </c>
      <c r="AK212" s="43">
        <f t="shared" si="141"/>
        <v>45</v>
      </c>
      <c r="AL212" s="19">
        <v>530</v>
      </c>
      <c r="AM212" s="19">
        <v>600</v>
      </c>
      <c r="AN212" s="20">
        <f t="shared" si="142"/>
        <v>88</v>
      </c>
      <c r="AO212" s="19">
        <v>563</v>
      </c>
      <c r="AP212" s="19">
        <v>600</v>
      </c>
      <c r="AQ212" s="20">
        <f t="shared" si="143"/>
        <v>94</v>
      </c>
      <c r="AR212" s="19">
        <v>288</v>
      </c>
      <c r="AS212" s="19">
        <v>298</v>
      </c>
      <c r="AT212" s="20">
        <f t="shared" si="144"/>
        <v>97</v>
      </c>
      <c r="AU212" s="20">
        <f t="shared" si="145"/>
        <v>92</v>
      </c>
      <c r="AV212" s="19">
        <v>501</v>
      </c>
      <c r="AW212" s="19">
        <v>600</v>
      </c>
      <c r="AX212" s="20">
        <f t="shared" si="146"/>
        <v>84</v>
      </c>
      <c r="AY212" s="19">
        <v>487</v>
      </c>
      <c r="AZ212" s="19">
        <v>600</v>
      </c>
      <c r="BA212" s="20">
        <f t="shared" si="147"/>
        <v>81</v>
      </c>
      <c r="BB212" s="19">
        <v>531</v>
      </c>
      <c r="BC212" s="19">
        <v>600</v>
      </c>
      <c r="BD212" s="20">
        <f t="shared" si="148"/>
        <v>89</v>
      </c>
      <c r="BE212" s="20">
        <f t="shared" si="149"/>
        <v>86</v>
      </c>
      <c r="BF212" s="20">
        <f t="shared" si="150"/>
        <v>78</v>
      </c>
      <c r="BG212" s="24"/>
      <c r="BH212" s="19">
        <f t="shared" si="151"/>
        <v>3</v>
      </c>
      <c r="BI212" s="19">
        <f t="shared" si="152"/>
        <v>3</v>
      </c>
      <c r="BJ212" s="19">
        <f t="shared" si="153"/>
        <v>4</v>
      </c>
      <c r="BK212" s="19">
        <f t="shared" si="154"/>
        <v>2</v>
      </c>
      <c r="BL212" s="19">
        <f t="shared" si="155"/>
        <v>21</v>
      </c>
      <c r="BM212" s="19">
        <f t="shared" si="156"/>
        <v>22</v>
      </c>
      <c r="BN212" s="19">
        <f t="shared" si="157"/>
        <v>4</v>
      </c>
      <c r="BO212" s="19">
        <f t="shared" si="158"/>
        <v>5</v>
      </c>
      <c r="BP212" s="19">
        <f t="shared" si="159"/>
        <v>17</v>
      </c>
      <c r="BQ212" s="19">
        <f t="shared" si="160"/>
        <v>13</v>
      </c>
      <c r="BR212" s="19">
        <f t="shared" si="161"/>
        <v>7</v>
      </c>
      <c r="BS212" s="19">
        <f t="shared" si="162"/>
        <v>4</v>
      </c>
      <c r="BT212" s="19">
        <f t="shared" si="163"/>
        <v>17</v>
      </c>
      <c r="BU212" s="19">
        <f t="shared" si="164"/>
        <v>18</v>
      </c>
      <c r="BV212" s="19">
        <f t="shared" si="165"/>
        <v>12</v>
      </c>
      <c r="BW212" s="19">
        <f t="shared" si="166"/>
        <v>15</v>
      </c>
      <c r="BX212" s="19">
        <f t="shared" si="167"/>
        <v>21</v>
      </c>
      <c r="BY212" s="19">
        <f t="shared" si="168"/>
        <v>44</v>
      </c>
      <c r="BZ212" s="19">
        <f t="shared" si="169"/>
        <v>9</v>
      </c>
      <c r="CA212" s="19">
        <f t="shared" si="170"/>
        <v>14</v>
      </c>
      <c r="CB212" s="18">
        <f t="shared" si="171"/>
        <v>78</v>
      </c>
      <c r="CC212" s="19">
        <f t="shared" si="172"/>
        <v>19</v>
      </c>
    </row>
    <row r="213" spans="1:81" ht="47.25">
      <c r="A213" s="21">
        <v>77</v>
      </c>
      <c r="B213" s="34">
        <v>6660128880</v>
      </c>
      <c r="C213" s="5" t="s">
        <v>504</v>
      </c>
      <c r="D213" s="6" t="s">
        <v>99</v>
      </c>
      <c r="E213" s="5" t="str">
        <f>VLOOKUP(C213,Реестр!$B$2:$C$74,2,FALSE)</f>
        <v>Город</v>
      </c>
      <c r="F213" s="19">
        <v>8</v>
      </c>
      <c r="G213" s="19">
        <v>38</v>
      </c>
      <c r="H213" s="22">
        <v>11</v>
      </c>
      <c r="I213" s="22">
        <v>38</v>
      </c>
      <c r="J213" s="22">
        <f t="shared" si="130"/>
        <v>86</v>
      </c>
      <c r="K213" s="19">
        <v>30</v>
      </c>
      <c r="L213" s="19">
        <v>4</v>
      </c>
      <c r="M213" s="19">
        <f t="shared" si="131"/>
        <v>100</v>
      </c>
      <c r="N213" s="19">
        <v>63</v>
      </c>
      <c r="O213" s="19">
        <v>69</v>
      </c>
      <c r="P213" s="19">
        <v>70</v>
      </c>
      <c r="Q213" s="19">
        <v>72</v>
      </c>
      <c r="R213" s="19">
        <f t="shared" si="132"/>
        <v>93</v>
      </c>
      <c r="S213" s="19">
        <f t="shared" si="133"/>
        <v>93</v>
      </c>
      <c r="T213" s="19">
        <v>20</v>
      </c>
      <c r="U213" s="19">
        <v>5</v>
      </c>
      <c r="V213" s="19">
        <f t="shared" si="134"/>
        <v>100</v>
      </c>
      <c r="W213" s="19">
        <v>60</v>
      </c>
      <c r="X213" s="23">
        <v>80</v>
      </c>
      <c r="Y213" s="20">
        <f t="shared" si="135"/>
        <v>75</v>
      </c>
      <c r="Z213" s="43">
        <f t="shared" si="136"/>
        <v>88</v>
      </c>
      <c r="AA213" s="20">
        <f t="shared" si="137"/>
        <v>88</v>
      </c>
      <c r="AB213" s="19">
        <v>20</v>
      </c>
      <c r="AC213" s="19">
        <v>0</v>
      </c>
      <c r="AD213" s="19">
        <f t="shared" si="138"/>
        <v>0</v>
      </c>
      <c r="AE213" s="19">
        <v>20</v>
      </c>
      <c r="AF213" s="19">
        <v>1</v>
      </c>
      <c r="AG213" s="19">
        <f t="shared" si="139"/>
        <v>20</v>
      </c>
      <c r="AH213" s="19">
        <v>2</v>
      </c>
      <c r="AI213" s="19">
        <v>2</v>
      </c>
      <c r="AJ213" s="20">
        <f t="shared" si="140"/>
        <v>100</v>
      </c>
      <c r="AK213" s="43">
        <f t="shared" si="141"/>
        <v>38</v>
      </c>
      <c r="AL213" s="19">
        <v>43</v>
      </c>
      <c r="AM213" s="19">
        <v>80</v>
      </c>
      <c r="AN213" s="20">
        <f t="shared" si="142"/>
        <v>54</v>
      </c>
      <c r="AO213" s="19">
        <v>77</v>
      </c>
      <c r="AP213" s="19">
        <v>80</v>
      </c>
      <c r="AQ213" s="20">
        <f t="shared" si="143"/>
        <v>96</v>
      </c>
      <c r="AR213" s="19">
        <v>63</v>
      </c>
      <c r="AS213" s="19">
        <v>65</v>
      </c>
      <c r="AT213" s="20">
        <f t="shared" si="144"/>
        <v>97</v>
      </c>
      <c r="AU213" s="20">
        <f t="shared" si="145"/>
        <v>79</v>
      </c>
      <c r="AV213" s="19">
        <v>71</v>
      </c>
      <c r="AW213" s="19">
        <v>80</v>
      </c>
      <c r="AX213" s="20">
        <f t="shared" si="146"/>
        <v>89</v>
      </c>
      <c r="AY213" s="19">
        <v>75</v>
      </c>
      <c r="AZ213" s="19">
        <v>80</v>
      </c>
      <c r="BA213" s="20">
        <f t="shared" si="147"/>
        <v>94</v>
      </c>
      <c r="BB213" s="19">
        <v>76</v>
      </c>
      <c r="BC213" s="19">
        <v>80</v>
      </c>
      <c r="BD213" s="20">
        <f t="shared" si="148"/>
        <v>95</v>
      </c>
      <c r="BE213" s="20">
        <f t="shared" si="149"/>
        <v>93</v>
      </c>
      <c r="BF213" s="20">
        <f t="shared" si="150"/>
        <v>78</v>
      </c>
      <c r="BG213" s="24"/>
      <c r="BH213" s="19">
        <f t="shared" si="151"/>
        <v>14</v>
      </c>
      <c r="BI213" s="19">
        <f t="shared" si="152"/>
        <v>1</v>
      </c>
      <c r="BJ213" s="19">
        <f t="shared" si="153"/>
        <v>8</v>
      </c>
      <c r="BK213" s="19">
        <f t="shared" si="154"/>
        <v>1</v>
      </c>
      <c r="BL213" s="19">
        <f t="shared" si="155"/>
        <v>13</v>
      </c>
      <c r="BM213" s="19">
        <f t="shared" si="156"/>
        <v>26</v>
      </c>
      <c r="BN213" s="19">
        <f t="shared" si="157"/>
        <v>6</v>
      </c>
      <c r="BO213" s="19">
        <f t="shared" si="158"/>
        <v>5</v>
      </c>
      <c r="BP213" s="19">
        <f t="shared" si="159"/>
        <v>1</v>
      </c>
      <c r="BQ213" s="19">
        <f t="shared" si="160"/>
        <v>44</v>
      </c>
      <c r="BR213" s="19">
        <f t="shared" si="161"/>
        <v>5</v>
      </c>
      <c r="BS213" s="19">
        <f t="shared" si="162"/>
        <v>4</v>
      </c>
      <c r="BT213" s="19">
        <f t="shared" si="163"/>
        <v>12</v>
      </c>
      <c r="BU213" s="19">
        <f t="shared" si="164"/>
        <v>7</v>
      </c>
      <c r="BV213" s="19">
        <f t="shared" si="165"/>
        <v>6</v>
      </c>
      <c r="BW213" s="19">
        <f t="shared" si="166"/>
        <v>8</v>
      </c>
      <c r="BX213" s="19">
        <f t="shared" si="167"/>
        <v>13</v>
      </c>
      <c r="BY213" s="19">
        <f t="shared" si="168"/>
        <v>51</v>
      </c>
      <c r="BZ213" s="19">
        <f t="shared" si="169"/>
        <v>22</v>
      </c>
      <c r="CA213" s="19">
        <f t="shared" si="170"/>
        <v>8</v>
      </c>
      <c r="CB213" s="18">
        <f t="shared" si="171"/>
        <v>78</v>
      </c>
      <c r="CC213" s="19">
        <f t="shared" si="172"/>
        <v>19</v>
      </c>
    </row>
    <row r="214" spans="1:81" ht="31.5">
      <c r="A214" s="21">
        <v>218</v>
      </c>
      <c r="B214" s="34">
        <v>6611005116</v>
      </c>
      <c r="C214" s="40" t="s">
        <v>505</v>
      </c>
      <c r="D214" s="5" t="s">
        <v>233</v>
      </c>
      <c r="E214" s="5" t="str">
        <f>VLOOKUP(C214,Реестр!$B$2:$C$74,2,FALSE)</f>
        <v>Город</v>
      </c>
      <c r="F214" s="19">
        <v>10</v>
      </c>
      <c r="G214" s="19">
        <v>36</v>
      </c>
      <c r="H214" s="22">
        <v>11</v>
      </c>
      <c r="I214" s="22">
        <v>38</v>
      </c>
      <c r="J214" s="22">
        <f t="shared" si="130"/>
        <v>93</v>
      </c>
      <c r="K214" s="19">
        <v>30</v>
      </c>
      <c r="L214" s="19">
        <v>4</v>
      </c>
      <c r="M214" s="19">
        <f t="shared" si="131"/>
        <v>100</v>
      </c>
      <c r="N214" s="19">
        <v>159</v>
      </c>
      <c r="O214" s="19">
        <v>203</v>
      </c>
      <c r="P214" s="19">
        <v>333</v>
      </c>
      <c r="Q214" s="19">
        <v>274</v>
      </c>
      <c r="R214" s="19">
        <f t="shared" si="132"/>
        <v>61</v>
      </c>
      <c r="S214" s="19">
        <f t="shared" si="133"/>
        <v>82</v>
      </c>
      <c r="T214" s="19">
        <v>20</v>
      </c>
      <c r="U214" s="19">
        <v>5</v>
      </c>
      <c r="V214" s="19">
        <f t="shared" si="134"/>
        <v>100</v>
      </c>
      <c r="W214" s="19">
        <v>219</v>
      </c>
      <c r="X214" s="23">
        <v>333</v>
      </c>
      <c r="Y214" s="20">
        <f t="shared" si="135"/>
        <v>66</v>
      </c>
      <c r="Z214" s="43">
        <f t="shared" si="136"/>
        <v>83</v>
      </c>
      <c r="AA214" s="20">
        <f t="shared" si="137"/>
        <v>83</v>
      </c>
      <c r="AB214" s="19">
        <v>20</v>
      </c>
      <c r="AC214" s="19">
        <v>3</v>
      </c>
      <c r="AD214" s="19">
        <f t="shared" si="138"/>
        <v>60</v>
      </c>
      <c r="AE214" s="19">
        <v>20</v>
      </c>
      <c r="AF214" s="19">
        <v>2</v>
      </c>
      <c r="AG214" s="19">
        <f t="shared" si="139"/>
        <v>40</v>
      </c>
      <c r="AH214" s="19">
        <v>16</v>
      </c>
      <c r="AI214" s="19">
        <v>16</v>
      </c>
      <c r="AJ214" s="20">
        <f t="shared" si="140"/>
        <v>100</v>
      </c>
      <c r="AK214" s="43">
        <f t="shared" si="141"/>
        <v>64</v>
      </c>
      <c r="AL214" s="19">
        <v>210</v>
      </c>
      <c r="AM214" s="19">
        <v>333</v>
      </c>
      <c r="AN214" s="20">
        <f t="shared" si="142"/>
        <v>63</v>
      </c>
      <c r="AO214" s="19">
        <v>333</v>
      </c>
      <c r="AP214" s="19">
        <v>333</v>
      </c>
      <c r="AQ214" s="20">
        <f t="shared" si="143"/>
        <v>100</v>
      </c>
      <c r="AR214" s="19">
        <v>270</v>
      </c>
      <c r="AS214" s="19">
        <v>275</v>
      </c>
      <c r="AT214" s="20">
        <f t="shared" si="144"/>
        <v>98</v>
      </c>
      <c r="AU214" s="20">
        <f t="shared" si="145"/>
        <v>85</v>
      </c>
      <c r="AV214" s="19">
        <v>273</v>
      </c>
      <c r="AW214" s="19">
        <v>333</v>
      </c>
      <c r="AX214" s="20">
        <f t="shared" si="146"/>
        <v>82</v>
      </c>
      <c r="AY214" s="19">
        <v>159</v>
      </c>
      <c r="AZ214" s="19">
        <v>333</v>
      </c>
      <c r="BA214" s="20">
        <f t="shared" si="147"/>
        <v>48</v>
      </c>
      <c r="BB214" s="19">
        <v>273</v>
      </c>
      <c r="BC214" s="19">
        <v>333</v>
      </c>
      <c r="BD214" s="20">
        <f t="shared" si="148"/>
        <v>82</v>
      </c>
      <c r="BE214" s="20">
        <f t="shared" si="149"/>
        <v>75</v>
      </c>
      <c r="BF214" s="20">
        <f t="shared" si="150"/>
        <v>78</v>
      </c>
      <c r="BG214" s="24"/>
      <c r="BH214" s="19">
        <f t="shared" si="151"/>
        <v>7</v>
      </c>
      <c r="BI214" s="19">
        <f t="shared" si="152"/>
        <v>1</v>
      </c>
      <c r="BJ214" s="19">
        <f t="shared" si="153"/>
        <v>19</v>
      </c>
      <c r="BK214" s="19">
        <f t="shared" si="154"/>
        <v>1</v>
      </c>
      <c r="BL214" s="19">
        <f t="shared" si="155"/>
        <v>18</v>
      </c>
      <c r="BM214" s="19">
        <f t="shared" si="156"/>
        <v>33</v>
      </c>
      <c r="BN214" s="19">
        <f t="shared" si="157"/>
        <v>3</v>
      </c>
      <c r="BO214" s="19">
        <f t="shared" si="158"/>
        <v>4</v>
      </c>
      <c r="BP214" s="19">
        <f t="shared" si="159"/>
        <v>1</v>
      </c>
      <c r="BQ214" s="19">
        <f t="shared" si="160"/>
        <v>36</v>
      </c>
      <c r="BR214" s="19">
        <f t="shared" si="161"/>
        <v>1</v>
      </c>
      <c r="BS214" s="19">
        <f t="shared" si="162"/>
        <v>3</v>
      </c>
      <c r="BT214" s="19">
        <f t="shared" si="163"/>
        <v>19</v>
      </c>
      <c r="BU214" s="19">
        <f t="shared" si="164"/>
        <v>21</v>
      </c>
      <c r="BV214" s="19">
        <f t="shared" si="165"/>
        <v>16</v>
      </c>
      <c r="BW214" s="19">
        <f t="shared" si="166"/>
        <v>19</v>
      </c>
      <c r="BX214" s="19">
        <f t="shared" si="167"/>
        <v>18</v>
      </c>
      <c r="BY214" s="19">
        <f t="shared" si="168"/>
        <v>25</v>
      </c>
      <c r="BZ214" s="19">
        <f t="shared" si="169"/>
        <v>16</v>
      </c>
      <c r="CA214" s="19">
        <f t="shared" si="170"/>
        <v>19</v>
      </c>
      <c r="CB214" s="18">
        <f t="shared" si="171"/>
        <v>78</v>
      </c>
      <c r="CC214" s="19">
        <f t="shared" si="172"/>
        <v>19</v>
      </c>
    </row>
    <row r="215" spans="1:81" ht="31.5">
      <c r="A215" s="21">
        <v>356</v>
      </c>
      <c r="B215" s="34">
        <v>6622002325</v>
      </c>
      <c r="C215" s="5" t="s">
        <v>453</v>
      </c>
      <c r="D215" s="5" t="s">
        <v>355</v>
      </c>
      <c r="E215" s="5" t="str">
        <f>VLOOKUP(C215,Реестр!$B$2:$C$74,2,FALSE)</f>
        <v>Город</v>
      </c>
      <c r="F215" s="19">
        <v>11</v>
      </c>
      <c r="G215" s="19">
        <v>35</v>
      </c>
      <c r="H215" s="22">
        <v>11</v>
      </c>
      <c r="I215" s="22">
        <v>38</v>
      </c>
      <c r="J215" s="22">
        <f t="shared" si="130"/>
        <v>96</v>
      </c>
      <c r="K215" s="19">
        <v>30</v>
      </c>
      <c r="L215" s="19">
        <v>3</v>
      </c>
      <c r="M215" s="19">
        <f t="shared" si="131"/>
        <v>90</v>
      </c>
      <c r="N215" s="19">
        <v>253</v>
      </c>
      <c r="O215" s="19">
        <v>275</v>
      </c>
      <c r="P215" s="19">
        <v>275</v>
      </c>
      <c r="Q215" s="19">
        <v>311</v>
      </c>
      <c r="R215" s="19">
        <f t="shared" si="132"/>
        <v>90</v>
      </c>
      <c r="S215" s="19">
        <f t="shared" si="133"/>
        <v>92</v>
      </c>
      <c r="T215" s="19">
        <v>20</v>
      </c>
      <c r="U215" s="19">
        <v>4</v>
      </c>
      <c r="V215" s="19">
        <f t="shared" si="134"/>
        <v>80</v>
      </c>
      <c r="W215" s="19">
        <v>254</v>
      </c>
      <c r="X215" s="23">
        <v>363</v>
      </c>
      <c r="Y215" s="20">
        <f t="shared" si="135"/>
        <v>70</v>
      </c>
      <c r="Z215" s="43">
        <f t="shared" si="136"/>
        <v>75</v>
      </c>
      <c r="AA215" s="20">
        <f t="shared" si="137"/>
        <v>75</v>
      </c>
      <c r="AB215" s="19">
        <v>20</v>
      </c>
      <c r="AC215" s="19">
        <v>0</v>
      </c>
      <c r="AD215" s="19">
        <f t="shared" si="138"/>
        <v>0</v>
      </c>
      <c r="AE215" s="19">
        <v>20</v>
      </c>
      <c r="AF215" s="19">
        <v>3</v>
      </c>
      <c r="AG215" s="19">
        <f t="shared" si="139"/>
        <v>60</v>
      </c>
      <c r="AH215" s="19">
        <v>15</v>
      </c>
      <c r="AI215" s="19">
        <v>17</v>
      </c>
      <c r="AJ215" s="20">
        <f t="shared" si="140"/>
        <v>88</v>
      </c>
      <c r="AK215" s="43">
        <f t="shared" si="141"/>
        <v>50</v>
      </c>
      <c r="AL215" s="19">
        <v>314</v>
      </c>
      <c r="AM215" s="19">
        <v>363</v>
      </c>
      <c r="AN215" s="20">
        <f t="shared" si="142"/>
        <v>87</v>
      </c>
      <c r="AO215" s="19">
        <v>315</v>
      </c>
      <c r="AP215" s="19">
        <v>363</v>
      </c>
      <c r="AQ215" s="20">
        <f t="shared" si="143"/>
        <v>87</v>
      </c>
      <c r="AR215" s="19">
        <v>204</v>
      </c>
      <c r="AS215" s="19">
        <v>232</v>
      </c>
      <c r="AT215" s="20">
        <f t="shared" si="144"/>
        <v>88</v>
      </c>
      <c r="AU215" s="20">
        <f t="shared" si="145"/>
        <v>87</v>
      </c>
      <c r="AV215" s="19">
        <v>311</v>
      </c>
      <c r="AW215" s="19">
        <v>363</v>
      </c>
      <c r="AX215" s="20">
        <f t="shared" si="146"/>
        <v>86</v>
      </c>
      <c r="AY215" s="19">
        <v>295</v>
      </c>
      <c r="AZ215" s="19">
        <v>363</v>
      </c>
      <c r="BA215" s="20">
        <f t="shared" si="147"/>
        <v>81</v>
      </c>
      <c r="BB215" s="19">
        <v>309</v>
      </c>
      <c r="BC215" s="19">
        <v>363</v>
      </c>
      <c r="BD215" s="20">
        <f t="shared" si="148"/>
        <v>85</v>
      </c>
      <c r="BE215" s="20">
        <f t="shared" si="149"/>
        <v>85</v>
      </c>
      <c r="BF215" s="20">
        <f t="shared" si="150"/>
        <v>78</v>
      </c>
      <c r="BG215" s="24"/>
      <c r="BH215" s="19">
        <f t="shared" si="151"/>
        <v>4</v>
      </c>
      <c r="BI215" s="19">
        <f t="shared" si="152"/>
        <v>2</v>
      </c>
      <c r="BJ215" s="19">
        <f t="shared" si="153"/>
        <v>11</v>
      </c>
      <c r="BK215" s="19">
        <f t="shared" si="154"/>
        <v>2</v>
      </c>
      <c r="BL215" s="19">
        <f t="shared" si="155"/>
        <v>24</v>
      </c>
      <c r="BM215" s="19">
        <f t="shared" si="156"/>
        <v>31</v>
      </c>
      <c r="BN215" s="19">
        <f t="shared" si="157"/>
        <v>6</v>
      </c>
      <c r="BO215" s="19">
        <f t="shared" si="158"/>
        <v>3</v>
      </c>
      <c r="BP215" s="19">
        <f t="shared" si="159"/>
        <v>12</v>
      </c>
      <c r="BQ215" s="19">
        <f t="shared" si="160"/>
        <v>14</v>
      </c>
      <c r="BR215" s="19">
        <f t="shared" si="161"/>
        <v>11</v>
      </c>
      <c r="BS215" s="19">
        <f t="shared" si="162"/>
        <v>12</v>
      </c>
      <c r="BT215" s="19">
        <f t="shared" si="163"/>
        <v>15</v>
      </c>
      <c r="BU215" s="19">
        <f t="shared" si="164"/>
        <v>18</v>
      </c>
      <c r="BV215" s="19">
        <f t="shared" si="165"/>
        <v>14</v>
      </c>
      <c r="BW215" s="19">
        <f t="shared" si="166"/>
        <v>9</v>
      </c>
      <c r="BX215" s="19">
        <f t="shared" si="167"/>
        <v>24</v>
      </c>
      <c r="BY215" s="19">
        <f t="shared" si="168"/>
        <v>39</v>
      </c>
      <c r="BZ215" s="19">
        <f t="shared" si="169"/>
        <v>14</v>
      </c>
      <c r="CA215" s="19">
        <f t="shared" si="170"/>
        <v>15</v>
      </c>
      <c r="CB215" s="18">
        <f t="shared" si="171"/>
        <v>78</v>
      </c>
      <c r="CC215" s="19">
        <f t="shared" si="172"/>
        <v>19</v>
      </c>
    </row>
    <row r="216" spans="1:81" ht="31.5">
      <c r="A216" s="21">
        <v>400</v>
      </c>
      <c r="B216" s="34">
        <v>6610003395</v>
      </c>
      <c r="C216" s="5" t="s">
        <v>452</v>
      </c>
      <c r="D216" s="5" t="s">
        <v>392</v>
      </c>
      <c r="E216" s="5" t="str">
        <f>VLOOKUP(C216,Реестр!$B$2:$C$74,2,FALSE)</f>
        <v>Город</v>
      </c>
      <c r="F216" s="19">
        <v>7</v>
      </c>
      <c r="G216" s="19">
        <v>37</v>
      </c>
      <c r="H216" s="22">
        <v>11</v>
      </c>
      <c r="I216" s="22">
        <v>38</v>
      </c>
      <c r="J216" s="22">
        <f t="shared" si="130"/>
        <v>81</v>
      </c>
      <c r="K216" s="19">
        <v>30</v>
      </c>
      <c r="L216" s="19">
        <v>4</v>
      </c>
      <c r="M216" s="19">
        <f t="shared" si="131"/>
        <v>100</v>
      </c>
      <c r="N216" s="19">
        <v>72</v>
      </c>
      <c r="O216" s="19">
        <v>63</v>
      </c>
      <c r="P216" s="19">
        <v>72</v>
      </c>
      <c r="Q216" s="19">
        <v>65</v>
      </c>
      <c r="R216" s="19">
        <f t="shared" si="132"/>
        <v>98</v>
      </c>
      <c r="S216" s="19">
        <f t="shared" si="133"/>
        <v>94</v>
      </c>
      <c r="T216" s="19">
        <v>20</v>
      </c>
      <c r="U216" s="19">
        <v>2</v>
      </c>
      <c r="V216" s="19">
        <f t="shared" si="134"/>
        <v>40</v>
      </c>
      <c r="W216" s="19">
        <v>83</v>
      </c>
      <c r="X216" s="23">
        <v>88</v>
      </c>
      <c r="Y216" s="20">
        <f t="shared" si="135"/>
        <v>94</v>
      </c>
      <c r="Z216" s="43">
        <f t="shared" si="136"/>
        <v>67</v>
      </c>
      <c r="AA216" s="20">
        <f t="shared" si="137"/>
        <v>67</v>
      </c>
      <c r="AB216" s="19">
        <v>20</v>
      </c>
      <c r="AC216" s="19">
        <v>0</v>
      </c>
      <c r="AD216" s="19">
        <f t="shared" si="138"/>
        <v>0</v>
      </c>
      <c r="AE216" s="19">
        <v>20</v>
      </c>
      <c r="AF216" s="19">
        <v>1</v>
      </c>
      <c r="AG216" s="19">
        <f t="shared" si="139"/>
        <v>20</v>
      </c>
      <c r="AH216" s="19">
        <v>4</v>
      </c>
      <c r="AI216" s="19">
        <v>5</v>
      </c>
      <c r="AJ216" s="20">
        <f t="shared" si="140"/>
        <v>80</v>
      </c>
      <c r="AK216" s="43">
        <f t="shared" si="141"/>
        <v>32</v>
      </c>
      <c r="AL216" s="19">
        <v>86</v>
      </c>
      <c r="AM216" s="19">
        <v>88</v>
      </c>
      <c r="AN216" s="20">
        <f t="shared" si="142"/>
        <v>98</v>
      </c>
      <c r="AO216" s="19">
        <v>87</v>
      </c>
      <c r="AP216" s="19">
        <v>88</v>
      </c>
      <c r="AQ216" s="20">
        <f t="shared" si="143"/>
        <v>99</v>
      </c>
      <c r="AR216" s="19">
        <v>67</v>
      </c>
      <c r="AS216" s="19">
        <v>70</v>
      </c>
      <c r="AT216" s="20">
        <f t="shared" si="144"/>
        <v>96</v>
      </c>
      <c r="AU216" s="20">
        <f t="shared" si="145"/>
        <v>98</v>
      </c>
      <c r="AV216" s="19">
        <v>87</v>
      </c>
      <c r="AW216" s="19">
        <v>88</v>
      </c>
      <c r="AX216" s="20">
        <f t="shared" si="146"/>
        <v>99</v>
      </c>
      <c r="AY216" s="19">
        <v>86</v>
      </c>
      <c r="AZ216" s="19">
        <v>88</v>
      </c>
      <c r="BA216" s="20">
        <f t="shared" si="147"/>
        <v>98</v>
      </c>
      <c r="BB216" s="19">
        <v>87</v>
      </c>
      <c r="BC216" s="19">
        <v>88</v>
      </c>
      <c r="BD216" s="20">
        <f t="shared" si="148"/>
        <v>99</v>
      </c>
      <c r="BE216" s="20">
        <f t="shared" si="149"/>
        <v>99</v>
      </c>
      <c r="BF216" s="20">
        <f t="shared" si="150"/>
        <v>78</v>
      </c>
      <c r="BG216" s="24"/>
      <c r="BH216" s="19">
        <f t="shared" si="151"/>
        <v>19</v>
      </c>
      <c r="BI216" s="19">
        <f t="shared" si="152"/>
        <v>1</v>
      </c>
      <c r="BJ216" s="19">
        <f t="shared" si="153"/>
        <v>3</v>
      </c>
      <c r="BK216" s="19">
        <f t="shared" si="154"/>
        <v>4</v>
      </c>
      <c r="BL216" s="19">
        <f t="shared" si="155"/>
        <v>30</v>
      </c>
      <c r="BM216" s="19">
        <f t="shared" si="156"/>
        <v>7</v>
      </c>
      <c r="BN216" s="19">
        <f t="shared" si="157"/>
        <v>6</v>
      </c>
      <c r="BO216" s="19">
        <f t="shared" si="158"/>
        <v>5</v>
      </c>
      <c r="BP216" s="19">
        <f t="shared" si="159"/>
        <v>20</v>
      </c>
      <c r="BQ216" s="19">
        <f t="shared" si="160"/>
        <v>3</v>
      </c>
      <c r="BR216" s="19">
        <f t="shared" si="161"/>
        <v>2</v>
      </c>
      <c r="BS216" s="19">
        <f t="shared" si="162"/>
        <v>5</v>
      </c>
      <c r="BT216" s="19">
        <f t="shared" si="163"/>
        <v>2</v>
      </c>
      <c r="BU216" s="19">
        <f t="shared" si="164"/>
        <v>3</v>
      </c>
      <c r="BV216" s="19">
        <f t="shared" si="165"/>
        <v>2</v>
      </c>
      <c r="BW216" s="19">
        <f t="shared" si="166"/>
        <v>7</v>
      </c>
      <c r="BX216" s="19">
        <f t="shared" si="167"/>
        <v>30</v>
      </c>
      <c r="BY216" s="19">
        <f t="shared" si="168"/>
        <v>57</v>
      </c>
      <c r="BZ216" s="19">
        <f t="shared" si="169"/>
        <v>3</v>
      </c>
      <c r="CA216" s="19">
        <f t="shared" si="170"/>
        <v>2</v>
      </c>
      <c r="CB216" s="18">
        <f t="shared" si="171"/>
        <v>78</v>
      </c>
      <c r="CC216" s="19">
        <f t="shared" si="172"/>
        <v>19</v>
      </c>
    </row>
    <row r="217" spans="1:81" ht="47.25">
      <c r="A217" s="21">
        <v>57</v>
      </c>
      <c r="B217" s="34">
        <v>6662055323</v>
      </c>
      <c r="C217" s="5" t="s">
        <v>504</v>
      </c>
      <c r="D217" s="5" t="s">
        <v>83</v>
      </c>
      <c r="E217" s="5" t="str">
        <f>VLOOKUP(C217,Реестр!$B$2:$C$74,2,FALSE)</f>
        <v>Город</v>
      </c>
      <c r="F217" s="19">
        <v>8</v>
      </c>
      <c r="G217" s="19">
        <v>30.5</v>
      </c>
      <c r="H217" s="22">
        <v>9</v>
      </c>
      <c r="I217" s="22">
        <v>36</v>
      </c>
      <c r="J217" s="22">
        <f t="shared" si="130"/>
        <v>87</v>
      </c>
      <c r="K217" s="19">
        <v>30</v>
      </c>
      <c r="L217" s="19">
        <v>3</v>
      </c>
      <c r="M217" s="19">
        <f t="shared" si="131"/>
        <v>90</v>
      </c>
      <c r="N217" s="19">
        <v>186</v>
      </c>
      <c r="O217" s="19">
        <v>162</v>
      </c>
      <c r="P217" s="19">
        <v>199</v>
      </c>
      <c r="Q217" s="19">
        <v>184</v>
      </c>
      <c r="R217" s="19">
        <f t="shared" si="132"/>
        <v>91</v>
      </c>
      <c r="S217" s="19">
        <f t="shared" si="133"/>
        <v>90</v>
      </c>
      <c r="T217" s="19">
        <v>20</v>
      </c>
      <c r="U217" s="19">
        <v>5</v>
      </c>
      <c r="V217" s="19">
        <f t="shared" si="134"/>
        <v>100</v>
      </c>
      <c r="W217" s="19">
        <v>218</v>
      </c>
      <c r="X217" s="23">
        <v>283</v>
      </c>
      <c r="Y217" s="20">
        <f t="shared" si="135"/>
        <v>77</v>
      </c>
      <c r="Z217" s="43">
        <f t="shared" si="136"/>
        <v>89</v>
      </c>
      <c r="AA217" s="20">
        <f t="shared" si="137"/>
        <v>89</v>
      </c>
      <c r="AB217" s="19">
        <v>20</v>
      </c>
      <c r="AC217" s="19">
        <v>0</v>
      </c>
      <c r="AD217" s="19">
        <f t="shared" si="138"/>
        <v>0</v>
      </c>
      <c r="AE217" s="19">
        <v>20</v>
      </c>
      <c r="AF217" s="19">
        <v>0</v>
      </c>
      <c r="AG217" s="19">
        <f t="shared" si="139"/>
        <v>0</v>
      </c>
      <c r="AH217" s="19">
        <v>3</v>
      </c>
      <c r="AI217" s="19">
        <v>4</v>
      </c>
      <c r="AJ217" s="20">
        <f t="shared" si="140"/>
        <v>75</v>
      </c>
      <c r="AK217" s="43">
        <f t="shared" si="141"/>
        <v>23</v>
      </c>
      <c r="AL217" s="19">
        <v>251</v>
      </c>
      <c r="AM217" s="19">
        <v>283</v>
      </c>
      <c r="AN217" s="20">
        <f t="shared" si="142"/>
        <v>89</v>
      </c>
      <c r="AO217" s="19">
        <v>267</v>
      </c>
      <c r="AP217" s="19">
        <v>283</v>
      </c>
      <c r="AQ217" s="20">
        <f t="shared" si="143"/>
        <v>94</v>
      </c>
      <c r="AR217" s="19">
        <v>118</v>
      </c>
      <c r="AS217" s="19">
        <v>124</v>
      </c>
      <c r="AT217" s="20">
        <f t="shared" si="144"/>
        <v>95</v>
      </c>
      <c r="AU217" s="20">
        <f t="shared" si="145"/>
        <v>92</v>
      </c>
      <c r="AV217" s="19">
        <v>269</v>
      </c>
      <c r="AW217" s="19">
        <v>283</v>
      </c>
      <c r="AX217" s="20">
        <f t="shared" si="146"/>
        <v>95</v>
      </c>
      <c r="AY217" s="19">
        <v>247</v>
      </c>
      <c r="AZ217" s="19">
        <v>283</v>
      </c>
      <c r="BA217" s="20">
        <f t="shared" si="147"/>
        <v>87</v>
      </c>
      <c r="BB217" s="19">
        <v>264</v>
      </c>
      <c r="BC217" s="19">
        <v>283</v>
      </c>
      <c r="BD217" s="20">
        <f t="shared" si="148"/>
        <v>93</v>
      </c>
      <c r="BE217" s="20">
        <f t="shared" si="149"/>
        <v>92</v>
      </c>
      <c r="BF217" s="20">
        <f t="shared" si="150"/>
        <v>77</v>
      </c>
      <c r="BG217" s="24"/>
      <c r="BH217" s="19">
        <f t="shared" si="151"/>
        <v>13</v>
      </c>
      <c r="BI217" s="19">
        <f t="shared" si="152"/>
        <v>2</v>
      </c>
      <c r="BJ217" s="19">
        <f t="shared" si="153"/>
        <v>10</v>
      </c>
      <c r="BK217" s="19">
        <f t="shared" si="154"/>
        <v>1</v>
      </c>
      <c r="BL217" s="19">
        <f t="shared" si="155"/>
        <v>12</v>
      </c>
      <c r="BM217" s="19">
        <f t="shared" si="156"/>
        <v>24</v>
      </c>
      <c r="BN217" s="19">
        <f t="shared" si="157"/>
        <v>6</v>
      </c>
      <c r="BO217" s="19">
        <f t="shared" si="158"/>
        <v>6</v>
      </c>
      <c r="BP217" s="19">
        <f t="shared" si="159"/>
        <v>23</v>
      </c>
      <c r="BQ217" s="19">
        <f t="shared" si="160"/>
        <v>12</v>
      </c>
      <c r="BR217" s="19">
        <f t="shared" si="161"/>
        <v>7</v>
      </c>
      <c r="BS217" s="19">
        <f t="shared" si="162"/>
        <v>6</v>
      </c>
      <c r="BT217" s="19">
        <f t="shared" si="163"/>
        <v>6</v>
      </c>
      <c r="BU217" s="19">
        <f t="shared" si="164"/>
        <v>14</v>
      </c>
      <c r="BV217" s="19">
        <f t="shared" si="165"/>
        <v>8</v>
      </c>
      <c r="BW217" s="19">
        <f t="shared" si="166"/>
        <v>11</v>
      </c>
      <c r="BX217" s="19">
        <f t="shared" si="167"/>
        <v>12</v>
      </c>
      <c r="BY217" s="19">
        <f t="shared" si="168"/>
        <v>65</v>
      </c>
      <c r="BZ217" s="19">
        <f t="shared" si="169"/>
        <v>9</v>
      </c>
      <c r="CA217" s="19">
        <f t="shared" si="170"/>
        <v>9</v>
      </c>
      <c r="CB217" s="18">
        <f t="shared" si="171"/>
        <v>77</v>
      </c>
      <c r="CC217" s="19">
        <f t="shared" si="172"/>
        <v>20</v>
      </c>
    </row>
    <row r="218" spans="1:81" ht="31.5">
      <c r="A218" s="21">
        <v>196</v>
      </c>
      <c r="B218" s="34">
        <v>6604011535</v>
      </c>
      <c r="C218" s="40" t="s">
        <v>501</v>
      </c>
      <c r="D218" s="6" t="s">
        <v>213</v>
      </c>
      <c r="E218" s="5" t="str">
        <f>VLOOKUP(C218,Реестр!$B$2:$C$74,2,FALSE)</f>
        <v>Город</v>
      </c>
      <c r="F218" s="19">
        <v>7</v>
      </c>
      <c r="G218" s="19">
        <v>36</v>
      </c>
      <c r="H218" s="22">
        <v>9</v>
      </c>
      <c r="I218" s="22">
        <v>36</v>
      </c>
      <c r="J218" s="22">
        <f t="shared" si="130"/>
        <v>89</v>
      </c>
      <c r="K218" s="19">
        <v>30</v>
      </c>
      <c r="L218" s="19">
        <v>4</v>
      </c>
      <c r="M218" s="19">
        <f t="shared" si="131"/>
        <v>100</v>
      </c>
      <c r="N218" s="19">
        <v>114</v>
      </c>
      <c r="O218" s="19">
        <v>96</v>
      </c>
      <c r="P218" s="19">
        <v>127</v>
      </c>
      <c r="Q218" s="19">
        <v>114</v>
      </c>
      <c r="R218" s="19">
        <f t="shared" si="132"/>
        <v>87</v>
      </c>
      <c r="S218" s="19">
        <f t="shared" si="133"/>
        <v>92</v>
      </c>
      <c r="T218" s="19">
        <v>20</v>
      </c>
      <c r="U218" s="19">
        <v>5</v>
      </c>
      <c r="V218" s="19">
        <f t="shared" si="134"/>
        <v>100</v>
      </c>
      <c r="W218" s="19">
        <v>90</v>
      </c>
      <c r="X218" s="23">
        <v>141</v>
      </c>
      <c r="Y218" s="20">
        <f t="shared" si="135"/>
        <v>64</v>
      </c>
      <c r="Z218" s="43">
        <f t="shared" si="136"/>
        <v>82</v>
      </c>
      <c r="AA218" s="20">
        <f t="shared" si="137"/>
        <v>82</v>
      </c>
      <c r="AB218" s="19">
        <v>20</v>
      </c>
      <c r="AC218" s="19">
        <v>1</v>
      </c>
      <c r="AD218" s="19">
        <f t="shared" si="138"/>
        <v>20</v>
      </c>
      <c r="AE218" s="19">
        <v>20</v>
      </c>
      <c r="AF218" s="19">
        <v>3</v>
      </c>
      <c r="AG218" s="19">
        <f t="shared" si="139"/>
        <v>60</v>
      </c>
      <c r="AH218" s="19">
        <v>1</v>
      </c>
      <c r="AI218" s="19">
        <v>2</v>
      </c>
      <c r="AJ218" s="20">
        <f t="shared" si="140"/>
        <v>50</v>
      </c>
      <c r="AK218" s="43">
        <f t="shared" si="141"/>
        <v>45</v>
      </c>
      <c r="AL218" s="19">
        <v>68</v>
      </c>
      <c r="AM218" s="19">
        <v>141</v>
      </c>
      <c r="AN218" s="20">
        <f t="shared" si="142"/>
        <v>48</v>
      </c>
      <c r="AO218" s="19">
        <v>135</v>
      </c>
      <c r="AP218" s="19">
        <v>141</v>
      </c>
      <c r="AQ218" s="20">
        <f t="shared" si="143"/>
        <v>96</v>
      </c>
      <c r="AR218" s="19">
        <v>87</v>
      </c>
      <c r="AS218" s="19">
        <v>91</v>
      </c>
      <c r="AT218" s="20">
        <f t="shared" si="144"/>
        <v>96</v>
      </c>
      <c r="AU218" s="20">
        <f t="shared" si="145"/>
        <v>77</v>
      </c>
      <c r="AV218" s="19">
        <v>108</v>
      </c>
      <c r="AW218" s="19">
        <v>141</v>
      </c>
      <c r="AX218" s="20">
        <f t="shared" si="146"/>
        <v>77</v>
      </c>
      <c r="AY218" s="19">
        <v>129</v>
      </c>
      <c r="AZ218" s="19">
        <v>141</v>
      </c>
      <c r="BA218" s="20">
        <f t="shared" si="147"/>
        <v>91</v>
      </c>
      <c r="BB218" s="19">
        <v>131</v>
      </c>
      <c r="BC218" s="19">
        <v>141</v>
      </c>
      <c r="BD218" s="20">
        <f t="shared" si="148"/>
        <v>93</v>
      </c>
      <c r="BE218" s="20">
        <f t="shared" si="149"/>
        <v>88</v>
      </c>
      <c r="BF218" s="20">
        <f t="shared" si="150"/>
        <v>77</v>
      </c>
      <c r="BG218" s="24"/>
      <c r="BH218" s="19">
        <f t="shared" si="151"/>
        <v>11</v>
      </c>
      <c r="BI218" s="19">
        <f t="shared" si="152"/>
        <v>1</v>
      </c>
      <c r="BJ218" s="19">
        <f t="shared" si="153"/>
        <v>14</v>
      </c>
      <c r="BK218" s="19">
        <f t="shared" si="154"/>
        <v>1</v>
      </c>
      <c r="BL218" s="19">
        <f t="shared" si="155"/>
        <v>19</v>
      </c>
      <c r="BM218" s="19">
        <f t="shared" si="156"/>
        <v>34</v>
      </c>
      <c r="BN218" s="19">
        <f t="shared" si="157"/>
        <v>5</v>
      </c>
      <c r="BO218" s="19">
        <f t="shared" si="158"/>
        <v>3</v>
      </c>
      <c r="BP218" s="19">
        <f t="shared" si="159"/>
        <v>31</v>
      </c>
      <c r="BQ218" s="19">
        <f t="shared" si="160"/>
        <v>48</v>
      </c>
      <c r="BR218" s="19">
        <f t="shared" si="161"/>
        <v>5</v>
      </c>
      <c r="BS218" s="19">
        <f t="shared" si="162"/>
        <v>5</v>
      </c>
      <c r="BT218" s="19">
        <f t="shared" si="163"/>
        <v>24</v>
      </c>
      <c r="BU218" s="19">
        <f t="shared" si="164"/>
        <v>10</v>
      </c>
      <c r="BV218" s="19">
        <f t="shared" si="165"/>
        <v>8</v>
      </c>
      <c r="BW218" s="19">
        <f t="shared" si="166"/>
        <v>9</v>
      </c>
      <c r="BX218" s="19">
        <f t="shared" si="167"/>
        <v>19</v>
      </c>
      <c r="BY218" s="19">
        <f t="shared" si="168"/>
        <v>44</v>
      </c>
      <c r="BZ218" s="19">
        <f t="shared" si="169"/>
        <v>24</v>
      </c>
      <c r="CA218" s="19">
        <f t="shared" si="170"/>
        <v>12</v>
      </c>
      <c r="CB218" s="18">
        <f t="shared" si="171"/>
        <v>77</v>
      </c>
      <c r="CC218" s="19">
        <f t="shared" si="172"/>
        <v>20</v>
      </c>
    </row>
    <row r="219" spans="1:81" ht="47.25">
      <c r="A219" s="21">
        <v>37</v>
      </c>
      <c r="B219" s="34">
        <v>6663028347</v>
      </c>
      <c r="C219" s="5" t="s">
        <v>504</v>
      </c>
      <c r="D219" s="5" t="s">
        <v>66</v>
      </c>
      <c r="E219" s="5" t="str">
        <f>VLOOKUP(C219,Реестр!$B$2:$C$74,2,FALSE)</f>
        <v>Город</v>
      </c>
      <c r="F219" s="19">
        <v>11</v>
      </c>
      <c r="G219" s="19">
        <v>37</v>
      </c>
      <c r="H219" s="22">
        <v>11</v>
      </c>
      <c r="I219" s="22">
        <v>37</v>
      </c>
      <c r="J219" s="22">
        <f t="shared" si="130"/>
        <v>100</v>
      </c>
      <c r="K219" s="19">
        <v>30</v>
      </c>
      <c r="L219" s="19">
        <v>3</v>
      </c>
      <c r="M219" s="19">
        <f t="shared" si="131"/>
        <v>90</v>
      </c>
      <c r="N219" s="19">
        <v>84</v>
      </c>
      <c r="O219" s="19">
        <v>80</v>
      </c>
      <c r="P219" s="19">
        <v>87</v>
      </c>
      <c r="Q219" s="19">
        <v>87</v>
      </c>
      <c r="R219" s="19">
        <f t="shared" si="132"/>
        <v>94</v>
      </c>
      <c r="S219" s="19">
        <f t="shared" si="133"/>
        <v>95</v>
      </c>
      <c r="T219" s="19">
        <v>20</v>
      </c>
      <c r="U219" s="19">
        <v>5</v>
      </c>
      <c r="V219" s="19">
        <f t="shared" si="134"/>
        <v>100</v>
      </c>
      <c r="W219" s="19">
        <v>78</v>
      </c>
      <c r="X219" s="23">
        <v>99</v>
      </c>
      <c r="Y219" s="20">
        <f t="shared" si="135"/>
        <v>79</v>
      </c>
      <c r="Z219" s="43">
        <f t="shared" si="136"/>
        <v>90</v>
      </c>
      <c r="AA219" s="20">
        <f t="shared" si="137"/>
        <v>90</v>
      </c>
      <c r="AB219" s="19">
        <v>20</v>
      </c>
      <c r="AC219" s="19">
        <v>0</v>
      </c>
      <c r="AD219" s="19">
        <f t="shared" si="138"/>
        <v>0</v>
      </c>
      <c r="AE219" s="19">
        <v>20</v>
      </c>
      <c r="AF219" s="19">
        <v>0</v>
      </c>
      <c r="AG219" s="19">
        <f t="shared" si="139"/>
        <v>0</v>
      </c>
      <c r="AH219" s="19">
        <v>2</v>
      </c>
      <c r="AI219" s="19">
        <v>3</v>
      </c>
      <c r="AJ219" s="20">
        <f t="shared" si="140"/>
        <v>67</v>
      </c>
      <c r="AK219" s="43">
        <f t="shared" si="141"/>
        <v>20</v>
      </c>
      <c r="AL219" s="19">
        <v>57</v>
      </c>
      <c r="AM219" s="19">
        <v>99</v>
      </c>
      <c r="AN219" s="20">
        <f t="shared" si="142"/>
        <v>58</v>
      </c>
      <c r="AO219" s="19">
        <v>97</v>
      </c>
      <c r="AP219" s="19">
        <v>99</v>
      </c>
      <c r="AQ219" s="20">
        <f t="shared" si="143"/>
        <v>98</v>
      </c>
      <c r="AR219" s="19">
        <v>73</v>
      </c>
      <c r="AS219" s="19">
        <v>73</v>
      </c>
      <c r="AT219" s="20">
        <f t="shared" si="144"/>
        <v>100</v>
      </c>
      <c r="AU219" s="20">
        <f t="shared" si="145"/>
        <v>82</v>
      </c>
      <c r="AV219" s="19">
        <v>86</v>
      </c>
      <c r="AW219" s="19">
        <v>99</v>
      </c>
      <c r="AX219" s="20">
        <f t="shared" si="146"/>
        <v>87</v>
      </c>
      <c r="AY219" s="19">
        <v>95</v>
      </c>
      <c r="AZ219" s="19">
        <v>99</v>
      </c>
      <c r="BA219" s="20">
        <f t="shared" si="147"/>
        <v>96</v>
      </c>
      <c r="BB219" s="19">
        <v>98</v>
      </c>
      <c r="BC219" s="19">
        <v>99</v>
      </c>
      <c r="BD219" s="20">
        <f t="shared" si="148"/>
        <v>99</v>
      </c>
      <c r="BE219" s="20">
        <f t="shared" si="149"/>
        <v>95</v>
      </c>
      <c r="BF219" s="20">
        <f t="shared" si="150"/>
        <v>76</v>
      </c>
      <c r="BG219" s="24"/>
      <c r="BH219" s="19">
        <f t="shared" si="151"/>
        <v>1</v>
      </c>
      <c r="BI219" s="19">
        <f t="shared" si="152"/>
        <v>2</v>
      </c>
      <c r="BJ219" s="19">
        <f t="shared" si="153"/>
        <v>7</v>
      </c>
      <c r="BK219" s="19">
        <f t="shared" si="154"/>
        <v>1</v>
      </c>
      <c r="BL219" s="19">
        <f t="shared" si="155"/>
        <v>11</v>
      </c>
      <c r="BM219" s="19">
        <f t="shared" si="156"/>
        <v>22</v>
      </c>
      <c r="BN219" s="19">
        <f t="shared" si="157"/>
        <v>6</v>
      </c>
      <c r="BO219" s="19">
        <f t="shared" si="158"/>
        <v>6</v>
      </c>
      <c r="BP219" s="19">
        <f t="shared" si="159"/>
        <v>27</v>
      </c>
      <c r="BQ219" s="19">
        <f t="shared" si="160"/>
        <v>41</v>
      </c>
      <c r="BR219" s="19">
        <f t="shared" si="161"/>
        <v>3</v>
      </c>
      <c r="BS219" s="19">
        <f t="shared" si="162"/>
        <v>1</v>
      </c>
      <c r="BT219" s="19">
        <f t="shared" si="163"/>
        <v>14</v>
      </c>
      <c r="BU219" s="19">
        <f t="shared" si="164"/>
        <v>5</v>
      </c>
      <c r="BV219" s="19">
        <f t="shared" si="165"/>
        <v>2</v>
      </c>
      <c r="BW219" s="19">
        <f t="shared" si="166"/>
        <v>6</v>
      </c>
      <c r="BX219" s="19">
        <f t="shared" si="167"/>
        <v>11</v>
      </c>
      <c r="BY219" s="19">
        <f t="shared" si="168"/>
        <v>66</v>
      </c>
      <c r="BZ219" s="19">
        <f t="shared" si="169"/>
        <v>19</v>
      </c>
      <c r="CA219" s="19">
        <f t="shared" si="170"/>
        <v>6</v>
      </c>
      <c r="CB219" s="18">
        <f t="shared" si="171"/>
        <v>76</v>
      </c>
      <c r="CC219" s="19">
        <f t="shared" si="172"/>
        <v>21</v>
      </c>
    </row>
    <row r="220" spans="1:81" ht="47.25">
      <c r="A220" s="21">
        <v>94</v>
      </c>
      <c r="B220" s="34">
        <v>6662069781</v>
      </c>
      <c r="C220" s="5" t="s">
        <v>504</v>
      </c>
      <c r="D220" s="5" t="s">
        <v>114</v>
      </c>
      <c r="E220" s="5" t="str">
        <f>VLOOKUP(C220,Реестр!$B$2:$C$74,2,FALSE)</f>
        <v>Город</v>
      </c>
      <c r="F220" s="19">
        <v>10</v>
      </c>
      <c r="G220" s="19">
        <v>38</v>
      </c>
      <c r="H220" s="22">
        <v>11</v>
      </c>
      <c r="I220" s="22">
        <v>38</v>
      </c>
      <c r="J220" s="22">
        <f t="shared" si="130"/>
        <v>95</v>
      </c>
      <c r="K220" s="19">
        <v>30</v>
      </c>
      <c r="L220" s="19">
        <v>2</v>
      </c>
      <c r="M220" s="19">
        <f t="shared" si="131"/>
        <v>60</v>
      </c>
      <c r="N220" s="19">
        <v>50</v>
      </c>
      <c r="O220" s="19">
        <v>51</v>
      </c>
      <c r="P220" s="19">
        <v>52</v>
      </c>
      <c r="Q220" s="19">
        <v>53</v>
      </c>
      <c r="R220" s="19">
        <f t="shared" si="132"/>
        <v>96</v>
      </c>
      <c r="S220" s="19">
        <f t="shared" si="133"/>
        <v>85</v>
      </c>
      <c r="T220" s="19">
        <v>20</v>
      </c>
      <c r="U220" s="19">
        <v>3</v>
      </c>
      <c r="V220" s="19">
        <f t="shared" si="134"/>
        <v>60</v>
      </c>
      <c r="W220" s="19">
        <v>51</v>
      </c>
      <c r="X220" s="23">
        <v>60</v>
      </c>
      <c r="Y220" s="20">
        <f t="shared" si="135"/>
        <v>85</v>
      </c>
      <c r="Z220" s="43">
        <f t="shared" si="136"/>
        <v>73</v>
      </c>
      <c r="AA220" s="20">
        <f t="shared" si="137"/>
        <v>73</v>
      </c>
      <c r="AB220" s="19">
        <v>20</v>
      </c>
      <c r="AC220" s="19">
        <v>0</v>
      </c>
      <c r="AD220" s="19">
        <f t="shared" si="138"/>
        <v>0</v>
      </c>
      <c r="AE220" s="19">
        <v>20</v>
      </c>
      <c r="AF220" s="19">
        <v>0</v>
      </c>
      <c r="AG220" s="19">
        <f t="shared" si="139"/>
        <v>0</v>
      </c>
      <c r="AH220" s="19">
        <v>1</v>
      </c>
      <c r="AI220" s="19">
        <v>1</v>
      </c>
      <c r="AJ220" s="20">
        <f t="shared" si="140"/>
        <v>100</v>
      </c>
      <c r="AK220" s="43">
        <f t="shared" si="141"/>
        <v>30</v>
      </c>
      <c r="AL220" s="19">
        <v>57</v>
      </c>
      <c r="AM220" s="19">
        <v>60</v>
      </c>
      <c r="AN220" s="20">
        <f t="shared" si="142"/>
        <v>95</v>
      </c>
      <c r="AO220" s="19">
        <v>59</v>
      </c>
      <c r="AP220" s="19">
        <v>60</v>
      </c>
      <c r="AQ220" s="20">
        <f t="shared" si="143"/>
        <v>98</v>
      </c>
      <c r="AR220" s="19">
        <v>35</v>
      </c>
      <c r="AS220" s="19">
        <v>38</v>
      </c>
      <c r="AT220" s="20">
        <f t="shared" si="144"/>
        <v>92</v>
      </c>
      <c r="AU220" s="20">
        <f t="shared" si="145"/>
        <v>96</v>
      </c>
      <c r="AV220" s="19">
        <v>56</v>
      </c>
      <c r="AW220" s="19">
        <v>60</v>
      </c>
      <c r="AX220" s="20">
        <f t="shared" si="146"/>
        <v>93</v>
      </c>
      <c r="AY220" s="19">
        <v>57</v>
      </c>
      <c r="AZ220" s="19">
        <v>60</v>
      </c>
      <c r="BA220" s="20">
        <f t="shared" si="147"/>
        <v>95</v>
      </c>
      <c r="BB220" s="19">
        <v>57</v>
      </c>
      <c r="BC220" s="19">
        <v>60</v>
      </c>
      <c r="BD220" s="20">
        <f t="shared" si="148"/>
        <v>95</v>
      </c>
      <c r="BE220" s="20">
        <f t="shared" si="149"/>
        <v>94</v>
      </c>
      <c r="BF220" s="20">
        <f t="shared" si="150"/>
        <v>76</v>
      </c>
      <c r="BG220" s="24"/>
      <c r="BH220" s="19">
        <f t="shared" si="151"/>
        <v>5</v>
      </c>
      <c r="BI220" s="19">
        <f t="shared" si="152"/>
        <v>3</v>
      </c>
      <c r="BJ220" s="19">
        <f t="shared" si="153"/>
        <v>5</v>
      </c>
      <c r="BK220" s="19">
        <f t="shared" si="154"/>
        <v>3</v>
      </c>
      <c r="BL220" s="19">
        <f t="shared" si="155"/>
        <v>26</v>
      </c>
      <c r="BM220" s="19">
        <f t="shared" si="156"/>
        <v>16</v>
      </c>
      <c r="BN220" s="19">
        <f t="shared" si="157"/>
        <v>6</v>
      </c>
      <c r="BO220" s="19">
        <f t="shared" si="158"/>
        <v>6</v>
      </c>
      <c r="BP220" s="19">
        <f t="shared" si="159"/>
        <v>1</v>
      </c>
      <c r="BQ220" s="19">
        <f t="shared" si="160"/>
        <v>6</v>
      </c>
      <c r="BR220" s="19">
        <f t="shared" si="161"/>
        <v>3</v>
      </c>
      <c r="BS220" s="19">
        <f t="shared" si="162"/>
        <v>9</v>
      </c>
      <c r="BT220" s="19">
        <f t="shared" si="163"/>
        <v>8</v>
      </c>
      <c r="BU220" s="19">
        <f t="shared" si="164"/>
        <v>6</v>
      </c>
      <c r="BV220" s="19">
        <f t="shared" si="165"/>
        <v>6</v>
      </c>
      <c r="BW220" s="19">
        <f t="shared" si="166"/>
        <v>16</v>
      </c>
      <c r="BX220" s="19">
        <f t="shared" si="167"/>
        <v>26</v>
      </c>
      <c r="BY220" s="19">
        <f t="shared" si="168"/>
        <v>59</v>
      </c>
      <c r="BZ220" s="19">
        <f t="shared" si="169"/>
        <v>5</v>
      </c>
      <c r="CA220" s="19">
        <f t="shared" si="170"/>
        <v>7</v>
      </c>
      <c r="CB220" s="18">
        <f t="shared" si="171"/>
        <v>76</v>
      </c>
      <c r="CC220" s="19">
        <f t="shared" si="172"/>
        <v>21</v>
      </c>
    </row>
    <row r="221" spans="1:81" ht="31.5">
      <c r="A221" s="21">
        <v>314</v>
      </c>
      <c r="B221" s="34">
        <v>6620004736</v>
      </c>
      <c r="C221" s="6" t="s">
        <v>448</v>
      </c>
      <c r="D221" s="5" t="s">
        <v>321</v>
      </c>
      <c r="E221" s="5" t="str">
        <f>VLOOKUP(C221,Реестр!$B$2:$C$74,2,FALSE)</f>
        <v>Город</v>
      </c>
      <c r="F221" s="19">
        <v>10</v>
      </c>
      <c r="G221" s="19">
        <v>36</v>
      </c>
      <c r="H221" s="22">
        <v>11</v>
      </c>
      <c r="I221" s="22">
        <v>38</v>
      </c>
      <c r="J221" s="22">
        <f t="shared" si="130"/>
        <v>93</v>
      </c>
      <c r="K221" s="19">
        <v>30</v>
      </c>
      <c r="L221" s="19">
        <v>4</v>
      </c>
      <c r="M221" s="19">
        <f t="shared" si="131"/>
        <v>100</v>
      </c>
      <c r="N221" s="19">
        <v>52</v>
      </c>
      <c r="O221" s="19">
        <v>34</v>
      </c>
      <c r="P221" s="19">
        <v>65</v>
      </c>
      <c r="Q221" s="19">
        <v>49</v>
      </c>
      <c r="R221" s="19">
        <f t="shared" si="132"/>
        <v>75</v>
      </c>
      <c r="S221" s="19">
        <f t="shared" si="133"/>
        <v>88</v>
      </c>
      <c r="T221" s="19">
        <v>20</v>
      </c>
      <c r="U221" s="19">
        <v>5</v>
      </c>
      <c r="V221" s="19">
        <f t="shared" si="134"/>
        <v>100</v>
      </c>
      <c r="W221" s="19">
        <v>49</v>
      </c>
      <c r="X221" s="23">
        <v>78</v>
      </c>
      <c r="Y221" s="20">
        <f t="shared" si="135"/>
        <v>63</v>
      </c>
      <c r="Z221" s="43">
        <f t="shared" si="136"/>
        <v>82</v>
      </c>
      <c r="AA221" s="20">
        <f t="shared" si="137"/>
        <v>82</v>
      </c>
      <c r="AB221" s="19">
        <v>20</v>
      </c>
      <c r="AC221" s="19">
        <v>0</v>
      </c>
      <c r="AD221" s="19">
        <f t="shared" si="138"/>
        <v>0</v>
      </c>
      <c r="AE221" s="19">
        <v>20</v>
      </c>
      <c r="AF221" s="19">
        <v>3</v>
      </c>
      <c r="AG221" s="19">
        <f t="shared" si="139"/>
        <v>60</v>
      </c>
      <c r="AH221" s="19">
        <v>2</v>
      </c>
      <c r="AI221" s="19">
        <v>2</v>
      </c>
      <c r="AJ221" s="20">
        <f t="shared" si="140"/>
        <v>100</v>
      </c>
      <c r="AK221" s="43">
        <f t="shared" si="141"/>
        <v>54</v>
      </c>
      <c r="AL221" s="19">
        <v>46</v>
      </c>
      <c r="AM221" s="19">
        <v>78</v>
      </c>
      <c r="AN221" s="20">
        <f t="shared" si="142"/>
        <v>59</v>
      </c>
      <c r="AO221" s="19">
        <v>69</v>
      </c>
      <c r="AP221" s="19">
        <v>78</v>
      </c>
      <c r="AQ221" s="20">
        <f t="shared" si="143"/>
        <v>88</v>
      </c>
      <c r="AR221" s="19">
        <v>51</v>
      </c>
      <c r="AS221" s="19">
        <v>62</v>
      </c>
      <c r="AT221" s="20">
        <f t="shared" si="144"/>
        <v>82</v>
      </c>
      <c r="AU221" s="20">
        <f t="shared" si="145"/>
        <v>75</v>
      </c>
      <c r="AV221" s="19">
        <v>62</v>
      </c>
      <c r="AW221" s="19">
        <v>78</v>
      </c>
      <c r="AX221" s="20">
        <f t="shared" si="146"/>
        <v>79</v>
      </c>
      <c r="AY221" s="19">
        <v>61</v>
      </c>
      <c r="AZ221" s="19">
        <v>78</v>
      </c>
      <c r="BA221" s="20">
        <f t="shared" si="147"/>
        <v>78</v>
      </c>
      <c r="BB221" s="19">
        <v>69</v>
      </c>
      <c r="BC221" s="19">
        <v>78</v>
      </c>
      <c r="BD221" s="20">
        <f t="shared" si="148"/>
        <v>88</v>
      </c>
      <c r="BE221" s="20">
        <f t="shared" si="149"/>
        <v>83</v>
      </c>
      <c r="BF221" s="20">
        <f t="shared" si="150"/>
        <v>76</v>
      </c>
      <c r="BG221" s="24"/>
      <c r="BH221" s="19">
        <f t="shared" si="151"/>
        <v>7</v>
      </c>
      <c r="BI221" s="19">
        <f t="shared" si="152"/>
        <v>1</v>
      </c>
      <c r="BJ221" s="19">
        <f t="shared" si="153"/>
        <v>18</v>
      </c>
      <c r="BK221" s="19">
        <f t="shared" si="154"/>
        <v>1</v>
      </c>
      <c r="BL221" s="19">
        <f t="shared" si="155"/>
        <v>19</v>
      </c>
      <c r="BM221" s="19">
        <f t="shared" si="156"/>
        <v>35</v>
      </c>
      <c r="BN221" s="19">
        <f t="shared" si="157"/>
        <v>6</v>
      </c>
      <c r="BO221" s="19">
        <f t="shared" si="158"/>
        <v>3</v>
      </c>
      <c r="BP221" s="19">
        <f t="shared" si="159"/>
        <v>1</v>
      </c>
      <c r="BQ221" s="19">
        <f t="shared" si="160"/>
        <v>40</v>
      </c>
      <c r="BR221" s="19">
        <f t="shared" si="161"/>
        <v>10</v>
      </c>
      <c r="BS221" s="19">
        <f t="shared" si="162"/>
        <v>14</v>
      </c>
      <c r="BT221" s="19">
        <f t="shared" si="163"/>
        <v>22</v>
      </c>
      <c r="BU221" s="19">
        <f t="shared" si="164"/>
        <v>19</v>
      </c>
      <c r="BV221" s="19">
        <f t="shared" si="165"/>
        <v>13</v>
      </c>
      <c r="BW221" s="19">
        <f t="shared" si="166"/>
        <v>13</v>
      </c>
      <c r="BX221" s="19">
        <f t="shared" si="167"/>
        <v>19</v>
      </c>
      <c r="BY221" s="19">
        <f t="shared" si="168"/>
        <v>35</v>
      </c>
      <c r="BZ221" s="19">
        <f t="shared" si="169"/>
        <v>26</v>
      </c>
      <c r="CA221" s="19">
        <f t="shared" si="170"/>
        <v>17</v>
      </c>
      <c r="CB221" s="18">
        <f t="shared" si="171"/>
        <v>76</v>
      </c>
      <c r="CC221" s="19">
        <f t="shared" si="172"/>
        <v>21</v>
      </c>
    </row>
    <row r="222" spans="1:81" ht="47.25">
      <c r="A222" s="21">
        <v>15</v>
      </c>
      <c r="B222" s="34">
        <v>6671428370</v>
      </c>
      <c r="C222" s="5" t="s">
        <v>504</v>
      </c>
      <c r="D222" s="6" t="s">
        <v>48</v>
      </c>
      <c r="E222" s="5" t="str">
        <f>VLOOKUP(C222,Реестр!$B$2:$C$74,2,FALSE)</f>
        <v>Город</v>
      </c>
      <c r="F222" s="19">
        <v>7</v>
      </c>
      <c r="G222" s="19">
        <v>32.5</v>
      </c>
      <c r="H222" s="22">
        <v>11</v>
      </c>
      <c r="I222" s="22">
        <v>38</v>
      </c>
      <c r="J222" s="22">
        <f t="shared" si="130"/>
        <v>75</v>
      </c>
      <c r="K222" s="19">
        <v>30</v>
      </c>
      <c r="L222" s="19">
        <v>3</v>
      </c>
      <c r="M222" s="19">
        <f t="shared" si="131"/>
        <v>90</v>
      </c>
      <c r="N222" s="19">
        <v>52</v>
      </c>
      <c r="O222" s="19">
        <v>50</v>
      </c>
      <c r="P222" s="19">
        <v>60</v>
      </c>
      <c r="Q222" s="19">
        <v>61</v>
      </c>
      <c r="R222" s="19">
        <f t="shared" si="132"/>
        <v>84</v>
      </c>
      <c r="S222" s="19">
        <f t="shared" si="133"/>
        <v>83</v>
      </c>
      <c r="T222" s="19">
        <v>20</v>
      </c>
      <c r="U222" s="19">
        <v>5</v>
      </c>
      <c r="V222" s="19">
        <f t="shared" si="134"/>
        <v>100</v>
      </c>
      <c r="W222" s="19">
        <v>50</v>
      </c>
      <c r="X222" s="23">
        <v>63</v>
      </c>
      <c r="Y222" s="20">
        <f t="shared" si="135"/>
        <v>79</v>
      </c>
      <c r="Z222" s="43">
        <f t="shared" si="136"/>
        <v>90</v>
      </c>
      <c r="AA222" s="20">
        <f t="shared" si="137"/>
        <v>90</v>
      </c>
      <c r="AB222" s="19">
        <v>20</v>
      </c>
      <c r="AC222" s="19">
        <v>0</v>
      </c>
      <c r="AD222" s="19">
        <f t="shared" si="138"/>
        <v>0</v>
      </c>
      <c r="AE222" s="19">
        <v>20</v>
      </c>
      <c r="AF222" s="19">
        <v>0</v>
      </c>
      <c r="AG222" s="19">
        <f t="shared" si="139"/>
        <v>0</v>
      </c>
      <c r="AH222" s="19">
        <v>23</v>
      </c>
      <c r="AI222" s="19">
        <v>23</v>
      </c>
      <c r="AJ222" s="20">
        <f t="shared" si="140"/>
        <v>100</v>
      </c>
      <c r="AK222" s="43">
        <f t="shared" si="141"/>
        <v>30</v>
      </c>
      <c r="AL222" s="19">
        <v>57</v>
      </c>
      <c r="AM222" s="19">
        <v>63</v>
      </c>
      <c r="AN222" s="20">
        <f t="shared" si="142"/>
        <v>90</v>
      </c>
      <c r="AO222" s="19">
        <v>51</v>
      </c>
      <c r="AP222" s="19">
        <v>63</v>
      </c>
      <c r="AQ222" s="20">
        <f t="shared" si="143"/>
        <v>81</v>
      </c>
      <c r="AR222" s="19">
        <v>43</v>
      </c>
      <c r="AS222" s="19">
        <v>46</v>
      </c>
      <c r="AT222" s="20">
        <f t="shared" si="144"/>
        <v>93</v>
      </c>
      <c r="AU222" s="20">
        <f t="shared" si="145"/>
        <v>87</v>
      </c>
      <c r="AV222" s="19">
        <v>53</v>
      </c>
      <c r="AW222" s="19">
        <v>63</v>
      </c>
      <c r="AX222" s="20">
        <f t="shared" si="146"/>
        <v>84</v>
      </c>
      <c r="AY222" s="19">
        <v>55</v>
      </c>
      <c r="AZ222" s="19">
        <v>63</v>
      </c>
      <c r="BA222" s="20">
        <f t="shared" si="147"/>
        <v>87</v>
      </c>
      <c r="BB222" s="19">
        <v>52</v>
      </c>
      <c r="BC222" s="19">
        <v>63</v>
      </c>
      <c r="BD222" s="20">
        <f t="shared" si="148"/>
        <v>83</v>
      </c>
      <c r="BE222" s="20">
        <f t="shared" si="149"/>
        <v>84</v>
      </c>
      <c r="BF222" s="20">
        <f t="shared" si="150"/>
        <v>75</v>
      </c>
      <c r="BG222" s="24"/>
      <c r="BH222" s="19">
        <f t="shared" si="151"/>
        <v>25</v>
      </c>
      <c r="BI222" s="19">
        <f t="shared" si="152"/>
        <v>2</v>
      </c>
      <c r="BJ222" s="19">
        <f t="shared" si="153"/>
        <v>16</v>
      </c>
      <c r="BK222" s="19">
        <f t="shared" si="154"/>
        <v>1</v>
      </c>
      <c r="BL222" s="19">
        <f t="shared" si="155"/>
        <v>11</v>
      </c>
      <c r="BM222" s="19">
        <f t="shared" si="156"/>
        <v>22</v>
      </c>
      <c r="BN222" s="19">
        <f t="shared" si="157"/>
        <v>6</v>
      </c>
      <c r="BO222" s="19">
        <f t="shared" si="158"/>
        <v>6</v>
      </c>
      <c r="BP222" s="19">
        <f t="shared" si="159"/>
        <v>1</v>
      </c>
      <c r="BQ222" s="19">
        <f t="shared" si="160"/>
        <v>11</v>
      </c>
      <c r="BR222" s="19">
        <f t="shared" si="161"/>
        <v>12</v>
      </c>
      <c r="BS222" s="19">
        <f t="shared" si="162"/>
        <v>8</v>
      </c>
      <c r="BT222" s="19">
        <f t="shared" si="163"/>
        <v>17</v>
      </c>
      <c r="BU222" s="19">
        <f t="shared" si="164"/>
        <v>14</v>
      </c>
      <c r="BV222" s="19">
        <f t="shared" si="165"/>
        <v>15</v>
      </c>
      <c r="BW222" s="19">
        <f t="shared" si="166"/>
        <v>18</v>
      </c>
      <c r="BX222" s="19">
        <f t="shared" si="167"/>
        <v>11</v>
      </c>
      <c r="BY222" s="19">
        <f t="shared" si="168"/>
        <v>59</v>
      </c>
      <c r="BZ222" s="19">
        <f t="shared" si="169"/>
        <v>14</v>
      </c>
      <c r="CA222" s="19">
        <f t="shared" si="170"/>
        <v>16</v>
      </c>
      <c r="CB222" s="18">
        <f t="shared" si="171"/>
        <v>75</v>
      </c>
      <c r="CC222" s="19">
        <f t="shared" si="172"/>
        <v>22</v>
      </c>
    </row>
    <row r="223" spans="1:81" ht="47.25">
      <c r="A223" s="21">
        <v>21</v>
      </c>
      <c r="B223" s="34">
        <v>6659051738</v>
      </c>
      <c r="C223" s="5" t="s">
        <v>504</v>
      </c>
      <c r="D223" s="5" t="s">
        <v>54</v>
      </c>
      <c r="E223" s="5" t="str">
        <f>VLOOKUP(C223,Реестр!$B$2:$C$74,2,FALSE)</f>
        <v>Город</v>
      </c>
      <c r="F223" s="19">
        <v>5.5</v>
      </c>
      <c r="G223" s="19">
        <v>27.5</v>
      </c>
      <c r="H223" s="22">
        <v>11</v>
      </c>
      <c r="I223" s="22">
        <v>38</v>
      </c>
      <c r="J223" s="22">
        <f t="shared" si="130"/>
        <v>61</v>
      </c>
      <c r="K223" s="19">
        <v>30</v>
      </c>
      <c r="L223" s="19">
        <v>2</v>
      </c>
      <c r="M223" s="19">
        <f t="shared" si="131"/>
        <v>60</v>
      </c>
      <c r="N223" s="19">
        <v>112</v>
      </c>
      <c r="O223" s="19">
        <v>102</v>
      </c>
      <c r="P223" s="19">
        <v>132</v>
      </c>
      <c r="Q223" s="19">
        <v>117</v>
      </c>
      <c r="R223" s="19">
        <f t="shared" si="132"/>
        <v>86</v>
      </c>
      <c r="S223" s="19">
        <f t="shared" si="133"/>
        <v>71</v>
      </c>
      <c r="T223" s="19">
        <v>20</v>
      </c>
      <c r="U223" s="19">
        <v>4</v>
      </c>
      <c r="V223" s="19">
        <f t="shared" si="134"/>
        <v>80</v>
      </c>
      <c r="W223" s="19">
        <v>153</v>
      </c>
      <c r="X223" s="23">
        <v>188</v>
      </c>
      <c r="Y223" s="20">
        <f t="shared" si="135"/>
        <v>81</v>
      </c>
      <c r="Z223" s="43">
        <f t="shared" si="136"/>
        <v>81</v>
      </c>
      <c r="AA223" s="20">
        <f t="shared" si="137"/>
        <v>81</v>
      </c>
      <c r="AB223" s="19">
        <v>20</v>
      </c>
      <c r="AC223" s="19">
        <v>0</v>
      </c>
      <c r="AD223" s="19">
        <f t="shared" si="138"/>
        <v>0</v>
      </c>
      <c r="AE223" s="19">
        <v>20</v>
      </c>
      <c r="AF223" s="19">
        <v>0</v>
      </c>
      <c r="AG223" s="19">
        <f t="shared" si="139"/>
        <v>0</v>
      </c>
      <c r="AH223" s="19">
        <v>1</v>
      </c>
      <c r="AI223" s="19">
        <v>1</v>
      </c>
      <c r="AJ223" s="20">
        <f t="shared" si="140"/>
        <v>100</v>
      </c>
      <c r="AK223" s="43">
        <f t="shared" si="141"/>
        <v>30</v>
      </c>
      <c r="AL223" s="19">
        <v>183</v>
      </c>
      <c r="AM223" s="19">
        <v>188</v>
      </c>
      <c r="AN223" s="20">
        <f t="shared" si="142"/>
        <v>97</v>
      </c>
      <c r="AO223" s="19">
        <v>188</v>
      </c>
      <c r="AP223" s="19">
        <v>188</v>
      </c>
      <c r="AQ223" s="20">
        <f t="shared" si="143"/>
        <v>100</v>
      </c>
      <c r="AR223" s="19">
        <v>72</v>
      </c>
      <c r="AS223" s="19">
        <v>77</v>
      </c>
      <c r="AT223" s="20">
        <f t="shared" si="144"/>
        <v>94</v>
      </c>
      <c r="AU223" s="20">
        <f t="shared" si="145"/>
        <v>98</v>
      </c>
      <c r="AV223" s="19">
        <v>188</v>
      </c>
      <c r="AW223" s="19">
        <v>188</v>
      </c>
      <c r="AX223" s="20">
        <f t="shared" si="146"/>
        <v>100</v>
      </c>
      <c r="AY223" s="19">
        <v>173</v>
      </c>
      <c r="AZ223" s="19">
        <v>188</v>
      </c>
      <c r="BA223" s="20">
        <f t="shared" si="147"/>
        <v>92</v>
      </c>
      <c r="BB223" s="19">
        <v>183</v>
      </c>
      <c r="BC223" s="19">
        <v>188</v>
      </c>
      <c r="BD223" s="20">
        <f t="shared" si="148"/>
        <v>97</v>
      </c>
      <c r="BE223" s="20">
        <f t="shared" si="149"/>
        <v>97</v>
      </c>
      <c r="BF223" s="20">
        <f t="shared" si="150"/>
        <v>75</v>
      </c>
      <c r="BG223" s="24"/>
      <c r="BH223" s="19">
        <f t="shared" si="151"/>
        <v>29</v>
      </c>
      <c r="BI223" s="19">
        <f t="shared" si="152"/>
        <v>3</v>
      </c>
      <c r="BJ223" s="19">
        <f t="shared" si="153"/>
        <v>15</v>
      </c>
      <c r="BK223" s="19">
        <f t="shared" si="154"/>
        <v>2</v>
      </c>
      <c r="BL223" s="19">
        <f t="shared" si="155"/>
        <v>20</v>
      </c>
      <c r="BM223" s="19">
        <f t="shared" si="156"/>
        <v>20</v>
      </c>
      <c r="BN223" s="19">
        <f t="shared" si="157"/>
        <v>6</v>
      </c>
      <c r="BO223" s="19">
        <f t="shared" si="158"/>
        <v>6</v>
      </c>
      <c r="BP223" s="19">
        <f t="shared" si="159"/>
        <v>1</v>
      </c>
      <c r="BQ223" s="19">
        <f t="shared" si="160"/>
        <v>4</v>
      </c>
      <c r="BR223" s="19">
        <f t="shared" si="161"/>
        <v>1</v>
      </c>
      <c r="BS223" s="19">
        <f t="shared" si="162"/>
        <v>7</v>
      </c>
      <c r="BT223" s="19">
        <f t="shared" si="163"/>
        <v>1</v>
      </c>
      <c r="BU223" s="19">
        <f t="shared" si="164"/>
        <v>9</v>
      </c>
      <c r="BV223" s="19">
        <f t="shared" si="165"/>
        <v>4</v>
      </c>
      <c r="BW223" s="19">
        <f t="shared" si="166"/>
        <v>25</v>
      </c>
      <c r="BX223" s="19">
        <f t="shared" si="167"/>
        <v>20</v>
      </c>
      <c r="BY223" s="19">
        <f t="shared" si="168"/>
        <v>59</v>
      </c>
      <c r="BZ223" s="19">
        <f t="shared" si="169"/>
        <v>3</v>
      </c>
      <c r="CA223" s="19">
        <f t="shared" si="170"/>
        <v>4</v>
      </c>
      <c r="CB223" s="18">
        <f t="shared" si="171"/>
        <v>75</v>
      </c>
      <c r="CC223" s="19">
        <f t="shared" si="172"/>
        <v>22</v>
      </c>
    </row>
    <row r="224" spans="1:81" ht="47.25">
      <c r="A224" s="21">
        <v>8</v>
      </c>
      <c r="B224" s="34">
        <v>6671202133</v>
      </c>
      <c r="C224" s="5" t="s">
        <v>504</v>
      </c>
      <c r="D224" s="5" t="s">
        <v>44</v>
      </c>
      <c r="E224" s="5" t="str">
        <f>VLOOKUP(C224,Реестр!$B$2:$C$74,2,FALSE)</f>
        <v>Город</v>
      </c>
      <c r="F224" s="22">
        <v>11</v>
      </c>
      <c r="G224" s="19">
        <v>32.5</v>
      </c>
      <c r="H224" s="22">
        <v>11</v>
      </c>
      <c r="I224" s="22">
        <v>38</v>
      </c>
      <c r="J224" s="22">
        <f t="shared" si="130"/>
        <v>93</v>
      </c>
      <c r="K224" s="19">
        <v>30</v>
      </c>
      <c r="L224" s="19">
        <v>3</v>
      </c>
      <c r="M224" s="19">
        <f t="shared" si="131"/>
        <v>90</v>
      </c>
      <c r="N224" s="19">
        <v>190</v>
      </c>
      <c r="O224" s="19">
        <v>201</v>
      </c>
      <c r="P224" s="19">
        <v>190</v>
      </c>
      <c r="Q224" s="19">
        <v>221</v>
      </c>
      <c r="R224" s="19">
        <f t="shared" si="132"/>
        <v>95</v>
      </c>
      <c r="S224" s="19">
        <f t="shared" si="133"/>
        <v>93</v>
      </c>
      <c r="T224" s="19">
        <v>20</v>
      </c>
      <c r="U224" s="22">
        <v>4</v>
      </c>
      <c r="V224" s="19">
        <f t="shared" si="134"/>
        <v>80</v>
      </c>
      <c r="W224" s="19">
        <v>188</v>
      </c>
      <c r="X224" s="23">
        <v>224</v>
      </c>
      <c r="Y224" s="20">
        <f t="shared" si="135"/>
        <v>84</v>
      </c>
      <c r="Z224" s="43">
        <f t="shared" si="136"/>
        <v>82</v>
      </c>
      <c r="AA224" s="20">
        <f t="shared" si="137"/>
        <v>82</v>
      </c>
      <c r="AB224" s="19">
        <v>20</v>
      </c>
      <c r="AC224" s="22">
        <v>0</v>
      </c>
      <c r="AD224" s="19">
        <f t="shared" si="138"/>
        <v>0</v>
      </c>
      <c r="AE224" s="19">
        <v>20</v>
      </c>
      <c r="AF224" s="22">
        <v>1</v>
      </c>
      <c r="AG224" s="19">
        <f t="shared" si="139"/>
        <v>20</v>
      </c>
      <c r="AH224" s="19">
        <v>0</v>
      </c>
      <c r="AI224" s="19">
        <v>1</v>
      </c>
      <c r="AJ224" s="20">
        <f t="shared" si="140"/>
        <v>0</v>
      </c>
      <c r="AK224" s="43">
        <f t="shared" si="141"/>
        <v>8</v>
      </c>
      <c r="AL224" s="19">
        <v>190</v>
      </c>
      <c r="AM224" s="19">
        <v>224</v>
      </c>
      <c r="AN224" s="20">
        <f t="shared" si="142"/>
        <v>85</v>
      </c>
      <c r="AO224" s="19">
        <v>212</v>
      </c>
      <c r="AP224" s="19">
        <v>224</v>
      </c>
      <c r="AQ224" s="20">
        <f t="shared" si="143"/>
        <v>95</v>
      </c>
      <c r="AR224" s="19">
        <v>204</v>
      </c>
      <c r="AS224" s="19">
        <v>206</v>
      </c>
      <c r="AT224" s="20">
        <f t="shared" si="144"/>
        <v>99</v>
      </c>
      <c r="AU224" s="20">
        <f t="shared" si="145"/>
        <v>92</v>
      </c>
      <c r="AV224" s="19">
        <v>213</v>
      </c>
      <c r="AW224" s="19">
        <v>224</v>
      </c>
      <c r="AX224" s="20">
        <f t="shared" si="146"/>
        <v>95</v>
      </c>
      <c r="AY224" s="19">
        <v>211</v>
      </c>
      <c r="AZ224" s="19">
        <v>224</v>
      </c>
      <c r="BA224" s="20">
        <f t="shared" si="147"/>
        <v>94</v>
      </c>
      <c r="BB224" s="19">
        <v>212</v>
      </c>
      <c r="BC224" s="19">
        <v>224</v>
      </c>
      <c r="BD224" s="20">
        <f t="shared" si="148"/>
        <v>95</v>
      </c>
      <c r="BE224" s="20">
        <f t="shared" si="149"/>
        <v>95</v>
      </c>
      <c r="BF224" s="20">
        <f t="shared" si="150"/>
        <v>74</v>
      </c>
      <c r="BG224" s="24"/>
      <c r="BH224" s="19">
        <f t="shared" si="151"/>
        <v>7</v>
      </c>
      <c r="BI224" s="19">
        <f t="shared" si="152"/>
        <v>2</v>
      </c>
      <c r="BJ224" s="19">
        <f t="shared" si="153"/>
        <v>6</v>
      </c>
      <c r="BK224" s="19">
        <f t="shared" si="154"/>
        <v>2</v>
      </c>
      <c r="BL224" s="19">
        <f t="shared" si="155"/>
        <v>19</v>
      </c>
      <c r="BM224" s="19">
        <f t="shared" si="156"/>
        <v>17</v>
      </c>
      <c r="BN224" s="19">
        <f t="shared" si="157"/>
        <v>6</v>
      </c>
      <c r="BO224" s="19">
        <f t="shared" si="158"/>
        <v>5</v>
      </c>
      <c r="BP224" s="19">
        <f t="shared" si="159"/>
        <v>34</v>
      </c>
      <c r="BQ224" s="19">
        <f t="shared" si="160"/>
        <v>16</v>
      </c>
      <c r="BR224" s="19">
        <f t="shared" si="161"/>
        <v>6</v>
      </c>
      <c r="BS224" s="19">
        <f t="shared" si="162"/>
        <v>2</v>
      </c>
      <c r="BT224" s="19">
        <f t="shared" si="163"/>
        <v>6</v>
      </c>
      <c r="BU224" s="19">
        <f t="shared" si="164"/>
        <v>7</v>
      </c>
      <c r="BV224" s="19">
        <f t="shared" si="165"/>
        <v>6</v>
      </c>
      <c r="BW224" s="19">
        <f t="shared" si="166"/>
        <v>8</v>
      </c>
      <c r="BX224" s="19">
        <f t="shared" si="167"/>
        <v>19</v>
      </c>
      <c r="BY224" s="19">
        <f t="shared" si="168"/>
        <v>68</v>
      </c>
      <c r="BZ224" s="19">
        <f t="shared" si="169"/>
        <v>9</v>
      </c>
      <c r="CA224" s="19">
        <f t="shared" si="170"/>
        <v>6</v>
      </c>
      <c r="CB224" s="18">
        <f t="shared" si="171"/>
        <v>74</v>
      </c>
      <c r="CC224" s="19">
        <f t="shared" si="172"/>
        <v>23</v>
      </c>
    </row>
    <row r="225" spans="1:81" ht="47.25">
      <c r="A225" s="21">
        <v>86</v>
      </c>
      <c r="B225" s="34">
        <v>6661004358</v>
      </c>
      <c r="C225" s="5" t="s">
        <v>504</v>
      </c>
      <c r="D225" s="5" t="s">
        <v>108</v>
      </c>
      <c r="E225" s="5" t="str">
        <f>VLOOKUP(C225,Реестр!$B$2:$C$74,2,FALSE)</f>
        <v>Город</v>
      </c>
      <c r="F225" s="19">
        <v>6</v>
      </c>
      <c r="G225" s="19">
        <v>38</v>
      </c>
      <c r="H225" s="22">
        <v>11</v>
      </c>
      <c r="I225" s="22">
        <v>38</v>
      </c>
      <c r="J225" s="22">
        <f t="shared" si="130"/>
        <v>77</v>
      </c>
      <c r="K225" s="19">
        <v>30</v>
      </c>
      <c r="L225" s="19">
        <v>4</v>
      </c>
      <c r="M225" s="19">
        <f t="shared" si="131"/>
        <v>100</v>
      </c>
      <c r="N225" s="19">
        <v>310</v>
      </c>
      <c r="O225" s="19">
        <v>262</v>
      </c>
      <c r="P225" s="19">
        <v>378</v>
      </c>
      <c r="Q225" s="19">
        <v>280</v>
      </c>
      <c r="R225" s="19">
        <f t="shared" si="132"/>
        <v>88</v>
      </c>
      <c r="S225" s="19">
        <f t="shared" si="133"/>
        <v>88</v>
      </c>
      <c r="T225" s="19">
        <v>20</v>
      </c>
      <c r="U225" s="19">
        <v>3</v>
      </c>
      <c r="V225" s="19">
        <f t="shared" si="134"/>
        <v>60</v>
      </c>
      <c r="W225" s="19">
        <v>282</v>
      </c>
      <c r="X225" s="23">
        <v>380</v>
      </c>
      <c r="Y225" s="20">
        <f t="shared" si="135"/>
        <v>74</v>
      </c>
      <c r="Z225" s="43">
        <f t="shared" si="136"/>
        <v>67</v>
      </c>
      <c r="AA225" s="20">
        <f t="shared" si="137"/>
        <v>67</v>
      </c>
      <c r="AB225" s="19">
        <v>20</v>
      </c>
      <c r="AC225" s="19">
        <v>0</v>
      </c>
      <c r="AD225" s="19">
        <f t="shared" si="138"/>
        <v>0</v>
      </c>
      <c r="AE225" s="19">
        <v>20</v>
      </c>
      <c r="AF225" s="19">
        <v>0</v>
      </c>
      <c r="AG225" s="19">
        <f t="shared" si="139"/>
        <v>0</v>
      </c>
      <c r="AH225" s="19">
        <v>107</v>
      </c>
      <c r="AI225" s="19">
        <v>110</v>
      </c>
      <c r="AJ225" s="20">
        <f t="shared" si="140"/>
        <v>97</v>
      </c>
      <c r="AK225" s="43">
        <f t="shared" si="141"/>
        <v>29</v>
      </c>
      <c r="AL225" s="19">
        <v>354</v>
      </c>
      <c r="AM225" s="19">
        <v>380</v>
      </c>
      <c r="AN225" s="20">
        <f t="shared" si="142"/>
        <v>93</v>
      </c>
      <c r="AO225" s="19">
        <v>368</v>
      </c>
      <c r="AP225" s="19">
        <v>380</v>
      </c>
      <c r="AQ225" s="20">
        <f t="shared" si="143"/>
        <v>97</v>
      </c>
      <c r="AR225" s="19">
        <v>292</v>
      </c>
      <c r="AS225" s="19">
        <v>296</v>
      </c>
      <c r="AT225" s="20">
        <f t="shared" si="144"/>
        <v>99</v>
      </c>
      <c r="AU225" s="20">
        <f t="shared" si="145"/>
        <v>96</v>
      </c>
      <c r="AV225" s="19">
        <v>350</v>
      </c>
      <c r="AW225" s="19">
        <v>380</v>
      </c>
      <c r="AX225" s="20">
        <f t="shared" si="146"/>
        <v>92</v>
      </c>
      <c r="AY225" s="19">
        <v>345</v>
      </c>
      <c r="AZ225" s="19">
        <v>380</v>
      </c>
      <c r="BA225" s="20">
        <f t="shared" si="147"/>
        <v>91</v>
      </c>
      <c r="BB225" s="19">
        <v>346</v>
      </c>
      <c r="BC225" s="19">
        <v>380</v>
      </c>
      <c r="BD225" s="20">
        <f t="shared" si="148"/>
        <v>91</v>
      </c>
      <c r="BE225" s="20">
        <f t="shared" si="149"/>
        <v>91</v>
      </c>
      <c r="BF225" s="20">
        <f t="shared" si="150"/>
        <v>74</v>
      </c>
      <c r="BG225" s="24"/>
      <c r="BH225" s="19">
        <f t="shared" si="151"/>
        <v>23</v>
      </c>
      <c r="BI225" s="19">
        <f t="shared" si="152"/>
        <v>1</v>
      </c>
      <c r="BJ225" s="19">
        <f t="shared" si="153"/>
        <v>13</v>
      </c>
      <c r="BK225" s="19">
        <f t="shared" si="154"/>
        <v>3</v>
      </c>
      <c r="BL225" s="19">
        <f t="shared" si="155"/>
        <v>30</v>
      </c>
      <c r="BM225" s="19">
        <f t="shared" si="156"/>
        <v>27</v>
      </c>
      <c r="BN225" s="19">
        <f t="shared" si="157"/>
        <v>6</v>
      </c>
      <c r="BO225" s="19">
        <f t="shared" si="158"/>
        <v>6</v>
      </c>
      <c r="BP225" s="19">
        <f t="shared" si="159"/>
        <v>3</v>
      </c>
      <c r="BQ225" s="19">
        <f t="shared" si="160"/>
        <v>8</v>
      </c>
      <c r="BR225" s="19">
        <f t="shared" si="161"/>
        <v>4</v>
      </c>
      <c r="BS225" s="19">
        <f t="shared" si="162"/>
        <v>2</v>
      </c>
      <c r="BT225" s="19">
        <f t="shared" si="163"/>
        <v>9</v>
      </c>
      <c r="BU225" s="19">
        <f t="shared" si="164"/>
        <v>10</v>
      </c>
      <c r="BV225" s="19">
        <f t="shared" si="165"/>
        <v>10</v>
      </c>
      <c r="BW225" s="19">
        <f t="shared" si="166"/>
        <v>13</v>
      </c>
      <c r="BX225" s="19">
        <f t="shared" si="167"/>
        <v>30</v>
      </c>
      <c r="BY225" s="19">
        <f t="shared" si="168"/>
        <v>60</v>
      </c>
      <c r="BZ225" s="19">
        <f t="shared" si="169"/>
        <v>5</v>
      </c>
      <c r="CA225" s="19">
        <f t="shared" si="170"/>
        <v>10</v>
      </c>
      <c r="CB225" s="18">
        <f t="shared" si="171"/>
        <v>74</v>
      </c>
      <c r="CC225" s="19">
        <f t="shared" si="172"/>
        <v>23</v>
      </c>
    </row>
    <row r="226" spans="1:81" ht="31.5">
      <c r="A226" s="21">
        <v>319</v>
      </c>
      <c r="B226" s="34">
        <v>6618002940</v>
      </c>
      <c r="C226" s="7" t="s">
        <v>449</v>
      </c>
      <c r="D226" s="5" t="s">
        <v>325</v>
      </c>
      <c r="E226" s="5" t="str">
        <f>VLOOKUP(C226,Реестр!$B$2:$C$74,2,FALSE)</f>
        <v>Город</v>
      </c>
      <c r="F226" s="19">
        <v>7</v>
      </c>
      <c r="G226" s="19">
        <v>35</v>
      </c>
      <c r="H226" s="22">
        <v>9</v>
      </c>
      <c r="I226" s="22">
        <v>36</v>
      </c>
      <c r="J226" s="22">
        <f t="shared" si="130"/>
        <v>88</v>
      </c>
      <c r="K226" s="19">
        <v>30</v>
      </c>
      <c r="L226" s="19">
        <v>2</v>
      </c>
      <c r="M226" s="19">
        <f t="shared" si="131"/>
        <v>60</v>
      </c>
      <c r="N226" s="19">
        <v>150</v>
      </c>
      <c r="O226" s="19">
        <v>171</v>
      </c>
      <c r="P226" s="19">
        <v>180</v>
      </c>
      <c r="Q226" s="19">
        <v>191</v>
      </c>
      <c r="R226" s="19">
        <f t="shared" si="132"/>
        <v>86</v>
      </c>
      <c r="S226" s="19">
        <f t="shared" si="133"/>
        <v>79</v>
      </c>
      <c r="T226" s="19">
        <v>20</v>
      </c>
      <c r="U226" s="19">
        <v>4</v>
      </c>
      <c r="V226" s="19">
        <f t="shared" si="134"/>
        <v>80</v>
      </c>
      <c r="W226" s="19">
        <v>211</v>
      </c>
      <c r="X226" s="23">
        <v>251</v>
      </c>
      <c r="Y226" s="20">
        <f t="shared" si="135"/>
        <v>84</v>
      </c>
      <c r="Z226" s="43">
        <f t="shared" si="136"/>
        <v>82</v>
      </c>
      <c r="AA226" s="20">
        <f t="shared" si="137"/>
        <v>82</v>
      </c>
      <c r="AB226" s="19">
        <v>20</v>
      </c>
      <c r="AC226" s="19">
        <v>0</v>
      </c>
      <c r="AD226" s="19">
        <f t="shared" si="138"/>
        <v>0</v>
      </c>
      <c r="AE226" s="19">
        <v>20</v>
      </c>
      <c r="AF226" s="19">
        <v>1</v>
      </c>
      <c r="AG226" s="19">
        <f t="shared" si="139"/>
        <v>20</v>
      </c>
      <c r="AH226" s="19">
        <v>0</v>
      </c>
      <c r="AI226" s="19">
        <v>10</v>
      </c>
      <c r="AJ226" s="20">
        <f t="shared" si="140"/>
        <v>0</v>
      </c>
      <c r="AK226" s="43">
        <f t="shared" si="141"/>
        <v>8</v>
      </c>
      <c r="AL226" s="19">
        <v>251</v>
      </c>
      <c r="AM226" s="19">
        <v>251</v>
      </c>
      <c r="AN226" s="20">
        <f t="shared" si="142"/>
        <v>100</v>
      </c>
      <c r="AO226" s="19">
        <v>251</v>
      </c>
      <c r="AP226" s="19">
        <v>251</v>
      </c>
      <c r="AQ226" s="20">
        <f t="shared" si="143"/>
        <v>100</v>
      </c>
      <c r="AR226" s="19">
        <v>210</v>
      </c>
      <c r="AS226" s="19">
        <v>220</v>
      </c>
      <c r="AT226" s="20">
        <f t="shared" si="144"/>
        <v>95</v>
      </c>
      <c r="AU226" s="20">
        <f t="shared" si="145"/>
        <v>99</v>
      </c>
      <c r="AV226" s="19">
        <v>241</v>
      </c>
      <c r="AW226" s="19">
        <v>251</v>
      </c>
      <c r="AX226" s="20">
        <f t="shared" si="146"/>
        <v>96</v>
      </c>
      <c r="AY226" s="19">
        <v>231</v>
      </c>
      <c r="AZ226" s="19">
        <v>251</v>
      </c>
      <c r="BA226" s="20">
        <f t="shared" si="147"/>
        <v>92</v>
      </c>
      <c r="BB226" s="19">
        <v>251</v>
      </c>
      <c r="BC226" s="19">
        <v>251</v>
      </c>
      <c r="BD226" s="20">
        <f t="shared" si="148"/>
        <v>100</v>
      </c>
      <c r="BE226" s="20">
        <f t="shared" si="149"/>
        <v>97</v>
      </c>
      <c r="BF226" s="20">
        <f t="shared" si="150"/>
        <v>73</v>
      </c>
      <c r="BG226" s="24"/>
      <c r="BH226" s="19">
        <f t="shared" si="151"/>
        <v>12</v>
      </c>
      <c r="BI226" s="19">
        <f t="shared" si="152"/>
        <v>3</v>
      </c>
      <c r="BJ226" s="19">
        <f t="shared" si="153"/>
        <v>15</v>
      </c>
      <c r="BK226" s="19">
        <f t="shared" si="154"/>
        <v>2</v>
      </c>
      <c r="BL226" s="19">
        <f t="shared" si="155"/>
        <v>19</v>
      </c>
      <c r="BM226" s="19">
        <f t="shared" si="156"/>
        <v>17</v>
      </c>
      <c r="BN226" s="19">
        <f t="shared" si="157"/>
        <v>6</v>
      </c>
      <c r="BO226" s="19">
        <f t="shared" si="158"/>
        <v>5</v>
      </c>
      <c r="BP226" s="19">
        <f t="shared" si="159"/>
        <v>34</v>
      </c>
      <c r="BQ226" s="19">
        <f t="shared" si="160"/>
        <v>1</v>
      </c>
      <c r="BR226" s="19">
        <f t="shared" si="161"/>
        <v>1</v>
      </c>
      <c r="BS226" s="19">
        <f t="shared" si="162"/>
        <v>6</v>
      </c>
      <c r="BT226" s="19">
        <f t="shared" si="163"/>
        <v>5</v>
      </c>
      <c r="BU226" s="19">
        <f t="shared" si="164"/>
        <v>9</v>
      </c>
      <c r="BV226" s="19">
        <f t="shared" si="165"/>
        <v>1</v>
      </c>
      <c r="BW226" s="19">
        <f t="shared" si="166"/>
        <v>22</v>
      </c>
      <c r="BX226" s="19">
        <f t="shared" si="167"/>
        <v>19</v>
      </c>
      <c r="BY226" s="19">
        <f t="shared" si="168"/>
        <v>68</v>
      </c>
      <c r="BZ226" s="19">
        <f t="shared" si="169"/>
        <v>2</v>
      </c>
      <c r="CA226" s="19">
        <f t="shared" si="170"/>
        <v>4</v>
      </c>
      <c r="CB226" s="18">
        <f t="shared" si="171"/>
        <v>73</v>
      </c>
      <c r="CC226" s="19">
        <f t="shared" si="172"/>
        <v>24</v>
      </c>
    </row>
    <row r="227" spans="1:81" ht="31.5">
      <c r="A227" s="21">
        <v>330</v>
      </c>
      <c r="B227" s="34">
        <v>6617006109</v>
      </c>
      <c r="C227" s="40" t="s">
        <v>508</v>
      </c>
      <c r="D227" s="5" t="s">
        <v>334</v>
      </c>
      <c r="E227" s="5" t="str">
        <f>VLOOKUP(C227,Реестр!$B$2:$C$74,2,FALSE)</f>
        <v>Город</v>
      </c>
      <c r="F227" s="19">
        <v>7</v>
      </c>
      <c r="G227" s="19">
        <v>34</v>
      </c>
      <c r="H227" s="22">
        <v>9</v>
      </c>
      <c r="I227" s="22">
        <v>36</v>
      </c>
      <c r="J227" s="22">
        <f t="shared" si="130"/>
        <v>86</v>
      </c>
      <c r="K227" s="19">
        <v>30</v>
      </c>
      <c r="L227" s="19">
        <v>4</v>
      </c>
      <c r="M227" s="19">
        <f t="shared" si="131"/>
        <v>100</v>
      </c>
      <c r="N227" s="19">
        <v>184</v>
      </c>
      <c r="O227" s="19">
        <v>147</v>
      </c>
      <c r="P227" s="19">
        <v>188</v>
      </c>
      <c r="Q227" s="19">
        <v>155</v>
      </c>
      <c r="R227" s="19">
        <f t="shared" si="132"/>
        <v>96</v>
      </c>
      <c r="S227" s="19">
        <f t="shared" si="133"/>
        <v>94</v>
      </c>
      <c r="T227" s="19">
        <v>20</v>
      </c>
      <c r="U227" s="19">
        <v>0</v>
      </c>
      <c r="V227" s="19">
        <f t="shared" si="134"/>
        <v>0</v>
      </c>
      <c r="W227" s="19">
        <v>201</v>
      </c>
      <c r="X227" s="23">
        <v>210</v>
      </c>
      <c r="Y227" s="20">
        <f t="shared" si="135"/>
        <v>96</v>
      </c>
      <c r="Z227" s="43">
        <f t="shared" si="136"/>
        <v>48</v>
      </c>
      <c r="AA227" s="20">
        <f t="shared" si="137"/>
        <v>48</v>
      </c>
      <c r="AB227" s="19">
        <v>20</v>
      </c>
      <c r="AC227" s="19">
        <v>0</v>
      </c>
      <c r="AD227" s="19">
        <f t="shared" si="138"/>
        <v>0</v>
      </c>
      <c r="AE227" s="19">
        <v>20</v>
      </c>
      <c r="AF227" s="19">
        <v>1</v>
      </c>
      <c r="AG227" s="19">
        <f t="shared" si="139"/>
        <v>20</v>
      </c>
      <c r="AH227" s="19">
        <v>11</v>
      </c>
      <c r="AI227" s="19">
        <v>13</v>
      </c>
      <c r="AJ227" s="20">
        <f t="shared" si="140"/>
        <v>85</v>
      </c>
      <c r="AK227" s="43">
        <f t="shared" si="141"/>
        <v>34</v>
      </c>
      <c r="AL227" s="19">
        <v>166</v>
      </c>
      <c r="AM227" s="19">
        <v>210</v>
      </c>
      <c r="AN227" s="20">
        <f t="shared" si="142"/>
        <v>79</v>
      </c>
      <c r="AO227" s="19">
        <v>205</v>
      </c>
      <c r="AP227" s="19">
        <v>210</v>
      </c>
      <c r="AQ227" s="20">
        <f t="shared" si="143"/>
        <v>98</v>
      </c>
      <c r="AR227" s="19">
        <v>163</v>
      </c>
      <c r="AS227" s="19">
        <v>163</v>
      </c>
      <c r="AT227" s="20">
        <f t="shared" si="144"/>
        <v>100</v>
      </c>
      <c r="AU227" s="20">
        <f t="shared" si="145"/>
        <v>91</v>
      </c>
      <c r="AV227" s="19">
        <v>198</v>
      </c>
      <c r="AW227" s="19">
        <v>210</v>
      </c>
      <c r="AX227" s="20">
        <f t="shared" si="146"/>
        <v>94</v>
      </c>
      <c r="AY227" s="19">
        <v>195</v>
      </c>
      <c r="AZ227" s="19">
        <v>210</v>
      </c>
      <c r="BA227" s="20">
        <f t="shared" si="147"/>
        <v>93</v>
      </c>
      <c r="BB227" s="19">
        <v>206</v>
      </c>
      <c r="BC227" s="19">
        <v>210</v>
      </c>
      <c r="BD227" s="20">
        <f t="shared" si="148"/>
        <v>98</v>
      </c>
      <c r="BE227" s="20">
        <f t="shared" si="149"/>
        <v>96</v>
      </c>
      <c r="BF227" s="20">
        <f t="shared" si="150"/>
        <v>73</v>
      </c>
      <c r="BG227" s="24"/>
      <c r="BH227" s="19">
        <f t="shared" si="151"/>
        <v>14</v>
      </c>
      <c r="BI227" s="19">
        <f t="shared" si="152"/>
        <v>1</v>
      </c>
      <c r="BJ227" s="19">
        <f t="shared" si="153"/>
        <v>5</v>
      </c>
      <c r="BK227" s="19">
        <f t="shared" si="154"/>
        <v>6</v>
      </c>
      <c r="BL227" s="19">
        <f t="shared" si="155"/>
        <v>37</v>
      </c>
      <c r="BM227" s="19">
        <f t="shared" si="156"/>
        <v>5</v>
      </c>
      <c r="BN227" s="19">
        <f t="shared" si="157"/>
        <v>6</v>
      </c>
      <c r="BO227" s="19">
        <f t="shared" si="158"/>
        <v>5</v>
      </c>
      <c r="BP227" s="19">
        <f t="shared" si="159"/>
        <v>15</v>
      </c>
      <c r="BQ227" s="19">
        <f t="shared" si="160"/>
        <v>22</v>
      </c>
      <c r="BR227" s="19">
        <f t="shared" si="161"/>
        <v>3</v>
      </c>
      <c r="BS227" s="19">
        <f t="shared" si="162"/>
        <v>1</v>
      </c>
      <c r="BT227" s="19">
        <f t="shared" si="163"/>
        <v>7</v>
      </c>
      <c r="BU227" s="19">
        <f t="shared" si="164"/>
        <v>8</v>
      </c>
      <c r="BV227" s="19">
        <f t="shared" si="165"/>
        <v>3</v>
      </c>
      <c r="BW227" s="19">
        <f t="shared" si="166"/>
        <v>7</v>
      </c>
      <c r="BX227" s="19">
        <f t="shared" si="167"/>
        <v>37</v>
      </c>
      <c r="BY227" s="19">
        <f t="shared" si="168"/>
        <v>55</v>
      </c>
      <c r="BZ227" s="19">
        <f t="shared" si="169"/>
        <v>10</v>
      </c>
      <c r="CA227" s="19">
        <f t="shared" si="170"/>
        <v>5</v>
      </c>
      <c r="CB227" s="18">
        <f t="shared" si="171"/>
        <v>73</v>
      </c>
      <c r="CC227" s="19">
        <f t="shared" si="172"/>
        <v>24</v>
      </c>
    </row>
    <row r="228" spans="1:81" ht="31.5">
      <c r="A228" s="21">
        <v>312</v>
      </c>
      <c r="B228" s="34">
        <v>6620005708</v>
      </c>
      <c r="C228" s="6" t="s">
        <v>448</v>
      </c>
      <c r="D228" s="5" t="s">
        <v>319</v>
      </c>
      <c r="E228" s="5" t="str">
        <f>VLOOKUP(C228,Реестр!$B$2:$C$74,2,FALSE)</f>
        <v>Город</v>
      </c>
      <c r="F228" s="19">
        <v>9</v>
      </c>
      <c r="G228" s="19">
        <v>35</v>
      </c>
      <c r="H228" s="22">
        <v>11</v>
      </c>
      <c r="I228" s="22">
        <v>38</v>
      </c>
      <c r="J228" s="22">
        <f t="shared" si="130"/>
        <v>87</v>
      </c>
      <c r="K228" s="19">
        <v>30</v>
      </c>
      <c r="L228" s="19">
        <v>4</v>
      </c>
      <c r="M228" s="19">
        <f t="shared" si="131"/>
        <v>100</v>
      </c>
      <c r="N228" s="19">
        <v>89</v>
      </c>
      <c r="O228" s="19">
        <v>78</v>
      </c>
      <c r="P228" s="19">
        <v>97</v>
      </c>
      <c r="Q228" s="19">
        <v>88</v>
      </c>
      <c r="R228" s="19">
        <f t="shared" si="132"/>
        <v>90</v>
      </c>
      <c r="S228" s="19">
        <f t="shared" si="133"/>
        <v>92</v>
      </c>
      <c r="T228" s="19">
        <v>20</v>
      </c>
      <c r="U228" s="19">
        <v>1</v>
      </c>
      <c r="V228" s="19">
        <f t="shared" si="134"/>
        <v>20</v>
      </c>
      <c r="W228" s="19">
        <v>94</v>
      </c>
      <c r="X228" s="23">
        <v>120</v>
      </c>
      <c r="Y228" s="20">
        <f t="shared" si="135"/>
        <v>78</v>
      </c>
      <c r="Z228" s="43">
        <f t="shared" si="136"/>
        <v>49</v>
      </c>
      <c r="AA228" s="20">
        <f t="shared" si="137"/>
        <v>49</v>
      </c>
      <c r="AB228" s="19">
        <v>20</v>
      </c>
      <c r="AC228" s="19">
        <v>1</v>
      </c>
      <c r="AD228" s="19">
        <f t="shared" si="138"/>
        <v>20</v>
      </c>
      <c r="AE228" s="19">
        <v>20</v>
      </c>
      <c r="AF228" s="19">
        <v>1</v>
      </c>
      <c r="AG228" s="19">
        <f t="shared" si="139"/>
        <v>20</v>
      </c>
      <c r="AH228" s="19">
        <v>4</v>
      </c>
      <c r="AI228" s="19">
        <v>4</v>
      </c>
      <c r="AJ228" s="20">
        <f t="shared" si="140"/>
        <v>100</v>
      </c>
      <c r="AK228" s="43">
        <f t="shared" si="141"/>
        <v>44</v>
      </c>
      <c r="AL228" s="19">
        <v>76</v>
      </c>
      <c r="AM228" s="19">
        <v>120</v>
      </c>
      <c r="AN228" s="20">
        <f t="shared" si="142"/>
        <v>63</v>
      </c>
      <c r="AO228" s="19">
        <v>116</v>
      </c>
      <c r="AP228" s="19">
        <v>120</v>
      </c>
      <c r="AQ228" s="20">
        <f t="shared" si="143"/>
        <v>97</v>
      </c>
      <c r="AR228" s="19">
        <v>93</v>
      </c>
      <c r="AS228" s="19">
        <v>93</v>
      </c>
      <c r="AT228" s="20">
        <f t="shared" si="144"/>
        <v>100</v>
      </c>
      <c r="AU228" s="20">
        <f t="shared" si="145"/>
        <v>84</v>
      </c>
      <c r="AV228" s="19">
        <v>104</v>
      </c>
      <c r="AW228" s="19">
        <v>120</v>
      </c>
      <c r="AX228" s="20">
        <f t="shared" si="146"/>
        <v>87</v>
      </c>
      <c r="AY228" s="19">
        <v>106</v>
      </c>
      <c r="AZ228" s="19">
        <v>120</v>
      </c>
      <c r="BA228" s="20">
        <f t="shared" si="147"/>
        <v>88</v>
      </c>
      <c r="BB228" s="19">
        <v>111</v>
      </c>
      <c r="BC228" s="19">
        <v>120</v>
      </c>
      <c r="BD228" s="20">
        <f t="shared" si="148"/>
        <v>93</v>
      </c>
      <c r="BE228" s="20">
        <f t="shared" si="149"/>
        <v>90</v>
      </c>
      <c r="BF228" s="20">
        <f t="shared" si="150"/>
        <v>72</v>
      </c>
      <c r="BG228" s="24"/>
      <c r="BH228" s="19">
        <f t="shared" si="151"/>
        <v>13</v>
      </c>
      <c r="BI228" s="19">
        <f t="shared" si="152"/>
        <v>1</v>
      </c>
      <c r="BJ228" s="19">
        <f t="shared" si="153"/>
        <v>11</v>
      </c>
      <c r="BK228" s="19">
        <f t="shared" si="154"/>
        <v>5</v>
      </c>
      <c r="BL228" s="19">
        <f t="shared" si="155"/>
        <v>36</v>
      </c>
      <c r="BM228" s="19">
        <f t="shared" si="156"/>
        <v>23</v>
      </c>
      <c r="BN228" s="19">
        <f t="shared" si="157"/>
        <v>5</v>
      </c>
      <c r="BO228" s="19">
        <f t="shared" si="158"/>
        <v>5</v>
      </c>
      <c r="BP228" s="19">
        <f t="shared" si="159"/>
        <v>1</v>
      </c>
      <c r="BQ228" s="19">
        <f t="shared" si="160"/>
        <v>36</v>
      </c>
      <c r="BR228" s="19">
        <f t="shared" si="161"/>
        <v>4</v>
      </c>
      <c r="BS228" s="19">
        <f t="shared" si="162"/>
        <v>1</v>
      </c>
      <c r="BT228" s="19">
        <f t="shared" si="163"/>
        <v>14</v>
      </c>
      <c r="BU228" s="19">
        <f t="shared" si="164"/>
        <v>13</v>
      </c>
      <c r="BV228" s="19">
        <f t="shared" si="165"/>
        <v>8</v>
      </c>
      <c r="BW228" s="19">
        <f t="shared" si="166"/>
        <v>9</v>
      </c>
      <c r="BX228" s="19">
        <f t="shared" si="167"/>
        <v>36</v>
      </c>
      <c r="BY228" s="19">
        <f t="shared" si="168"/>
        <v>45</v>
      </c>
      <c r="BZ228" s="19">
        <f t="shared" si="169"/>
        <v>17</v>
      </c>
      <c r="CA228" s="19">
        <f t="shared" si="170"/>
        <v>11</v>
      </c>
      <c r="CB228" s="18">
        <f t="shared" si="171"/>
        <v>72</v>
      </c>
      <c r="CC228" s="19">
        <f t="shared" si="172"/>
        <v>25</v>
      </c>
    </row>
    <row r="229" spans="1:81" ht="47.25">
      <c r="A229" s="21">
        <v>149</v>
      </c>
      <c r="B229" s="34">
        <v>6645003220</v>
      </c>
      <c r="C229" s="5" t="s">
        <v>426</v>
      </c>
      <c r="D229" s="5" t="s">
        <v>169</v>
      </c>
      <c r="E229" s="5" t="str">
        <f>VLOOKUP(C229,Реестр!$B$2:$C$74,2,FALSE)</f>
        <v>Город</v>
      </c>
      <c r="F229" s="19">
        <v>10</v>
      </c>
      <c r="G229" s="19">
        <v>28</v>
      </c>
      <c r="H229" s="22">
        <v>11</v>
      </c>
      <c r="I229" s="22">
        <v>38</v>
      </c>
      <c r="J229" s="22">
        <f t="shared" si="130"/>
        <v>82</v>
      </c>
      <c r="K229" s="19">
        <v>30</v>
      </c>
      <c r="L229" s="19">
        <v>4</v>
      </c>
      <c r="M229" s="19">
        <f t="shared" si="131"/>
        <v>100</v>
      </c>
      <c r="N229" s="19">
        <v>96</v>
      </c>
      <c r="O229" s="19">
        <v>96</v>
      </c>
      <c r="P229" s="19">
        <v>96</v>
      </c>
      <c r="Q229" s="19">
        <v>96</v>
      </c>
      <c r="R229" s="19">
        <f t="shared" si="132"/>
        <v>100</v>
      </c>
      <c r="S229" s="19">
        <f t="shared" si="133"/>
        <v>95</v>
      </c>
      <c r="T229" s="19">
        <v>20</v>
      </c>
      <c r="U229" s="19">
        <v>5</v>
      </c>
      <c r="V229" s="19">
        <f t="shared" si="134"/>
        <v>100</v>
      </c>
      <c r="W229" s="19">
        <v>96</v>
      </c>
      <c r="X229" s="23">
        <v>96</v>
      </c>
      <c r="Y229" s="20">
        <f t="shared" si="135"/>
        <v>100</v>
      </c>
      <c r="Z229" s="43">
        <f t="shared" si="136"/>
        <v>100</v>
      </c>
      <c r="AA229" s="20">
        <f t="shared" si="137"/>
        <v>100</v>
      </c>
      <c r="AB229" s="19">
        <v>20</v>
      </c>
      <c r="AC229" s="19">
        <v>0</v>
      </c>
      <c r="AD229" s="19">
        <f t="shared" si="138"/>
        <v>0</v>
      </c>
      <c r="AE229" s="19">
        <v>20</v>
      </c>
      <c r="AF229" s="19">
        <v>0</v>
      </c>
      <c r="AG229" s="19">
        <f t="shared" si="139"/>
        <v>0</v>
      </c>
      <c r="AH229" s="19">
        <v>1</v>
      </c>
      <c r="AI229" s="19">
        <v>1</v>
      </c>
      <c r="AJ229" s="20">
        <f t="shared" si="140"/>
        <v>100</v>
      </c>
      <c r="AK229" s="43">
        <f t="shared" si="141"/>
        <v>30</v>
      </c>
      <c r="AL229" s="19">
        <v>96</v>
      </c>
      <c r="AM229" s="19">
        <v>96</v>
      </c>
      <c r="AN229" s="20">
        <f t="shared" si="142"/>
        <v>100</v>
      </c>
      <c r="AO229" s="19">
        <v>96</v>
      </c>
      <c r="AP229" s="19">
        <v>96</v>
      </c>
      <c r="AQ229" s="20">
        <f t="shared" si="143"/>
        <v>100</v>
      </c>
      <c r="AR229" s="19">
        <v>96</v>
      </c>
      <c r="AS229" s="19">
        <v>96</v>
      </c>
      <c r="AT229" s="20">
        <f t="shared" si="144"/>
        <v>100</v>
      </c>
      <c r="AU229" s="20">
        <f t="shared" si="145"/>
        <v>100</v>
      </c>
      <c r="AV229" s="19">
        <v>96</v>
      </c>
      <c r="AW229" s="19">
        <v>96</v>
      </c>
      <c r="AX229" s="20">
        <f t="shared" si="146"/>
        <v>100</v>
      </c>
      <c r="AY229" s="19">
        <v>96</v>
      </c>
      <c r="AZ229" s="19">
        <v>96</v>
      </c>
      <c r="BA229" s="20">
        <f t="shared" si="147"/>
        <v>100</v>
      </c>
      <c r="BB229" s="19">
        <v>96</v>
      </c>
      <c r="BC229" s="19">
        <v>96</v>
      </c>
      <c r="BD229" s="20">
        <f t="shared" si="148"/>
        <v>100</v>
      </c>
      <c r="BE229" s="20">
        <f t="shared" si="149"/>
        <v>100</v>
      </c>
      <c r="BF229" s="20">
        <f t="shared" si="150"/>
        <v>85</v>
      </c>
      <c r="BG229" s="24"/>
      <c r="BH229" s="19">
        <f t="shared" si="151"/>
        <v>18</v>
      </c>
      <c r="BI229" s="19">
        <f t="shared" si="152"/>
        <v>1</v>
      </c>
      <c r="BJ229" s="19">
        <f t="shared" si="153"/>
        <v>1</v>
      </c>
      <c r="BK229" s="19">
        <f t="shared" si="154"/>
        <v>1</v>
      </c>
      <c r="BL229" s="19">
        <f t="shared" si="155"/>
        <v>1</v>
      </c>
      <c r="BM229" s="19">
        <f t="shared" si="156"/>
        <v>1</v>
      </c>
      <c r="BN229" s="19">
        <f t="shared" si="157"/>
        <v>6</v>
      </c>
      <c r="BO229" s="19">
        <f t="shared" si="158"/>
        <v>6</v>
      </c>
      <c r="BP229" s="19">
        <f t="shared" si="159"/>
        <v>1</v>
      </c>
      <c r="BQ229" s="19">
        <f t="shared" si="160"/>
        <v>1</v>
      </c>
      <c r="BR229" s="19">
        <f t="shared" si="161"/>
        <v>1</v>
      </c>
      <c r="BS229" s="19">
        <f t="shared" si="162"/>
        <v>1</v>
      </c>
      <c r="BT229" s="19">
        <f t="shared" si="163"/>
        <v>1</v>
      </c>
      <c r="BU229" s="19">
        <f t="shared" si="164"/>
        <v>1</v>
      </c>
      <c r="BV229" s="19">
        <f t="shared" si="165"/>
        <v>1</v>
      </c>
      <c r="BW229" s="19">
        <f t="shared" si="166"/>
        <v>6</v>
      </c>
      <c r="BX229" s="19">
        <f t="shared" si="167"/>
        <v>1</v>
      </c>
      <c r="BY229" s="19">
        <f t="shared" si="168"/>
        <v>59</v>
      </c>
      <c r="BZ229" s="19">
        <f t="shared" si="169"/>
        <v>1</v>
      </c>
      <c r="CA229" s="19">
        <f t="shared" si="170"/>
        <v>1</v>
      </c>
      <c r="CB229" s="18">
        <f t="shared" si="171"/>
        <v>85</v>
      </c>
      <c r="CC229" s="19">
        <f t="shared" si="172"/>
        <v>12</v>
      </c>
    </row>
    <row r="230" spans="1:81" ht="47.25">
      <c r="A230" s="21">
        <v>44</v>
      </c>
      <c r="B230" s="34">
        <v>6660128921</v>
      </c>
      <c r="C230" s="5" t="s">
        <v>504</v>
      </c>
      <c r="D230" s="5" t="s">
        <v>71</v>
      </c>
      <c r="E230" s="5" t="str">
        <f>VLOOKUP(C230,Реестр!$B$2:$C$74,2,FALSE)</f>
        <v>Город</v>
      </c>
      <c r="F230" s="19">
        <v>10</v>
      </c>
      <c r="G230" s="19">
        <v>37</v>
      </c>
      <c r="H230" s="22">
        <v>11</v>
      </c>
      <c r="I230" s="22">
        <v>38</v>
      </c>
      <c r="J230" s="22">
        <f t="shared" si="130"/>
        <v>94</v>
      </c>
      <c r="K230" s="19">
        <v>30</v>
      </c>
      <c r="L230" s="19">
        <v>3</v>
      </c>
      <c r="M230" s="19">
        <f t="shared" si="131"/>
        <v>90</v>
      </c>
      <c r="N230" s="19">
        <v>64</v>
      </c>
      <c r="O230" s="19">
        <v>72</v>
      </c>
      <c r="P230" s="19">
        <v>66</v>
      </c>
      <c r="Q230" s="19">
        <v>73</v>
      </c>
      <c r="R230" s="19">
        <f t="shared" si="132"/>
        <v>98</v>
      </c>
      <c r="S230" s="19">
        <f t="shared" si="133"/>
        <v>94</v>
      </c>
      <c r="T230" s="19">
        <v>20</v>
      </c>
      <c r="U230" s="19">
        <v>4</v>
      </c>
      <c r="V230" s="19">
        <f t="shared" si="134"/>
        <v>80</v>
      </c>
      <c r="W230" s="19">
        <v>62</v>
      </c>
      <c r="X230" s="23">
        <v>75</v>
      </c>
      <c r="Y230" s="20">
        <f t="shared" si="135"/>
        <v>83</v>
      </c>
      <c r="Z230" s="43">
        <f t="shared" si="136"/>
        <v>82</v>
      </c>
      <c r="AA230" s="20">
        <f t="shared" si="137"/>
        <v>82</v>
      </c>
      <c r="AB230" s="19">
        <v>20</v>
      </c>
      <c r="AC230" s="19">
        <v>0</v>
      </c>
      <c r="AD230" s="19">
        <f t="shared" si="138"/>
        <v>0</v>
      </c>
      <c r="AE230" s="19">
        <v>20</v>
      </c>
      <c r="AF230" s="19">
        <v>1</v>
      </c>
      <c r="AG230" s="19">
        <f t="shared" si="139"/>
        <v>20</v>
      </c>
      <c r="AH230" s="19">
        <v>0</v>
      </c>
      <c r="AI230" s="19">
        <v>1</v>
      </c>
      <c r="AJ230" s="20">
        <f t="shared" si="140"/>
        <v>0</v>
      </c>
      <c r="AK230" s="43">
        <f t="shared" si="141"/>
        <v>8</v>
      </c>
      <c r="AL230" s="19">
        <v>36</v>
      </c>
      <c r="AM230" s="19">
        <v>75</v>
      </c>
      <c r="AN230" s="20">
        <f t="shared" si="142"/>
        <v>48</v>
      </c>
      <c r="AO230" s="19">
        <v>70</v>
      </c>
      <c r="AP230" s="19">
        <v>75</v>
      </c>
      <c r="AQ230" s="20">
        <f t="shared" si="143"/>
        <v>93</v>
      </c>
      <c r="AR230" s="19">
        <v>58</v>
      </c>
      <c r="AS230" s="19">
        <v>58</v>
      </c>
      <c r="AT230" s="20">
        <f t="shared" si="144"/>
        <v>100</v>
      </c>
      <c r="AU230" s="20">
        <f t="shared" si="145"/>
        <v>76</v>
      </c>
      <c r="AV230" s="19">
        <v>61</v>
      </c>
      <c r="AW230" s="19">
        <v>75</v>
      </c>
      <c r="AX230" s="20">
        <f t="shared" si="146"/>
        <v>81</v>
      </c>
      <c r="AY230" s="19">
        <v>65</v>
      </c>
      <c r="AZ230" s="19">
        <v>75</v>
      </c>
      <c r="BA230" s="20">
        <f t="shared" si="147"/>
        <v>87</v>
      </c>
      <c r="BB230" s="19">
        <v>74</v>
      </c>
      <c r="BC230" s="19">
        <v>75</v>
      </c>
      <c r="BD230" s="20">
        <f t="shared" si="148"/>
        <v>99</v>
      </c>
      <c r="BE230" s="20">
        <f t="shared" si="149"/>
        <v>91</v>
      </c>
      <c r="BF230" s="20">
        <f t="shared" si="150"/>
        <v>70</v>
      </c>
      <c r="BG230" s="24"/>
      <c r="BH230" s="19">
        <f t="shared" si="151"/>
        <v>6</v>
      </c>
      <c r="BI230" s="19">
        <f t="shared" si="152"/>
        <v>2</v>
      </c>
      <c r="BJ230" s="19">
        <f t="shared" si="153"/>
        <v>3</v>
      </c>
      <c r="BK230" s="19">
        <f t="shared" si="154"/>
        <v>2</v>
      </c>
      <c r="BL230" s="19">
        <f t="shared" si="155"/>
        <v>19</v>
      </c>
      <c r="BM230" s="19">
        <f t="shared" si="156"/>
        <v>18</v>
      </c>
      <c r="BN230" s="19">
        <f t="shared" si="157"/>
        <v>6</v>
      </c>
      <c r="BO230" s="19">
        <f t="shared" si="158"/>
        <v>5</v>
      </c>
      <c r="BP230" s="19">
        <f t="shared" si="159"/>
        <v>34</v>
      </c>
      <c r="BQ230" s="19">
        <f t="shared" si="160"/>
        <v>48</v>
      </c>
      <c r="BR230" s="19">
        <f t="shared" si="161"/>
        <v>8</v>
      </c>
      <c r="BS230" s="19">
        <f t="shared" si="162"/>
        <v>1</v>
      </c>
      <c r="BT230" s="19">
        <f t="shared" si="163"/>
        <v>20</v>
      </c>
      <c r="BU230" s="19">
        <f t="shared" si="164"/>
        <v>14</v>
      </c>
      <c r="BV230" s="19">
        <f t="shared" si="165"/>
        <v>2</v>
      </c>
      <c r="BW230" s="19">
        <f t="shared" si="166"/>
        <v>7</v>
      </c>
      <c r="BX230" s="19">
        <f t="shared" si="167"/>
        <v>19</v>
      </c>
      <c r="BY230" s="19">
        <f t="shared" si="168"/>
        <v>68</v>
      </c>
      <c r="BZ230" s="19">
        <f t="shared" si="169"/>
        <v>25</v>
      </c>
      <c r="CA230" s="19">
        <f t="shared" si="170"/>
        <v>10</v>
      </c>
      <c r="CB230" s="18">
        <f t="shared" si="171"/>
        <v>70</v>
      </c>
      <c r="CC230" s="19">
        <f t="shared" si="172"/>
        <v>26</v>
      </c>
    </row>
    <row r="231" spans="1:81" ht="47.25">
      <c r="A231" s="21">
        <v>56</v>
      </c>
      <c r="B231" s="34">
        <v>6660013920</v>
      </c>
      <c r="C231" s="5" t="s">
        <v>504</v>
      </c>
      <c r="D231" s="5" t="s">
        <v>82</v>
      </c>
      <c r="E231" s="5" t="str">
        <f>VLOOKUP(C231,Реестр!$B$2:$C$74,2,FALSE)</f>
        <v>Город</v>
      </c>
      <c r="F231" s="19">
        <v>0</v>
      </c>
      <c r="G231" s="19">
        <v>38</v>
      </c>
      <c r="H231" s="22">
        <v>11</v>
      </c>
      <c r="I231" s="22">
        <v>38</v>
      </c>
      <c r="J231" s="22">
        <f t="shared" si="130"/>
        <v>50</v>
      </c>
      <c r="K231" s="19">
        <v>30</v>
      </c>
      <c r="L231" s="19">
        <v>4</v>
      </c>
      <c r="M231" s="19">
        <f t="shared" si="131"/>
        <v>100</v>
      </c>
      <c r="N231" s="19">
        <v>40</v>
      </c>
      <c r="O231" s="19">
        <v>60</v>
      </c>
      <c r="P231" s="19">
        <v>40</v>
      </c>
      <c r="Q231" s="19">
        <v>60</v>
      </c>
      <c r="R231" s="19">
        <f t="shared" si="132"/>
        <v>100</v>
      </c>
      <c r="S231" s="19">
        <f t="shared" si="133"/>
        <v>85</v>
      </c>
      <c r="T231" s="19">
        <v>20</v>
      </c>
      <c r="U231" s="19">
        <v>0</v>
      </c>
      <c r="V231" s="19">
        <f t="shared" si="134"/>
        <v>0</v>
      </c>
      <c r="W231" s="19">
        <v>60</v>
      </c>
      <c r="X231" s="23">
        <v>60</v>
      </c>
      <c r="Y231" s="20">
        <f t="shared" si="135"/>
        <v>100</v>
      </c>
      <c r="Z231" s="43">
        <f t="shared" si="136"/>
        <v>50</v>
      </c>
      <c r="AA231" s="20">
        <f t="shared" si="137"/>
        <v>50</v>
      </c>
      <c r="AB231" s="19">
        <v>20</v>
      </c>
      <c r="AC231" s="19">
        <v>0</v>
      </c>
      <c r="AD231" s="19">
        <f t="shared" si="138"/>
        <v>0</v>
      </c>
      <c r="AE231" s="19">
        <v>20</v>
      </c>
      <c r="AF231" s="19">
        <v>0</v>
      </c>
      <c r="AG231" s="19">
        <f t="shared" si="139"/>
        <v>0</v>
      </c>
      <c r="AH231" s="19">
        <v>1</v>
      </c>
      <c r="AI231" s="19">
        <v>1</v>
      </c>
      <c r="AJ231" s="20">
        <f t="shared" si="140"/>
        <v>100</v>
      </c>
      <c r="AK231" s="43">
        <f t="shared" si="141"/>
        <v>30</v>
      </c>
      <c r="AL231" s="19">
        <v>60</v>
      </c>
      <c r="AM231" s="19">
        <v>60</v>
      </c>
      <c r="AN231" s="20">
        <f t="shared" si="142"/>
        <v>100</v>
      </c>
      <c r="AO231" s="19">
        <v>40</v>
      </c>
      <c r="AP231" s="19">
        <v>60</v>
      </c>
      <c r="AQ231" s="20">
        <f t="shared" si="143"/>
        <v>67</v>
      </c>
      <c r="AR231" s="19">
        <v>60</v>
      </c>
      <c r="AS231" s="19">
        <v>60</v>
      </c>
      <c r="AT231" s="20">
        <f t="shared" si="144"/>
        <v>100</v>
      </c>
      <c r="AU231" s="20">
        <f t="shared" si="145"/>
        <v>87</v>
      </c>
      <c r="AV231" s="19">
        <v>60</v>
      </c>
      <c r="AW231" s="19">
        <v>60</v>
      </c>
      <c r="AX231" s="20">
        <f t="shared" si="146"/>
        <v>100</v>
      </c>
      <c r="AY231" s="19">
        <v>60</v>
      </c>
      <c r="AZ231" s="19">
        <v>60</v>
      </c>
      <c r="BA231" s="20">
        <f t="shared" si="147"/>
        <v>100</v>
      </c>
      <c r="BB231" s="19">
        <v>60</v>
      </c>
      <c r="BC231" s="19">
        <v>60</v>
      </c>
      <c r="BD231" s="20">
        <f t="shared" si="148"/>
        <v>100</v>
      </c>
      <c r="BE231" s="20">
        <f t="shared" si="149"/>
        <v>100</v>
      </c>
      <c r="BF231" s="20">
        <f t="shared" si="150"/>
        <v>70</v>
      </c>
      <c r="BG231" s="24"/>
      <c r="BH231" s="19">
        <f t="shared" si="151"/>
        <v>30</v>
      </c>
      <c r="BI231" s="19">
        <f t="shared" si="152"/>
        <v>1</v>
      </c>
      <c r="BJ231" s="19">
        <f t="shared" si="153"/>
        <v>1</v>
      </c>
      <c r="BK231" s="19">
        <f t="shared" si="154"/>
        <v>6</v>
      </c>
      <c r="BL231" s="19">
        <f t="shared" si="155"/>
        <v>35</v>
      </c>
      <c r="BM231" s="19">
        <f t="shared" si="156"/>
        <v>1</v>
      </c>
      <c r="BN231" s="19">
        <f t="shared" si="157"/>
        <v>6</v>
      </c>
      <c r="BO231" s="19">
        <f t="shared" si="158"/>
        <v>6</v>
      </c>
      <c r="BP231" s="19">
        <f t="shared" si="159"/>
        <v>1</v>
      </c>
      <c r="BQ231" s="19">
        <f t="shared" si="160"/>
        <v>1</v>
      </c>
      <c r="BR231" s="19">
        <f t="shared" si="161"/>
        <v>14</v>
      </c>
      <c r="BS231" s="19">
        <f t="shared" si="162"/>
        <v>1</v>
      </c>
      <c r="BT231" s="19">
        <f t="shared" si="163"/>
        <v>1</v>
      </c>
      <c r="BU231" s="19">
        <f t="shared" si="164"/>
        <v>1</v>
      </c>
      <c r="BV231" s="19">
        <f t="shared" si="165"/>
        <v>1</v>
      </c>
      <c r="BW231" s="19">
        <f t="shared" si="166"/>
        <v>16</v>
      </c>
      <c r="BX231" s="19">
        <f t="shared" si="167"/>
        <v>35</v>
      </c>
      <c r="BY231" s="19">
        <f t="shared" si="168"/>
        <v>59</v>
      </c>
      <c r="BZ231" s="19">
        <f t="shared" si="169"/>
        <v>14</v>
      </c>
      <c r="CA231" s="19">
        <f t="shared" si="170"/>
        <v>1</v>
      </c>
      <c r="CB231" s="18">
        <f t="shared" si="171"/>
        <v>70</v>
      </c>
      <c r="CC231" s="19">
        <f t="shared" si="172"/>
        <v>26</v>
      </c>
    </row>
    <row r="232" spans="1:81" ht="47.25">
      <c r="A232" s="21">
        <v>19</v>
      </c>
      <c r="B232" s="34">
        <v>6672134616</v>
      </c>
      <c r="C232" s="5" t="s">
        <v>504</v>
      </c>
      <c r="D232" s="5" t="s">
        <v>52</v>
      </c>
      <c r="E232" s="5" t="str">
        <f>VLOOKUP(C232,Реестр!$B$2:$C$74,2,FALSE)</f>
        <v>Город</v>
      </c>
      <c r="F232" s="19">
        <v>0</v>
      </c>
      <c r="G232" s="19">
        <v>35</v>
      </c>
      <c r="H232" s="22">
        <v>11</v>
      </c>
      <c r="I232" s="22">
        <v>38</v>
      </c>
      <c r="J232" s="22">
        <f t="shared" si="130"/>
        <v>46</v>
      </c>
      <c r="K232" s="19">
        <v>30</v>
      </c>
      <c r="L232" s="19">
        <v>3</v>
      </c>
      <c r="M232" s="19">
        <f t="shared" si="131"/>
        <v>90</v>
      </c>
      <c r="N232" s="19">
        <v>536</v>
      </c>
      <c r="O232" s="19">
        <v>521</v>
      </c>
      <c r="P232" s="19">
        <v>596</v>
      </c>
      <c r="Q232" s="19">
        <v>530</v>
      </c>
      <c r="R232" s="19">
        <f t="shared" si="132"/>
        <v>94</v>
      </c>
      <c r="S232" s="19">
        <f t="shared" si="133"/>
        <v>78</v>
      </c>
      <c r="T232" s="19">
        <v>20</v>
      </c>
      <c r="U232" s="19">
        <v>0</v>
      </c>
      <c r="V232" s="19">
        <f t="shared" si="134"/>
        <v>0</v>
      </c>
      <c r="W232" s="19">
        <v>586</v>
      </c>
      <c r="X232" s="23">
        <v>600</v>
      </c>
      <c r="Y232" s="20">
        <f t="shared" si="135"/>
        <v>98</v>
      </c>
      <c r="Z232" s="43">
        <f t="shared" si="136"/>
        <v>49</v>
      </c>
      <c r="AA232" s="20">
        <f t="shared" si="137"/>
        <v>49</v>
      </c>
      <c r="AB232" s="19">
        <v>20</v>
      </c>
      <c r="AC232" s="19">
        <v>0</v>
      </c>
      <c r="AD232" s="19">
        <f t="shared" si="138"/>
        <v>0</v>
      </c>
      <c r="AE232" s="19">
        <v>20</v>
      </c>
      <c r="AF232" s="19">
        <v>0</v>
      </c>
      <c r="AG232" s="19">
        <f t="shared" si="139"/>
        <v>0</v>
      </c>
      <c r="AH232" s="19">
        <v>34</v>
      </c>
      <c r="AI232" s="19">
        <v>38</v>
      </c>
      <c r="AJ232" s="20">
        <f t="shared" si="140"/>
        <v>89</v>
      </c>
      <c r="AK232" s="43">
        <f t="shared" si="141"/>
        <v>27</v>
      </c>
      <c r="AL232" s="19">
        <v>567</v>
      </c>
      <c r="AM232" s="19">
        <v>600</v>
      </c>
      <c r="AN232" s="20">
        <f t="shared" si="142"/>
        <v>95</v>
      </c>
      <c r="AO232" s="19">
        <v>596</v>
      </c>
      <c r="AP232" s="19">
        <v>600</v>
      </c>
      <c r="AQ232" s="20">
        <f t="shared" si="143"/>
        <v>99</v>
      </c>
      <c r="AR232" s="19">
        <v>483</v>
      </c>
      <c r="AS232" s="19">
        <v>508</v>
      </c>
      <c r="AT232" s="20">
        <f t="shared" si="144"/>
        <v>95</v>
      </c>
      <c r="AU232" s="20">
        <f t="shared" si="145"/>
        <v>97</v>
      </c>
      <c r="AV232" s="19">
        <v>564</v>
      </c>
      <c r="AW232" s="19">
        <v>600</v>
      </c>
      <c r="AX232" s="20">
        <f t="shared" si="146"/>
        <v>94</v>
      </c>
      <c r="AY232" s="19">
        <v>543</v>
      </c>
      <c r="AZ232" s="19">
        <v>600</v>
      </c>
      <c r="BA232" s="20">
        <f t="shared" si="147"/>
        <v>91</v>
      </c>
      <c r="BB232" s="19">
        <v>586</v>
      </c>
      <c r="BC232" s="19">
        <v>600</v>
      </c>
      <c r="BD232" s="20">
        <f t="shared" si="148"/>
        <v>98</v>
      </c>
      <c r="BE232" s="20">
        <f t="shared" si="149"/>
        <v>95</v>
      </c>
      <c r="BF232" s="20">
        <f t="shared" si="150"/>
        <v>69</v>
      </c>
      <c r="BG232" s="24"/>
      <c r="BH232" s="19">
        <f t="shared" si="151"/>
        <v>32</v>
      </c>
      <c r="BI232" s="19">
        <f t="shared" si="152"/>
        <v>2</v>
      </c>
      <c r="BJ232" s="19">
        <f t="shared" si="153"/>
        <v>7</v>
      </c>
      <c r="BK232" s="19">
        <f t="shared" si="154"/>
        <v>6</v>
      </c>
      <c r="BL232" s="19">
        <f t="shared" si="155"/>
        <v>36</v>
      </c>
      <c r="BM232" s="19">
        <f t="shared" si="156"/>
        <v>3</v>
      </c>
      <c r="BN232" s="19">
        <f t="shared" si="157"/>
        <v>6</v>
      </c>
      <c r="BO232" s="19">
        <f t="shared" si="158"/>
        <v>6</v>
      </c>
      <c r="BP232" s="19">
        <f t="shared" si="159"/>
        <v>11</v>
      </c>
      <c r="BQ232" s="19">
        <f t="shared" si="160"/>
        <v>6</v>
      </c>
      <c r="BR232" s="19">
        <f t="shared" si="161"/>
        <v>2</v>
      </c>
      <c r="BS232" s="19">
        <f t="shared" si="162"/>
        <v>6</v>
      </c>
      <c r="BT232" s="19">
        <f t="shared" si="163"/>
        <v>7</v>
      </c>
      <c r="BU232" s="19">
        <f t="shared" si="164"/>
        <v>10</v>
      </c>
      <c r="BV232" s="19">
        <f t="shared" si="165"/>
        <v>3</v>
      </c>
      <c r="BW232" s="19">
        <f t="shared" si="166"/>
        <v>23</v>
      </c>
      <c r="BX232" s="19">
        <f t="shared" si="167"/>
        <v>36</v>
      </c>
      <c r="BY232" s="19">
        <f t="shared" si="168"/>
        <v>62</v>
      </c>
      <c r="BZ232" s="19">
        <f t="shared" si="169"/>
        <v>4</v>
      </c>
      <c r="CA232" s="19">
        <f t="shared" si="170"/>
        <v>6</v>
      </c>
      <c r="CB232" s="18">
        <f t="shared" si="171"/>
        <v>69</v>
      </c>
      <c r="CC232" s="19">
        <f t="shared" si="172"/>
        <v>27</v>
      </c>
    </row>
    <row r="233" spans="1:81" ht="47.25">
      <c r="A233" s="21">
        <v>20</v>
      </c>
      <c r="B233" s="34">
        <v>6672130516</v>
      </c>
      <c r="C233" s="5" t="s">
        <v>504</v>
      </c>
      <c r="D233" s="5" t="s">
        <v>53</v>
      </c>
      <c r="E233" s="5" t="str">
        <f>VLOOKUP(C233,Реестр!$B$2:$C$74,2,FALSE)</f>
        <v>Город</v>
      </c>
      <c r="F233" s="19">
        <v>0</v>
      </c>
      <c r="G233" s="19">
        <v>30.5</v>
      </c>
      <c r="H233" s="22">
        <v>11</v>
      </c>
      <c r="I233" s="22">
        <v>38</v>
      </c>
      <c r="J233" s="22">
        <f t="shared" si="130"/>
        <v>40</v>
      </c>
      <c r="K233" s="19">
        <v>30</v>
      </c>
      <c r="L233" s="19">
        <v>3</v>
      </c>
      <c r="M233" s="19">
        <f t="shared" si="131"/>
        <v>90</v>
      </c>
      <c r="N233" s="19">
        <v>587</v>
      </c>
      <c r="O233" s="19">
        <v>532</v>
      </c>
      <c r="P233" s="19">
        <v>598</v>
      </c>
      <c r="Q233" s="19">
        <v>539</v>
      </c>
      <c r="R233" s="19">
        <f t="shared" si="132"/>
        <v>98</v>
      </c>
      <c r="S233" s="19">
        <f t="shared" si="133"/>
        <v>78</v>
      </c>
      <c r="T233" s="19">
        <v>20</v>
      </c>
      <c r="U233" s="19">
        <v>0</v>
      </c>
      <c r="V233" s="19">
        <f t="shared" si="134"/>
        <v>0</v>
      </c>
      <c r="W233" s="19">
        <v>578</v>
      </c>
      <c r="X233" s="23">
        <v>600</v>
      </c>
      <c r="Y233" s="20">
        <f t="shared" si="135"/>
        <v>96</v>
      </c>
      <c r="Z233" s="43">
        <f t="shared" si="136"/>
        <v>48</v>
      </c>
      <c r="AA233" s="20">
        <f t="shared" si="137"/>
        <v>48</v>
      </c>
      <c r="AB233" s="19">
        <v>20</v>
      </c>
      <c r="AC233" s="19">
        <v>0</v>
      </c>
      <c r="AD233" s="19">
        <f t="shared" si="138"/>
        <v>0</v>
      </c>
      <c r="AE233" s="19">
        <v>20</v>
      </c>
      <c r="AF233" s="19">
        <v>0</v>
      </c>
      <c r="AG233" s="19">
        <f t="shared" si="139"/>
        <v>0</v>
      </c>
      <c r="AH233" s="19">
        <v>45</v>
      </c>
      <c r="AI233" s="19">
        <v>49</v>
      </c>
      <c r="AJ233" s="20">
        <f t="shared" si="140"/>
        <v>92</v>
      </c>
      <c r="AK233" s="43">
        <f t="shared" si="141"/>
        <v>28</v>
      </c>
      <c r="AL233" s="19">
        <v>586</v>
      </c>
      <c r="AM233" s="19">
        <v>600</v>
      </c>
      <c r="AN233" s="20">
        <f t="shared" si="142"/>
        <v>98</v>
      </c>
      <c r="AO233" s="19">
        <v>589</v>
      </c>
      <c r="AP233" s="19">
        <v>600</v>
      </c>
      <c r="AQ233" s="20">
        <f t="shared" si="143"/>
        <v>98</v>
      </c>
      <c r="AR233" s="19">
        <v>476</v>
      </c>
      <c r="AS233" s="19">
        <v>596</v>
      </c>
      <c r="AT233" s="20">
        <f t="shared" si="144"/>
        <v>80</v>
      </c>
      <c r="AU233" s="20">
        <f t="shared" si="145"/>
        <v>94</v>
      </c>
      <c r="AV233" s="19">
        <v>574</v>
      </c>
      <c r="AW233" s="19">
        <v>600</v>
      </c>
      <c r="AX233" s="20">
        <f t="shared" si="146"/>
        <v>96</v>
      </c>
      <c r="AY233" s="19">
        <v>532</v>
      </c>
      <c r="AZ233" s="19">
        <v>600</v>
      </c>
      <c r="BA233" s="20">
        <f t="shared" si="147"/>
        <v>89</v>
      </c>
      <c r="BB233" s="19">
        <v>573</v>
      </c>
      <c r="BC233" s="19">
        <v>600</v>
      </c>
      <c r="BD233" s="20">
        <f t="shared" si="148"/>
        <v>96</v>
      </c>
      <c r="BE233" s="20">
        <f t="shared" si="149"/>
        <v>95</v>
      </c>
      <c r="BF233" s="20">
        <f t="shared" si="150"/>
        <v>69</v>
      </c>
      <c r="BG233" s="24"/>
      <c r="BH233" s="19">
        <f t="shared" si="151"/>
        <v>36</v>
      </c>
      <c r="BI233" s="19">
        <f t="shared" si="152"/>
        <v>2</v>
      </c>
      <c r="BJ233" s="19">
        <f t="shared" si="153"/>
        <v>3</v>
      </c>
      <c r="BK233" s="19">
        <f t="shared" si="154"/>
        <v>6</v>
      </c>
      <c r="BL233" s="19">
        <f t="shared" si="155"/>
        <v>37</v>
      </c>
      <c r="BM233" s="19">
        <f t="shared" si="156"/>
        <v>5</v>
      </c>
      <c r="BN233" s="19">
        <f t="shared" si="157"/>
        <v>6</v>
      </c>
      <c r="BO233" s="19">
        <f t="shared" si="158"/>
        <v>6</v>
      </c>
      <c r="BP233" s="19">
        <f t="shared" si="159"/>
        <v>8</v>
      </c>
      <c r="BQ233" s="19">
        <f t="shared" si="160"/>
        <v>3</v>
      </c>
      <c r="BR233" s="19">
        <f t="shared" si="161"/>
        <v>3</v>
      </c>
      <c r="BS233" s="19">
        <f t="shared" si="162"/>
        <v>15</v>
      </c>
      <c r="BT233" s="19">
        <f t="shared" si="163"/>
        <v>5</v>
      </c>
      <c r="BU233" s="19">
        <f t="shared" si="164"/>
        <v>12</v>
      </c>
      <c r="BV233" s="19">
        <f t="shared" si="165"/>
        <v>5</v>
      </c>
      <c r="BW233" s="19">
        <f t="shared" si="166"/>
        <v>23</v>
      </c>
      <c r="BX233" s="19">
        <f t="shared" si="167"/>
        <v>37</v>
      </c>
      <c r="BY233" s="19">
        <f t="shared" si="168"/>
        <v>61</v>
      </c>
      <c r="BZ233" s="19">
        <f t="shared" si="169"/>
        <v>7</v>
      </c>
      <c r="CA233" s="19">
        <f t="shared" si="170"/>
        <v>6</v>
      </c>
      <c r="CB233" s="18">
        <f t="shared" si="171"/>
        <v>69</v>
      </c>
      <c r="CC233" s="19">
        <f t="shared" si="172"/>
        <v>27</v>
      </c>
    </row>
    <row r="234" spans="1:81" ht="47.25">
      <c r="A234" s="21">
        <v>46</v>
      </c>
      <c r="B234" s="34">
        <v>6660010133</v>
      </c>
      <c r="C234" s="5" t="s">
        <v>504</v>
      </c>
      <c r="D234" s="5" t="s">
        <v>73</v>
      </c>
      <c r="E234" s="5" t="str">
        <f>VLOOKUP(C234,Реестр!$B$2:$C$74,2,FALSE)</f>
        <v>Город</v>
      </c>
      <c r="F234" s="19">
        <v>0</v>
      </c>
      <c r="G234" s="19">
        <v>38</v>
      </c>
      <c r="H234" s="22">
        <v>11</v>
      </c>
      <c r="I234" s="22">
        <v>38</v>
      </c>
      <c r="J234" s="22">
        <f t="shared" si="130"/>
        <v>50</v>
      </c>
      <c r="K234" s="19">
        <v>30</v>
      </c>
      <c r="L234" s="19">
        <v>3</v>
      </c>
      <c r="M234" s="19">
        <f t="shared" si="131"/>
        <v>90</v>
      </c>
      <c r="N234" s="19">
        <v>576</v>
      </c>
      <c r="O234" s="19">
        <v>589</v>
      </c>
      <c r="P234" s="19">
        <v>580</v>
      </c>
      <c r="Q234" s="19">
        <v>590</v>
      </c>
      <c r="R234" s="19">
        <f t="shared" si="132"/>
        <v>100</v>
      </c>
      <c r="S234" s="19">
        <f t="shared" si="133"/>
        <v>82</v>
      </c>
      <c r="T234" s="19">
        <v>20</v>
      </c>
      <c r="U234" s="19">
        <v>0</v>
      </c>
      <c r="V234" s="19">
        <f t="shared" si="134"/>
        <v>0</v>
      </c>
      <c r="W234" s="19">
        <v>504</v>
      </c>
      <c r="X234" s="19">
        <v>600</v>
      </c>
      <c r="Y234" s="20">
        <f t="shared" si="135"/>
        <v>84</v>
      </c>
      <c r="Z234" s="43">
        <f t="shared" si="136"/>
        <v>42</v>
      </c>
      <c r="AA234" s="20">
        <f t="shared" si="137"/>
        <v>42</v>
      </c>
      <c r="AB234" s="19">
        <v>20</v>
      </c>
      <c r="AC234" s="19">
        <v>0</v>
      </c>
      <c r="AD234" s="19">
        <f t="shared" si="138"/>
        <v>0</v>
      </c>
      <c r="AE234" s="19">
        <v>20</v>
      </c>
      <c r="AF234" s="19">
        <v>0</v>
      </c>
      <c r="AG234" s="19">
        <f t="shared" si="139"/>
        <v>0</v>
      </c>
      <c r="AH234" s="19">
        <v>14</v>
      </c>
      <c r="AI234" s="19">
        <v>16</v>
      </c>
      <c r="AJ234" s="20">
        <f t="shared" si="140"/>
        <v>88</v>
      </c>
      <c r="AK234" s="43">
        <f t="shared" si="141"/>
        <v>26</v>
      </c>
      <c r="AL234" s="19">
        <v>564</v>
      </c>
      <c r="AM234" s="19">
        <v>600</v>
      </c>
      <c r="AN234" s="20">
        <f t="shared" si="142"/>
        <v>94</v>
      </c>
      <c r="AO234" s="19">
        <v>581</v>
      </c>
      <c r="AP234" s="19">
        <v>600</v>
      </c>
      <c r="AQ234" s="20">
        <f t="shared" si="143"/>
        <v>97</v>
      </c>
      <c r="AR234" s="19">
        <v>512</v>
      </c>
      <c r="AS234" s="19">
        <v>528</v>
      </c>
      <c r="AT234" s="20">
        <f t="shared" si="144"/>
        <v>97</v>
      </c>
      <c r="AU234" s="20">
        <f t="shared" si="145"/>
        <v>96</v>
      </c>
      <c r="AV234" s="19">
        <v>597</v>
      </c>
      <c r="AW234" s="19">
        <v>600</v>
      </c>
      <c r="AX234" s="20">
        <f t="shared" si="146"/>
        <v>100</v>
      </c>
      <c r="AY234" s="19">
        <v>584</v>
      </c>
      <c r="AZ234" s="19">
        <v>600</v>
      </c>
      <c r="BA234" s="20">
        <f t="shared" si="147"/>
        <v>97</v>
      </c>
      <c r="BB234" s="19">
        <v>591</v>
      </c>
      <c r="BC234" s="19">
        <v>600</v>
      </c>
      <c r="BD234" s="20">
        <f t="shared" si="148"/>
        <v>99</v>
      </c>
      <c r="BE234" s="20">
        <f t="shared" si="149"/>
        <v>99</v>
      </c>
      <c r="BF234" s="20">
        <f t="shared" si="150"/>
        <v>69</v>
      </c>
      <c r="BG234" s="24"/>
      <c r="BH234" s="19">
        <f t="shared" si="151"/>
        <v>30</v>
      </c>
      <c r="BI234" s="19">
        <f t="shared" si="152"/>
        <v>2</v>
      </c>
      <c r="BJ234" s="19">
        <f t="shared" si="153"/>
        <v>1</v>
      </c>
      <c r="BK234" s="19">
        <f t="shared" si="154"/>
        <v>6</v>
      </c>
      <c r="BL234" s="19">
        <f t="shared" si="155"/>
        <v>41</v>
      </c>
      <c r="BM234" s="19">
        <f t="shared" si="156"/>
        <v>17</v>
      </c>
      <c r="BN234" s="19">
        <f t="shared" si="157"/>
        <v>6</v>
      </c>
      <c r="BO234" s="19">
        <f t="shared" si="158"/>
        <v>6</v>
      </c>
      <c r="BP234" s="19">
        <f t="shared" si="159"/>
        <v>12</v>
      </c>
      <c r="BQ234" s="19">
        <f t="shared" si="160"/>
        <v>7</v>
      </c>
      <c r="BR234" s="19">
        <f t="shared" si="161"/>
        <v>4</v>
      </c>
      <c r="BS234" s="19">
        <f t="shared" si="162"/>
        <v>4</v>
      </c>
      <c r="BT234" s="19">
        <f t="shared" si="163"/>
        <v>1</v>
      </c>
      <c r="BU234" s="19">
        <f t="shared" si="164"/>
        <v>4</v>
      </c>
      <c r="BV234" s="19">
        <f t="shared" si="165"/>
        <v>2</v>
      </c>
      <c r="BW234" s="19">
        <f t="shared" si="166"/>
        <v>19</v>
      </c>
      <c r="BX234" s="19">
        <f t="shared" si="167"/>
        <v>41</v>
      </c>
      <c r="BY234" s="19">
        <f t="shared" si="168"/>
        <v>63</v>
      </c>
      <c r="BZ234" s="19">
        <f t="shared" si="169"/>
        <v>5</v>
      </c>
      <c r="CA234" s="19">
        <f t="shared" si="170"/>
        <v>2</v>
      </c>
      <c r="CB234" s="18">
        <f t="shared" si="171"/>
        <v>69</v>
      </c>
      <c r="CC234" s="19">
        <f t="shared" si="172"/>
        <v>27</v>
      </c>
    </row>
    <row r="235" spans="1:81" ht="47.25">
      <c r="A235" s="21">
        <v>59</v>
      </c>
      <c r="B235" s="34">
        <v>6664032642</v>
      </c>
      <c r="C235" s="5" t="s">
        <v>504</v>
      </c>
      <c r="D235" s="6" t="s">
        <v>84</v>
      </c>
      <c r="E235" s="5" t="str">
        <f>VLOOKUP(C235,Реестр!$B$2:$C$74,2,FALSE)</f>
        <v>Город</v>
      </c>
      <c r="F235" s="19">
        <v>0</v>
      </c>
      <c r="G235" s="19">
        <v>38</v>
      </c>
      <c r="H235" s="22">
        <v>11</v>
      </c>
      <c r="I235" s="22">
        <v>38</v>
      </c>
      <c r="J235" s="22">
        <f t="shared" si="130"/>
        <v>50</v>
      </c>
      <c r="K235" s="19">
        <v>30</v>
      </c>
      <c r="L235" s="19">
        <v>4</v>
      </c>
      <c r="M235" s="19">
        <f t="shared" si="131"/>
        <v>100</v>
      </c>
      <c r="N235" s="19">
        <v>546</v>
      </c>
      <c r="O235" s="19">
        <v>531</v>
      </c>
      <c r="P235" s="19">
        <v>576</v>
      </c>
      <c r="Q235" s="19">
        <v>543</v>
      </c>
      <c r="R235" s="19">
        <f t="shared" si="132"/>
        <v>96</v>
      </c>
      <c r="S235" s="19">
        <f t="shared" si="133"/>
        <v>83</v>
      </c>
      <c r="T235" s="19">
        <v>20</v>
      </c>
      <c r="U235" s="19">
        <v>0</v>
      </c>
      <c r="V235" s="19">
        <f t="shared" si="134"/>
        <v>0</v>
      </c>
      <c r="W235" s="19">
        <v>564</v>
      </c>
      <c r="X235" s="19">
        <v>600</v>
      </c>
      <c r="Y235" s="20">
        <f t="shared" si="135"/>
        <v>94</v>
      </c>
      <c r="Z235" s="43">
        <f t="shared" si="136"/>
        <v>47</v>
      </c>
      <c r="AA235" s="20">
        <f t="shared" si="137"/>
        <v>47</v>
      </c>
      <c r="AB235" s="19">
        <v>20</v>
      </c>
      <c r="AC235" s="19">
        <v>0</v>
      </c>
      <c r="AD235" s="19">
        <f t="shared" si="138"/>
        <v>0</v>
      </c>
      <c r="AE235" s="19">
        <v>20</v>
      </c>
      <c r="AF235" s="19">
        <v>0</v>
      </c>
      <c r="AG235" s="19">
        <f t="shared" si="139"/>
        <v>0</v>
      </c>
      <c r="AH235" s="19">
        <v>6</v>
      </c>
      <c r="AI235" s="19">
        <v>8</v>
      </c>
      <c r="AJ235" s="20">
        <f t="shared" si="140"/>
        <v>75</v>
      </c>
      <c r="AK235" s="43">
        <f t="shared" si="141"/>
        <v>23</v>
      </c>
      <c r="AL235" s="19">
        <v>578</v>
      </c>
      <c r="AM235" s="19">
        <v>600</v>
      </c>
      <c r="AN235" s="20">
        <f t="shared" si="142"/>
        <v>96</v>
      </c>
      <c r="AO235" s="19">
        <v>581</v>
      </c>
      <c r="AP235" s="19">
        <v>600</v>
      </c>
      <c r="AQ235" s="20">
        <f t="shared" si="143"/>
        <v>97</v>
      </c>
      <c r="AR235" s="19">
        <v>438</v>
      </c>
      <c r="AS235" s="19">
        <v>484</v>
      </c>
      <c r="AT235" s="20">
        <f t="shared" si="144"/>
        <v>90</v>
      </c>
      <c r="AU235" s="20">
        <f t="shared" si="145"/>
        <v>95</v>
      </c>
      <c r="AV235" s="19">
        <v>594</v>
      </c>
      <c r="AW235" s="19">
        <v>600</v>
      </c>
      <c r="AX235" s="20">
        <f t="shared" si="146"/>
        <v>99</v>
      </c>
      <c r="AY235" s="19">
        <v>508</v>
      </c>
      <c r="AZ235" s="19">
        <v>600</v>
      </c>
      <c r="BA235" s="20">
        <f t="shared" si="147"/>
        <v>85</v>
      </c>
      <c r="BB235" s="19">
        <v>534</v>
      </c>
      <c r="BC235" s="19">
        <v>600</v>
      </c>
      <c r="BD235" s="20">
        <f t="shared" si="148"/>
        <v>89</v>
      </c>
      <c r="BE235" s="20">
        <f t="shared" si="149"/>
        <v>91</v>
      </c>
      <c r="BF235" s="20">
        <f t="shared" si="150"/>
        <v>68</v>
      </c>
      <c r="BG235" s="24"/>
      <c r="BH235" s="19">
        <f t="shared" si="151"/>
        <v>30</v>
      </c>
      <c r="BI235" s="19">
        <f t="shared" si="152"/>
        <v>1</v>
      </c>
      <c r="BJ235" s="19">
        <f t="shared" si="153"/>
        <v>5</v>
      </c>
      <c r="BK235" s="19">
        <f t="shared" si="154"/>
        <v>6</v>
      </c>
      <c r="BL235" s="19">
        <f t="shared" si="155"/>
        <v>38</v>
      </c>
      <c r="BM235" s="19">
        <f t="shared" si="156"/>
        <v>7</v>
      </c>
      <c r="BN235" s="19">
        <f t="shared" si="157"/>
        <v>6</v>
      </c>
      <c r="BO235" s="19">
        <f t="shared" si="158"/>
        <v>6</v>
      </c>
      <c r="BP235" s="19">
        <f t="shared" si="159"/>
        <v>23</v>
      </c>
      <c r="BQ235" s="19">
        <f t="shared" si="160"/>
        <v>5</v>
      </c>
      <c r="BR235" s="19">
        <f t="shared" si="161"/>
        <v>4</v>
      </c>
      <c r="BS235" s="19">
        <f t="shared" si="162"/>
        <v>11</v>
      </c>
      <c r="BT235" s="19">
        <f t="shared" si="163"/>
        <v>2</v>
      </c>
      <c r="BU235" s="19">
        <f t="shared" si="164"/>
        <v>16</v>
      </c>
      <c r="BV235" s="19">
        <f t="shared" si="165"/>
        <v>12</v>
      </c>
      <c r="BW235" s="19">
        <f t="shared" si="166"/>
        <v>18</v>
      </c>
      <c r="BX235" s="19">
        <f t="shared" si="167"/>
        <v>38</v>
      </c>
      <c r="BY235" s="19">
        <f t="shared" si="168"/>
        <v>65</v>
      </c>
      <c r="BZ235" s="19">
        <f t="shared" si="169"/>
        <v>6</v>
      </c>
      <c r="CA235" s="19">
        <f t="shared" si="170"/>
        <v>10</v>
      </c>
      <c r="CB235" s="18">
        <f t="shared" si="171"/>
        <v>68</v>
      </c>
      <c r="CC235" s="19">
        <f t="shared" si="172"/>
        <v>28</v>
      </c>
    </row>
    <row r="236" spans="1:81" ht="47.25">
      <c r="A236" s="21">
        <v>34</v>
      </c>
      <c r="B236" s="34">
        <v>6659093375</v>
      </c>
      <c r="C236" s="5" t="s">
        <v>504</v>
      </c>
      <c r="D236" s="5" t="s">
        <v>63</v>
      </c>
      <c r="E236" s="5" t="str">
        <f>VLOOKUP(C236,Реестр!$B$2:$C$74,2,FALSE)</f>
        <v>Город</v>
      </c>
      <c r="F236" s="19">
        <v>0</v>
      </c>
      <c r="G236" s="19">
        <v>30</v>
      </c>
      <c r="H236" s="22">
        <v>11</v>
      </c>
      <c r="I236" s="22">
        <v>36</v>
      </c>
      <c r="J236" s="22">
        <f t="shared" si="130"/>
        <v>42</v>
      </c>
      <c r="K236" s="19">
        <v>30</v>
      </c>
      <c r="L236" s="19">
        <v>2</v>
      </c>
      <c r="M236" s="19">
        <f t="shared" si="131"/>
        <v>60</v>
      </c>
      <c r="N236" s="19">
        <v>464</v>
      </c>
      <c r="O236" s="19">
        <v>303</v>
      </c>
      <c r="P236" s="19">
        <v>486</v>
      </c>
      <c r="Q236" s="19">
        <v>320</v>
      </c>
      <c r="R236" s="19">
        <f t="shared" si="132"/>
        <v>95</v>
      </c>
      <c r="S236" s="19">
        <f t="shared" si="133"/>
        <v>69</v>
      </c>
      <c r="T236" s="19">
        <v>20</v>
      </c>
      <c r="U236" s="19">
        <v>0</v>
      </c>
      <c r="V236" s="19">
        <f t="shared" si="134"/>
        <v>0</v>
      </c>
      <c r="W236" s="19">
        <v>511</v>
      </c>
      <c r="X236" s="23">
        <v>600</v>
      </c>
      <c r="Y236" s="20">
        <f t="shared" si="135"/>
        <v>85</v>
      </c>
      <c r="Z236" s="43">
        <f t="shared" si="136"/>
        <v>43</v>
      </c>
      <c r="AA236" s="20">
        <f t="shared" si="137"/>
        <v>43</v>
      </c>
      <c r="AB236" s="19">
        <v>20</v>
      </c>
      <c r="AC236" s="19">
        <v>0</v>
      </c>
      <c r="AD236" s="19">
        <f t="shared" si="138"/>
        <v>0</v>
      </c>
      <c r="AE236" s="19">
        <v>20</v>
      </c>
      <c r="AF236" s="19">
        <v>0</v>
      </c>
      <c r="AG236" s="19">
        <f t="shared" si="139"/>
        <v>0</v>
      </c>
      <c r="AH236" s="19">
        <v>22</v>
      </c>
      <c r="AI236" s="19">
        <v>25</v>
      </c>
      <c r="AJ236" s="20">
        <f t="shared" si="140"/>
        <v>88</v>
      </c>
      <c r="AK236" s="43">
        <f t="shared" si="141"/>
        <v>26</v>
      </c>
      <c r="AL236" s="19">
        <v>578</v>
      </c>
      <c r="AM236" s="19">
        <v>600</v>
      </c>
      <c r="AN236" s="20">
        <f t="shared" si="142"/>
        <v>96</v>
      </c>
      <c r="AO236" s="19">
        <v>591</v>
      </c>
      <c r="AP236" s="19">
        <v>600</v>
      </c>
      <c r="AQ236" s="20">
        <f t="shared" si="143"/>
        <v>99</v>
      </c>
      <c r="AR236" s="19">
        <v>376</v>
      </c>
      <c r="AS236" s="19">
        <v>383</v>
      </c>
      <c r="AT236" s="20">
        <f t="shared" si="144"/>
        <v>98</v>
      </c>
      <c r="AU236" s="20">
        <f t="shared" si="145"/>
        <v>98</v>
      </c>
      <c r="AV236" s="19">
        <v>591</v>
      </c>
      <c r="AW236" s="19">
        <v>600</v>
      </c>
      <c r="AX236" s="20">
        <f t="shared" si="146"/>
        <v>99</v>
      </c>
      <c r="AY236" s="19">
        <v>584</v>
      </c>
      <c r="AZ236" s="19">
        <v>600</v>
      </c>
      <c r="BA236" s="20">
        <f t="shared" si="147"/>
        <v>97</v>
      </c>
      <c r="BB236" s="19">
        <v>589</v>
      </c>
      <c r="BC236" s="19">
        <v>600</v>
      </c>
      <c r="BD236" s="20">
        <f t="shared" si="148"/>
        <v>98</v>
      </c>
      <c r="BE236" s="20">
        <f t="shared" si="149"/>
        <v>98</v>
      </c>
      <c r="BF236" s="20">
        <f t="shared" si="150"/>
        <v>67</v>
      </c>
      <c r="BG236" s="24"/>
      <c r="BH236" s="19">
        <f t="shared" si="151"/>
        <v>35</v>
      </c>
      <c r="BI236" s="19">
        <f t="shared" si="152"/>
        <v>3</v>
      </c>
      <c r="BJ236" s="19">
        <f t="shared" si="153"/>
        <v>6</v>
      </c>
      <c r="BK236" s="19">
        <f t="shared" si="154"/>
        <v>6</v>
      </c>
      <c r="BL236" s="19">
        <f t="shared" si="155"/>
        <v>40</v>
      </c>
      <c r="BM236" s="19">
        <f t="shared" si="156"/>
        <v>16</v>
      </c>
      <c r="BN236" s="19">
        <f t="shared" si="157"/>
        <v>6</v>
      </c>
      <c r="BO236" s="19">
        <f t="shared" si="158"/>
        <v>6</v>
      </c>
      <c r="BP236" s="19">
        <f t="shared" si="159"/>
        <v>12</v>
      </c>
      <c r="BQ236" s="19">
        <f t="shared" si="160"/>
        <v>5</v>
      </c>
      <c r="BR236" s="19">
        <f t="shared" si="161"/>
        <v>2</v>
      </c>
      <c r="BS236" s="19">
        <f t="shared" si="162"/>
        <v>3</v>
      </c>
      <c r="BT236" s="19">
        <f t="shared" si="163"/>
        <v>2</v>
      </c>
      <c r="BU236" s="19">
        <f t="shared" si="164"/>
        <v>4</v>
      </c>
      <c r="BV236" s="19">
        <f t="shared" si="165"/>
        <v>3</v>
      </c>
      <c r="BW236" s="19">
        <f t="shared" si="166"/>
        <v>26</v>
      </c>
      <c r="BX236" s="19">
        <f t="shared" si="167"/>
        <v>40</v>
      </c>
      <c r="BY236" s="19">
        <f t="shared" si="168"/>
        <v>63</v>
      </c>
      <c r="BZ236" s="19">
        <f t="shared" si="169"/>
        <v>3</v>
      </c>
      <c r="CA236" s="19">
        <f t="shared" si="170"/>
        <v>3</v>
      </c>
      <c r="CB236" s="18">
        <f t="shared" si="171"/>
        <v>67</v>
      </c>
      <c r="CC236" s="19">
        <f t="shared" si="172"/>
        <v>29</v>
      </c>
    </row>
    <row r="237" spans="1:81" ht="47.25">
      <c r="A237" s="21">
        <v>74</v>
      </c>
      <c r="B237" s="34">
        <v>6658065350</v>
      </c>
      <c r="C237" s="5" t="s">
        <v>504</v>
      </c>
      <c r="D237" s="5" t="s">
        <v>96</v>
      </c>
      <c r="E237" s="5" t="str">
        <f>VLOOKUP(C237,Реестр!$B$2:$C$74,2,FALSE)</f>
        <v>Город</v>
      </c>
      <c r="F237" s="19">
        <v>0</v>
      </c>
      <c r="G237" s="19">
        <v>38</v>
      </c>
      <c r="H237" s="22">
        <v>11</v>
      </c>
      <c r="I237" s="22">
        <v>38</v>
      </c>
      <c r="J237" s="22">
        <f t="shared" si="130"/>
        <v>50</v>
      </c>
      <c r="K237" s="19">
        <v>30</v>
      </c>
      <c r="L237" s="19">
        <v>3</v>
      </c>
      <c r="M237" s="19">
        <f t="shared" si="131"/>
        <v>90</v>
      </c>
      <c r="N237" s="19">
        <v>576</v>
      </c>
      <c r="O237" s="19">
        <v>409</v>
      </c>
      <c r="P237" s="19">
        <v>576</v>
      </c>
      <c r="Q237" s="19">
        <v>417</v>
      </c>
      <c r="R237" s="19">
        <f t="shared" si="132"/>
        <v>99</v>
      </c>
      <c r="S237" s="19">
        <f t="shared" si="133"/>
        <v>82</v>
      </c>
      <c r="T237" s="19">
        <v>20</v>
      </c>
      <c r="U237" s="19">
        <v>0</v>
      </c>
      <c r="V237" s="19">
        <f t="shared" si="134"/>
        <v>0</v>
      </c>
      <c r="W237" s="19">
        <v>544</v>
      </c>
      <c r="X237" s="23">
        <v>600</v>
      </c>
      <c r="Y237" s="20">
        <f t="shared" si="135"/>
        <v>91</v>
      </c>
      <c r="Z237" s="43">
        <f t="shared" si="136"/>
        <v>46</v>
      </c>
      <c r="AA237" s="20">
        <f t="shared" si="137"/>
        <v>46</v>
      </c>
      <c r="AB237" s="19">
        <v>20</v>
      </c>
      <c r="AC237" s="19">
        <v>0</v>
      </c>
      <c r="AD237" s="19">
        <f t="shared" si="138"/>
        <v>0</v>
      </c>
      <c r="AE237" s="19">
        <v>20</v>
      </c>
      <c r="AF237" s="19">
        <v>0</v>
      </c>
      <c r="AG237" s="19">
        <f t="shared" si="139"/>
        <v>0</v>
      </c>
      <c r="AH237" s="19">
        <v>24</v>
      </c>
      <c r="AI237" s="19">
        <v>24</v>
      </c>
      <c r="AJ237" s="20">
        <f t="shared" si="140"/>
        <v>100</v>
      </c>
      <c r="AK237" s="43">
        <f t="shared" si="141"/>
        <v>30</v>
      </c>
      <c r="AL237" s="19">
        <v>332</v>
      </c>
      <c r="AM237" s="19">
        <v>600</v>
      </c>
      <c r="AN237" s="20">
        <f t="shared" si="142"/>
        <v>55</v>
      </c>
      <c r="AO237" s="19">
        <v>600</v>
      </c>
      <c r="AP237" s="19">
        <v>600</v>
      </c>
      <c r="AQ237" s="20">
        <f t="shared" si="143"/>
        <v>100</v>
      </c>
      <c r="AR237" s="19">
        <v>461</v>
      </c>
      <c r="AS237" s="19">
        <v>461</v>
      </c>
      <c r="AT237" s="20">
        <f t="shared" si="144"/>
        <v>100</v>
      </c>
      <c r="AU237" s="20">
        <f t="shared" si="145"/>
        <v>82</v>
      </c>
      <c r="AV237" s="19">
        <v>517</v>
      </c>
      <c r="AW237" s="19">
        <v>600</v>
      </c>
      <c r="AX237" s="20">
        <f t="shared" si="146"/>
        <v>86</v>
      </c>
      <c r="AY237" s="19">
        <v>592</v>
      </c>
      <c r="AZ237" s="19">
        <v>600</v>
      </c>
      <c r="BA237" s="20">
        <f t="shared" si="147"/>
        <v>99</v>
      </c>
      <c r="BB237" s="19">
        <v>592</v>
      </c>
      <c r="BC237" s="19">
        <v>600</v>
      </c>
      <c r="BD237" s="20">
        <f t="shared" si="148"/>
        <v>99</v>
      </c>
      <c r="BE237" s="20">
        <f t="shared" si="149"/>
        <v>95</v>
      </c>
      <c r="BF237" s="20">
        <f t="shared" si="150"/>
        <v>67</v>
      </c>
      <c r="BG237" s="24"/>
      <c r="BH237" s="19">
        <f t="shared" si="151"/>
        <v>30</v>
      </c>
      <c r="BI237" s="19">
        <f t="shared" si="152"/>
        <v>2</v>
      </c>
      <c r="BJ237" s="19">
        <f t="shared" si="153"/>
        <v>2</v>
      </c>
      <c r="BK237" s="19">
        <f t="shared" si="154"/>
        <v>6</v>
      </c>
      <c r="BL237" s="19">
        <f t="shared" si="155"/>
        <v>39</v>
      </c>
      <c r="BM237" s="19">
        <f t="shared" si="156"/>
        <v>10</v>
      </c>
      <c r="BN237" s="19">
        <f t="shared" si="157"/>
        <v>6</v>
      </c>
      <c r="BO237" s="19">
        <f t="shared" si="158"/>
        <v>6</v>
      </c>
      <c r="BP237" s="19">
        <f t="shared" si="159"/>
        <v>1</v>
      </c>
      <c r="BQ237" s="19">
        <f t="shared" si="160"/>
        <v>43</v>
      </c>
      <c r="BR237" s="19">
        <f t="shared" si="161"/>
        <v>1</v>
      </c>
      <c r="BS237" s="19">
        <f t="shared" si="162"/>
        <v>1</v>
      </c>
      <c r="BT237" s="19">
        <f t="shared" si="163"/>
        <v>15</v>
      </c>
      <c r="BU237" s="19">
        <f t="shared" si="164"/>
        <v>2</v>
      </c>
      <c r="BV237" s="19">
        <f t="shared" si="165"/>
        <v>2</v>
      </c>
      <c r="BW237" s="19">
        <f t="shared" si="166"/>
        <v>19</v>
      </c>
      <c r="BX237" s="19">
        <f t="shared" si="167"/>
        <v>39</v>
      </c>
      <c r="BY237" s="19">
        <f t="shared" si="168"/>
        <v>59</v>
      </c>
      <c r="BZ237" s="19">
        <f t="shared" si="169"/>
        <v>19</v>
      </c>
      <c r="CA237" s="19">
        <f t="shared" si="170"/>
        <v>6</v>
      </c>
      <c r="CB237" s="18">
        <f t="shared" si="171"/>
        <v>67</v>
      </c>
      <c r="CC237" s="19">
        <f t="shared" si="172"/>
        <v>29</v>
      </c>
    </row>
    <row r="238" spans="1:81" ht="31.5">
      <c r="A238" s="21">
        <v>382</v>
      </c>
      <c r="B238" s="34">
        <v>6614005107</v>
      </c>
      <c r="C238" s="5" t="s">
        <v>457</v>
      </c>
      <c r="D238" s="5" t="s">
        <v>378</v>
      </c>
      <c r="E238" s="5" t="str">
        <f>VLOOKUP(C238,Реестр!$B$2:$C$74,2,FALSE)</f>
        <v>Город</v>
      </c>
      <c r="F238" s="19">
        <v>0</v>
      </c>
      <c r="G238" s="19">
        <v>37</v>
      </c>
      <c r="H238" s="22">
        <v>11</v>
      </c>
      <c r="I238" s="22">
        <v>38</v>
      </c>
      <c r="J238" s="22">
        <f t="shared" si="130"/>
        <v>49</v>
      </c>
      <c r="K238" s="19">
        <v>30</v>
      </c>
      <c r="L238" s="19">
        <v>4</v>
      </c>
      <c r="M238" s="19">
        <f t="shared" si="131"/>
        <v>100</v>
      </c>
      <c r="N238" s="19">
        <v>229</v>
      </c>
      <c r="O238" s="19">
        <v>188</v>
      </c>
      <c r="P238" s="19">
        <v>242</v>
      </c>
      <c r="Q238" s="19">
        <v>196</v>
      </c>
      <c r="R238" s="19">
        <f t="shared" si="132"/>
        <v>95</v>
      </c>
      <c r="S238" s="19">
        <f t="shared" si="133"/>
        <v>83</v>
      </c>
      <c r="T238" s="19">
        <v>20</v>
      </c>
      <c r="U238" s="19">
        <v>0</v>
      </c>
      <c r="V238" s="19">
        <f t="shared" si="134"/>
        <v>0</v>
      </c>
      <c r="W238" s="19">
        <v>246</v>
      </c>
      <c r="X238" s="23">
        <v>290</v>
      </c>
      <c r="Y238" s="20">
        <f t="shared" si="135"/>
        <v>85</v>
      </c>
      <c r="Z238" s="43">
        <f t="shared" si="136"/>
        <v>43</v>
      </c>
      <c r="AA238" s="20">
        <f t="shared" si="137"/>
        <v>43</v>
      </c>
      <c r="AB238" s="19">
        <v>20</v>
      </c>
      <c r="AC238" s="19">
        <v>0</v>
      </c>
      <c r="AD238" s="19">
        <f t="shared" si="138"/>
        <v>0</v>
      </c>
      <c r="AE238" s="19">
        <v>20</v>
      </c>
      <c r="AF238" s="19">
        <v>0</v>
      </c>
      <c r="AG238" s="19">
        <f t="shared" si="139"/>
        <v>0</v>
      </c>
      <c r="AH238" s="19">
        <v>23</v>
      </c>
      <c r="AI238" s="19">
        <v>26</v>
      </c>
      <c r="AJ238" s="20">
        <f t="shared" si="140"/>
        <v>88</v>
      </c>
      <c r="AK238" s="43">
        <f t="shared" si="141"/>
        <v>26</v>
      </c>
      <c r="AL238" s="19">
        <v>158</v>
      </c>
      <c r="AM238" s="19">
        <v>290</v>
      </c>
      <c r="AN238" s="20">
        <f t="shared" si="142"/>
        <v>54</v>
      </c>
      <c r="AO238" s="19">
        <v>287</v>
      </c>
      <c r="AP238" s="19">
        <v>290</v>
      </c>
      <c r="AQ238" s="20">
        <f t="shared" si="143"/>
        <v>99</v>
      </c>
      <c r="AR238" s="19">
        <v>194</v>
      </c>
      <c r="AS238" s="19">
        <v>197</v>
      </c>
      <c r="AT238" s="20">
        <f t="shared" si="144"/>
        <v>98</v>
      </c>
      <c r="AU238" s="20">
        <f t="shared" si="145"/>
        <v>81</v>
      </c>
      <c r="AV238" s="19">
        <v>232</v>
      </c>
      <c r="AW238" s="19">
        <v>290</v>
      </c>
      <c r="AX238" s="20">
        <f t="shared" si="146"/>
        <v>80</v>
      </c>
      <c r="AY238" s="19">
        <v>277</v>
      </c>
      <c r="AZ238" s="19">
        <v>290</v>
      </c>
      <c r="BA238" s="20">
        <f t="shared" si="147"/>
        <v>96</v>
      </c>
      <c r="BB238" s="19">
        <v>281</v>
      </c>
      <c r="BC238" s="19">
        <v>290</v>
      </c>
      <c r="BD238" s="20">
        <f t="shared" si="148"/>
        <v>97</v>
      </c>
      <c r="BE238" s="20">
        <f t="shared" si="149"/>
        <v>92</v>
      </c>
      <c r="BF238" s="20">
        <f t="shared" si="150"/>
        <v>65</v>
      </c>
      <c r="BG238" s="24"/>
      <c r="BH238" s="19">
        <f t="shared" si="151"/>
        <v>31</v>
      </c>
      <c r="BI238" s="19">
        <f t="shared" si="152"/>
        <v>1</v>
      </c>
      <c r="BJ238" s="19">
        <f t="shared" si="153"/>
        <v>6</v>
      </c>
      <c r="BK238" s="19">
        <f t="shared" si="154"/>
        <v>6</v>
      </c>
      <c r="BL238" s="19">
        <f t="shared" si="155"/>
        <v>40</v>
      </c>
      <c r="BM238" s="19">
        <f t="shared" si="156"/>
        <v>16</v>
      </c>
      <c r="BN238" s="19">
        <f t="shared" si="157"/>
        <v>6</v>
      </c>
      <c r="BO238" s="19">
        <f t="shared" si="158"/>
        <v>6</v>
      </c>
      <c r="BP238" s="19">
        <f t="shared" si="159"/>
        <v>12</v>
      </c>
      <c r="BQ238" s="19">
        <f t="shared" si="160"/>
        <v>44</v>
      </c>
      <c r="BR238" s="19">
        <f t="shared" si="161"/>
        <v>2</v>
      </c>
      <c r="BS238" s="19">
        <f t="shared" si="162"/>
        <v>3</v>
      </c>
      <c r="BT238" s="19">
        <f t="shared" si="163"/>
        <v>21</v>
      </c>
      <c r="BU238" s="19">
        <f t="shared" si="164"/>
        <v>5</v>
      </c>
      <c r="BV238" s="19">
        <f t="shared" si="165"/>
        <v>4</v>
      </c>
      <c r="BW238" s="19">
        <f t="shared" si="166"/>
        <v>18</v>
      </c>
      <c r="BX238" s="19">
        <f t="shared" si="167"/>
        <v>40</v>
      </c>
      <c r="BY238" s="19">
        <f t="shared" si="168"/>
        <v>63</v>
      </c>
      <c r="BZ238" s="19">
        <f t="shared" si="169"/>
        <v>20</v>
      </c>
      <c r="CA238" s="19">
        <f t="shared" si="170"/>
        <v>9</v>
      </c>
      <c r="CB238" s="18">
        <f t="shared" si="171"/>
        <v>65</v>
      </c>
      <c r="CC238" s="19">
        <f t="shared" si="172"/>
        <v>30</v>
      </c>
    </row>
    <row r="239" spans="1:81" ht="31.5">
      <c r="A239" s="21">
        <v>412</v>
      </c>
      <c r="B239" s="34">
        <v>6615006142</v>
      </c>
      <c r="C239" s="5" t="s">
        <v>461</v>
      </c>
      <c r="D239" s="5" t="s">
        <v>404</v>
      </c>
      <c r="E239" s="5" t="str">
        <f>VLOOKUP(C239,Реестр!$B$2:$C$74,2,FALSE)</f>
        <v>Город</v>
      </c>
      <c r="F239" s="19">
        <v>10</v>
      </c>
      <c r="G239" s="19">
        <v>38</v>
      </c>
      <c r="H239" s="22">
        <v>11</v>
      </c>
      <c r="I239" s="22">
        <v>38</v>
      </c>
      <c r="J239" s="22">
        <f t="shared" si="130"/>
        <v>95</v>
      </c>
      <c r="K239" s="19">
        <v>30</v>
      </c>
      <c r="L239" s="19">
        <v>4</v>
      </c>
      <c r="M239" s="19">
        <f t="shared" si="131"/>
        <v>100</v>
      </c>
      <c r="N239" s="19">
        <v>51</v>
      </c>
      <c r="O239" s="19">
        <v>49</v>
      </c>
      <c r="P239" s="19">
        <v>53</v>
      </c>
      <c r="Q239" s="19">
        <v>54</v>
      </c>
      <c r="R239" s="19">
        <f t="shared" si="132"/>
        <v>93</v>
      </c>
      <c r="S239" s="19">
        <f t="shared" si="133"/>
        <v>96</v>
      </c>
      <c r="T239" s="19">
        <v>20</v>
      </c>
      <c r="U239" s="19">
        <v>0</v>
      </c>
      <c r="V239" s="19">
        <f t="shared" si="134"/>
        <v>0</v>
      </c>
      <c r="W239" s="19">
        <v>58</v>
      </c>
      <c r="X239" s="23">
        <v>75</v>
      </c>
      <c r="Y239" s="20">
        <f t="shared" si="135"/>
        <v>77</v>
      </c>
      <c r="Z239" s="43">
        <f t="shared" si="136"/>
        <v>39</v>
      </c>
      <c r="AA239" s="20">
        <f t="shared" si="137"/>
        <v>39</v>
      </c>
      <c r="AB239" s="19">
        <v>20</v>
      </c>
      <c r="AC239" s="19">
        <v>0</v>
      </c>
      <c r="AD239" s="19">
        <f t="shared" si="138"/>
        <v>0</v>
      </c>
      <c r="AE239" s="19">
        <v>20</v>
      </c>
      <c r="AF239" s="19">
        <v>0</v>
      </c>
      <c r="AG239" s="19">
        <f t="shared" si="139"/>
        <v>0</v>
      </c>
      <c r="AH239" s="19">
        <v>1</v>
      </c>
      <c r="AI239" s="19">
        <v>2</v>
      </c>
      <c r="AJ239" s="20">
        <f t="shared" si="140"/>
        <v>50</v>
      </c>
      <c r="AK239" s="43">
        <f t="shared" si="141"/>
        <v>15</v>
      </c>
      <c r="AL239" s="19">
        <v>38</v>
      </c>
      <c r="AM239" s="19">
        <v>75</v>
      </c>
      <c r="AN239" s="20">
        <f t="shared" si="142"/>
        <v>51</v>
      </c>
      <c r="AO239" s="19">
        <v>73</v>
      </c>
      <c r="AP239" s="19">
        <v>75</v>
      </c>
      <c r="AQ239" s="20">
        <f t="shared" si="143"/>
        <v>97</v>
      </c>
      <c r="AR239" s="19">
        <v>48</v>
      </c>
      <c r="AS239" s="19">
        <v>52</v>
      </c>
      <c r="AT239" s="20">
        <f t="shared" si="144"/>
        <v>92</v>
      </c>
      <c r="AU239" s="20">
        <f t="shared" si="145"/>
        <v>78</v>
      </c>
      <c r="AV239" s="19">
        <v>60</v>
      </c>
      <c r="AW239" s="19">
        <v>75</v>
      </c>
      <c r="AX239" s="20">
        <f t="shared" si="146"/>
        <v>80</v>
      </c>
      <c r="AY239" s="19">
        <v>70</v>
      </c>
      <c r="AZ239" s="19">
        <v>75</v>
      </c>
      <c r="BA239" s="20">
        <f t="shared" si="147"/>
        <v>93</v>
      </c>
      <c r="BB239" s="19">
        <v>71</v>
      </c>
      <c r="BC239" s="19">
        <v>75</v>
      </c>
      <c r="BD239" s="20">
        <f t="shared" si="148"/>
        <v>95</v>
      </c>
      <c r="BE239" s="20">
        <f t="shared" si="149"/>
        <v>90</v>
      </c>
      <c r="BF239" s="20">
        <f t="shared" si="150"/>
        <v>64</v>
      </c>
      <c r="BG239" s="24"/>
      <c r="BH239" s="19">
        <f t="shared" si="151"/>
        <v>5</v>
      </c>
      <c r="BI239" s="19">
        <f t="shared" si="152"/>
        <v>1</v>
      </c>
      <c r="BJ239" s="19">
        <f t="shared" si="153"/>
        <v>8</v>
      </c>
      <c r="BK239" s="19">
        <f t="shared" si="154"/>
        <v>6</v>
      </c>
      <c r="BL239" s="19">
        <f t="shared" si="155"/>
        <v>42</v>
      </c>
      <c r="BM239" s="19">
        <f t="shared" si="156"/>
        <v>24</v>
      </c>
      <c r="BN239" s="19">
        <f t="shared" si="157"/>
        <v>6</v>
      </c>
      <c r="BO239" s="19">
        <f t="shared" si="158"/>
        <v>6</v>
      </c>
      <c r="BP239" s="19">
        <f t="shared" si="159"/>
        <v>31</v>
      </c>
      <c r="BQ239" s="19">
        <f t="shared" si="160"/>
        <v>45</v>
      </c>
      <c r="BR239" s="19">
        <f t="shared" si="161"/>
        <v>4</v>
      </c>
      <c r="BS239" s="19">
        <f t="shared" si="162"/>
        <v>9</v>
      </c>
      <c r="BT239" s="19">
        <f t="shared" si="163"/>
        <v>21</v>
      </c>
      <c r="BU239" s="19">
        <f t="shared" si="164"/>
        <v>8</v>
      </c>
      <c r="BV239" s="19">
        <f t="shared" si="165"/>
        <v>6</v>
      </c>
      <c r="BW239" s="19">
        <f t="shared" si="166"/>
        <v>5</v>
      </c>
      <c r="BX239" s="19">
        <f t="shared" si="167"/>
        <v>42</v>
      </c>
      <c r="BY239" s="19">
        <f t="shared" si="168"/>
        <v>67</v>
      </c>
      <c r="BZ239" s="19">
        <f t="shared" si="169"/>
        <v>23</v>
      </c>
      <c r="CA239" s="19">
        <f t="shared" si="170"/>
        <v>11</v>
      </c>
      <c r="CB239" s="18">
        <f t="shared" si="171"/>
        <v>64</v>
      </c>
      <c r="CC239" s="19">
        <f t="shared" si="172"/>
        <v>31</v>
      </c>
    </row>
    <row r="240" spans="1:81" ht="31.5">
      <c r="A240" s="21">
        <v>138</v>
      </c>
      <c r="B240" s="34">
        <v>6684022459</v>
      </c>
      <c r="C240" s="5" t="s">
        <v>422</v>
      </c>
      <c r="D240" s="6" t="s">
        <v>158</v>
      </c>
      <c r="E240" s="5" t="str">
        <f>VLOOKUP(C240,Реестр!$B$2:$C$74,2,FALSE)</f>
        <v>Город</v>
      </c>
      <c r="F240" s="19">
        <v>8</v>
      </c>
      <c r="G240" s="19">
        <v>14</v>
      </c>
      <c r="H240" s="22">
        <v>9</v>
      </c>
      <c r="I240" s="22">
        <v>36</v>
      </c>
      <c r="J240" s="22">
        <f t="shared" si="130"/>
        <v>64</v>
      </c>
      <c r="K240" s="19">
        <v>30</v>
      </c>
      <c r="L240" s="19">
        <v>2</v>
      </c>
      <c r="M240" s="19">
        <f t="shared" si="131"/>
        <v>60</v>
      </c>
      <c r="N240" s="19">
        <v>57</v>
      </c>
      <c r="O240" s="19">
        <v>56</v>
      </c>
      <c r="P240" s="19">
        <v>62</v>
      </c>
      <c r="Q240" s="19">
        <v>61</v>
      </c>
      <c r="R240" s="19">
        <f t="shared" si="132"/>
        <v>92</v>
      </c>
      <c r="S240" s="19">
        <f t="shared" si="133"/>
        <v>74</v>
      </c>
      <c r="T240" s="19">
        <v>20</v>
      </c>
      <c r="U240" s="19">
        <v>2</v>
      </c>
      <c r="V240" s="19">
        <f t="shared" si="134"/>
        <v>40</v>
      </c>
      <c r="W240" s="19">
        <v>55</v>
      </c>
      <c r="X240" s="23">
        <v>76</v>
      </c>
      <c r="Y240" s="20">
        <f t="shared" si="135"/>
        <v>72</v>
      </c>
      <c r="Z240" s="43">
        <f t="shared" si="136"/>
        <v>56</v>
      </c>
      <c r="AA240" s="20">
        <f t="shared" si="137"/>
        <v>56</v>
      </c>
      <c r="AB240" s="19">
        <v>20</v>
      </c>
      <c r="AC240" s="19">
        <v>0</v>
      </c>
      <c r="AD240" s="19">
        <f t="shared" si="138"/>
        <v>0</v>
      </c>
      <c r="AE240" s="19">
        <v>20</v>
      </c>
      <c r="AF240" s="19">
        <v>0</v>
      </c>
      <c r="AG240" s="19">
        <f t="shared" si="139"/>
        <v>0</v>
      </c>
      <c r="AH240" s="19">
        <v>0</v>
      </c>
      <c r="AI240" s="19">
        <v>1</v>
      </c>
      <c r="AJ240" s="20">
        <f t="shared" si="140"/>
        <v>0</v>
      </c>
      <c r="AK240" s="43">
        <f t="shared" si="141"/>
        <v>0</v>
      </c>
      <c r="AL240" s="19">
        <v>72</v>
      </c>
      <c r="AM240" s="19">
        <v>76</v>
      </c>
      <c r="AN240" s="20">
        <f t="shared" si="142"/>
        <v>95</v>
      </c>
      <c r="AO240" s="19">
        <v>73</v>
      </c>
      <c r="AP240" s="19">
        <v>76</v>
      </c>
      <c r="AQ240" s="20">
        <f t="shared" si="143"/>
        <v>96</v>
      </c>
      <c r="AR240" s="19">
        <v>59</v>
      </c>
      <c r="AS240" s="19">
        <v>60</v>
      </c>
      <c r="AT240" s="20">
        <f t="shared" si="144"/>
        <v>98</v>
      </c>
      <c r="AU240" s="20">
        <f t="shared" si="145"/>
        <v>96</v>
      </c>
      <c r="AV240" s="19">
        <v>74</v>
      </c>
      <c r="AW240" s="19">
        <v>76</v>
      </c>
      <c r="AX240" s="20">
        <f t="shared" si="146"/>
        <v>97</v>
      </c>
      <c r="AY240" s="19">
        <v>67</v>
      </c>
      <c r="AZ240" s="19">
        <v>76</v>
      </c>
      <c r="BA240" s="20">
        <f t="shared" si="147"/>
        <v>88</v>
      </c>
      <c r="BB240" s="19">
        <v>68</v>
      </c>
      <c r="BC240" s="19">
        <v>76</v>
      </c>
      <c r="BD240" s="20">
        <f t="shared" si="148"/>
        <v>89</v>
      </c>
      <c r="BE240" s="20">
        <f t="shared" si="149"/>
        <v>91</v>
      </c>
      <c r="BF240" s="20">
        <f t="shared" si="150"/>
        <v>63</v>
      </c>
      <c r="BG240" s="24"/>
      <c r="BH240" s="19">
        <f t="shared" si="151"/>
        <v>28</v>
      </c>
      <c r="BI240" s="19">
        <f t="shared" si="152"/>
        <v>3</v>
      </c>
      <c r="BJ240" s="19">
        <f t="shared" si="153"/>
        <v>9</v>
      </c>
      <c r="BK240" s="19">
        <f t="shared" si="154"/>
        <v>4</v>
      </c>
      <c r="BL240" s="19">
        <f t="shared" si="155"/>
        <v>34</v>
      </c>
      <c r="BM240" s="19">
        <f t="shared" si="156"/>
        <v>29</v>
      </c>
      <c r="BN240" s="19">
        <f t="shared" si="157"/>
        <v>6</v>
      </c>
      <c r="BO240" s="19">
        <f t="shared" si="158"/>
        <v>6</v>
      </c>
      <c r="BP240" s="19">
        <f t="shared" si="159"/>
        <v>34</v>
      </c>
      <c r="BQ240" s="19">
        <f t="shared" si="160"/>
        <v>6</v>
      </c>
      <c r="BR240" s="19">
        <f t="shared" si="161"/>
        <v>5</v>
      </c>
      <c r="BS240" s="19">
        <f t="shared" si="162"/>
        <v>3</v>
      </c>
      <c r="BT240" s="19">
        <f t="shared" si="163"/>
        <v>4</v>
      </c>
      <c r="BU240" s="19">
        <f t="shared" si="164"/>
        <v>13</v>
      </c>
      <c r="BV240" s="19">
        <f t="shared" si="165"/>
        <v>12</v>
      </c>
      <c r="BW240" s="19">
        <f t="shared" si="166"/>
        <v>24</v>
      </c>
      <c r="BX240" s="19">
        <f t="shared" si="167"/>
        <v>34</v>
      </c>
      <c r="BY240" s="19">
        <f t="shared" si="168"/>
        <v>70</v>
      </c>
      <c r="BZ240" s="19">
        <f t="shared" si="169"/>
        <v>5</v>
      </c>
      <c r="CA240" s="19">
        <f t="shared" si="170"/>
        <v>10</v>
      </c>
      <c r="CB240" s="18">
        <f t="shared" si="171"/>
        <v>63</v>
      </c>
      <c r="CC240" s="19">
        <f t="shared" si="172"/>
        <v>32</v>
      </c>
    </row>
    <row r="241" spans="1:81" ht="47.25">
      <c r="A241" s="21">
        <v>66</v>
      </c>
      <c r="B241" s="34">
        <v>6673139215</v>
      </c>
      <c r="C241" s="5" t="s">
        <v>504</v>
      </c>
      <c r="D241" s="5" t="s">
        <v>90</v>
      </c>
      <c r="E241" s="5" t="str">
        <f>VLOOKUP(C241,Реестр!$B$2:$C$74,2,FALSE)</f>
        <v>Город</v>
      </c>
      <c r="F241" s="19">
        <v>0</v>
      </c>
      <c r="G241" s="19">
        <v>38</v>
      </c>
      <c r="H241" s="22">
        <v>11</v>
      </c>
      <c r="I241" s="22">
        <v>38</v>
      </c>
      <c r="J241" s="22">
        <f t="shared" si="130"/>
        <v>50</v>
      </c>
      <c r="K241" s="19">
        <v>30</v>
      </c>
      <c r="L241" s="19">
        <v>4</v>
      </c>
      <c r="M241" s="19">
        <f t="shared" si="131"/>
        <v>100</v>
      </c>
      <c r="N241" s="19">
        <v>95</v>
      </c>
      <c r="O241" s="19">
        <v>129</v>
      </c>
      <c r="P241" s="19">
        <v>104</v>
      </c>
      <c r="Q241" s="19">
        <v>153</v>
      </c>
      <c r="R241" s="19">
        <f t="shared" si="132"/>
        <v>88</v>
      </c>
      <c r="S241" s="19">
        <f t="shared" si="133"/>
        <v>80</v>
      </c>
      <c r="T241" s="19">
        <v>20</v>
      </c>
      <c r="U241" s="19">
        <v>0</v>
      </c>
      <c r="V241" s="19">
        <f t="shared" si="134"/>
        <v>0</v>
      </c>
      <c r="W241" s="19">
        <v>115</v>
      </c>
      <c r="X241" s="23">
        <v>191</v>
      </c>
      <c r="Y241" s="20">
        <f t="shared" si="135"/>
        <v>60</v>
      </c>
      <c r="Z241" s="43">
        <f t="shared" si="136"/>
        <v>30</v>
      </c>
      <c r="AA241" s="20">
        <f t="shared" si="137"/>
        <v>30</v>
      </c>
      <c r="AB241" s="19">
        <v>20</v>
      </c>
      <c r="AC241" s="19">
        <v>0</v>
      </c>
      <c r="AD241" s="19">
        <f t="shared" si="138"/>
        <v>0</v>
      </c>
      <c r="AE241" s="19">
        <v>20</v>
      </c>
      <c r="AF241" s="19">
        <v>0</v>
      </c>
      <c r="AG241" s="19">
        <f t="shared" si="139"/>
        <v>0</v>
      </c>
      <c r="AH241" s="19">
        <v>3</v>
      </c>
      <c r="AI241" s="19">
        <v>3</v>
      </c>
      <c r="AJ241" s="20">
        <f t="shared" si="140"/>
        <v>100</v>
      </c>
      <c r="AK241" s="43">
        <f t="shared" si="141"/>
        <v>30</v>
      </c>
      <c r="AL241" s="19">
        <v>166</v>
      </c>
      <c r="AM241" s="19">
        <v>191</v>
      </c>
      <c r="AN241" s="20">
        <f t="shared" si="142"/>
        <v>87</v>
      </c>
      <c r="AO241" s="19">
        <v>166</v>
      </c>
      <c r="AP241" s="19">
        <v>191</v>
      </c>
      <c r="AQ241" s="20">
        <f t="shared" si="143"/>
        <v>87</v>
      </c>
      <c r="AR241" s="19">
        <v>94</v>
      </c>
      <c r="AS241" s="19">
        <v>101</v>
      </c>
      <c r="AT241" s="20">
        <f t="shared" si="144"/>
        <v>93</v>
      </c>
      <c r="AU241" s="20">
        <f t="shared" si="145"/>
        <v>88</v>
      </c>
      <c r="AV241" s="19">
        <v>157</v>
      </c>
      <c r="AW241" s="19">
        <v>191</v>
      </c>
      <c r="AX241" s="20">
        <f t="shared" si="146"/>
        <v>82</v>
      </c>
      <c r="AY241" s="19">
        <v>154</v>
      </c>
      <c r="AZ241" s="19">
        <v>191</v>
      </c>
      <c r="BA241" s="20">
        <f t="shared" si="147"/>
        <v>81</v>
      </c>
      <c r="BB241" s="19">
        <v>145</v>
      </c>
      <c r="BC241" s="19">
        <v>191</v>
      </c>
      <c r="BD241" s="20">
        <f t="shared" si="148"/>
        <v>76</v>
      </c>
      <c r="BE241" s="20">
        <f t="shared" si="149"/>
        <v>79</v>
      </c>
      <c r="BF241" s="20">
        <f t="shared" si="150"/>
        <v>61</v>
      </c>
      <c r="BG241" s="24"/>
      <c r="BH241" s="19">
        <f t="shared" si="151"/>
        <v>30</v>
      </c>
      <c r="BI241" s="19">
        <f t="shared" si="152"/>
        <v>1</v>
      </c>
      <c r="BJ241" s="19">
        <f t="shared" si="153"/>
        <v>13</v>
      </c>
      <c r="BK241" s="19">
        <f t="shared" si="154"/>
        <v>6</v>
      </c>
      <c r="BL241" s="19">
        <f t="shared" si="155"/>
        <v>43</v>
      </c>
      <c r="BM241" s="19">
        <f t="shared" si="156"/>
        <v>36</v>
      </c>
      <c r="BN241" s="19">
        <f t="shared" si="157"/>
        <v>6</v>
      </c>
      <c r="BO241" s="19">
        <f t="shared" si="158"/>
        <v>6</v>
      </c>
      <c r="BP241" s="19">
        <f t="shared" si="159"/>
        <v>1</v>
      </c>
      <c r="BQ241" s="19">
        <f t="shared" si="160"/>
        <v>14</v>
      </c>
      <c r="BR241" s="19">
        <f t="shared" si="161"/>
        <v>11</v>
      </c>
      <c r="BS241" s="19">
        <f t="shared" si="162"/>
        <v>8</v>
      </c>
      <c r="BT241" s="19">
        <f t="shared" si="163"/>
        <v>19</v>
      </c>
      <c r="BU241" s="19">
        <f t="shared" si="164"/>
        <v>18</v>
      </c>
      <c r="BV241" s="19">
        <f t="shared" si="165"/>
        <v>17</v>
      </c>
      <c r="BW241" s="19">
        <f t="shared" si="166"/>
        <v>21</v>
      </c>
      <c r="BX241" s="19">
        <f t="shared" si="167"/>
        <v>43</v>
      </c>
      <c r="BY241" s="19">
        <f t="shared" si="168"/>
        <v>59</v>
      </c>
      <c r="BZ241" s="19">
        <f t="shared" si="169"/>
        <v>13</v>
      </c>
      <c r="CA241" s="19">
        <f t="shared" si="170"/>
        <v>18</v>
      </c>
      <c r="CB241" s="18">
        <f t="shared" si="171"/>
        <v>61</v>
      </c>
      <c r="CC241" s="19">
        <f t="shared" si="172"/>
        <v>33</v>
      </c>
    </row>
    <row r="242" spans="1:81" ht="31.5">
      <c r="A242" s="21">
        <v>317</v>
      </c>
      <c r="B242" s="34">
        <v>6620013297</v>
      </c>
      <c r="C242" s="40" t="s">
        <v>503</v>
      </c>
      <c r="D242" s="6" t="s">
        <v>324</v>
      </c>
      <c r="E242" s="5" t="str">
        <f>VLOOKUP(C242,Реестр!$B$2:$C$74,2,FALSE)</f>
        <v>Город</v>
      </c>
      <c r="F242" s="19">
        <v>8</v>
      </c>
      <c r="G242" s="19"/>
      <c r="H242" s="22">
        <v>9</v>
      </c>
      <c r="I242" s="22">
        <v>36</v>
      </c>
      <c r="J242" s="22">
        <f t="shared" si="130"/>
        <v>44</v>
      </c>
      <c r="K242" s="19">
        <v>30</v>
      </c>
      <c r="L242" s="19">
        <v>0</v>
      </c>
      <c r="M242" s="19">
        <f t="shared" si="131"/>
        <v>0</v>
      </c>
      <c r="N242" s="19">
        <v>42</v>
      </c>
      <c r="O242" s="19">
        <v>0</v>
      </c>
      <c r="P242" s="19">
        <v>42</v>
      </c>
      <c r="Q242" s="19">
        <v>1</v>
      </c>
      <c r="R242" s="19">
        <f t="shared" si="132"/>
        <v>50</v>
      </c>
      <c r="S242" s="19">
        <f t="shared" si="133"/>
        <v>33</v>
      </c>
      <c r="T242" s="19">
        <v>20</v>
      </c>
      <c r="U242" s="19">
        <v>3</v>
      </c>
      <c r="V242" s="19">
        <f t="shared" si="134"/>
        <v>60</v>
      </c>
      <c r="W242" s="19">
        <v>45</v>
      </c>
      <c r="X242" s="23">
        <v>54</v>
      </c>
      <c r="Y242" s="20">
        <f t="shared" si="135"/>
        <v>83</v>
      </c>
      <c r="Z242" s="43">
        <f t="shared" si="136"/>
        <v>72</v>
      </c>
      <c r="AA242" s="20">
        <f t="shared" si="137"/>
        <v>72</v>
      </c>
      <c r="AB242" s="19">
        <v>20</v>
      </c>
      <c r="AC242" s="19">
        <v>0</v>
      </c>
      <c r="AD242" s="19">
        <f t="shared" si="138"/>
        <v>0</v>
      </c>
      <c r="AE242" s="19">
        <v>20</v>
      </c>
      <c r="AF242" s="19">
        <v>0</v>
      </c>
      <c r="AG242" s="19">
        <f t="shared" si="139"/>
        <v>0</v>
      </c>
      <c r="AH242" s="19">
        <v>0</v>
      </c>
      <c r="AI242" s="19">
        <v>0</v>
      </c>
      <c r="AJ242" s="20">
        <v>0</v>
      </c>
      <c r="AK242" s="43">
        <f t="shared" si="141"/>
        <v>0</v>
      </c>
      <c r="AL242" s="19">
        <v>52</v>
      </c>
      <c r="AM242" s="19">
        <v>54</v>
      </c>
      <c r="AN242" s="20">
        <f t="shared" si="142"/>
        <v>96</v>
      </c>
      <c r="AO242" s="19">
        <v>54</v>
      </c>
      <c r="AP242" s="19">
        <v>54</v>
      </c>
      <c r="AQ242" s="20">
        <f t="shared" si="143"/>
        <v>100</v>
      </c>
      <c r="AR242" s="19">
        <v>34</v>
      </c>
      <c r="AS242" s="19">
        <v>34</v>
      </c>
      <c r="AT242" s="20">
        <f t="shared" si="144"/>
        <v>100</v>
      </c>
      <c r="AU242" s="20">
        <f t="shared" si="145"/>
        <v>98</v>
      </c>
      <c r="AV242" s="19">
        <v>54</v>
      </c>
      <c r="AW242" s="19">
        <v>54</v>
      </c>
      <c r="AX242" s="20">
        <f t="shared" si="146"/>
        <v>100</v>
      </c>
      <c r="AY242" s="19">
        <v>53</v>
      </c>
      <c r="AZ242" s="19">
        <v>54</v>
      </c>
      <c r="BA242" s="20">
        <f t="shared" si="147"/>
        <v>98</v>
      </c>
      <c r="BB242" s="19">
        <v>54</v>
      </c>
      <c r="BC242" s="19">
        <v>54</v>
      </c>
      <c r="BD242" s="20">
        <f t="shared" si="148"/>
        <v>100</v>
      </c>
      <c r="BE242" s="20">
        <f t="shared" si="149"/>
        <v>100</v>
      </c>
      <c r="BF242" s="20">
        <f t="shared" si="150"/>
        <v>61</v>
      </c>
      <c r="BG242" s="24"/>
      <c r="BH242" s="19">
        <f t="shared" si="151"/>
        <v>34</v>
      </c>
      <c r="BI242" s="19">
        <f t="shared" si="152"/>
        <v>4</v>
      </c>
      <c r="BJ242" s="19">
        <f t="shared" si="153"/>
        <v>20</v>
      </c>
      <c r="BK242" s="19">
        <f t="shared" si="154"/>
        <v>3</v>
      </c>
      <c r="BL242" s="19">
        <f t="shared" si="155"/>
        <v>27</v>
      </c>
      <c r="BM242" s="19">
        <f t="shared" si="156"/>
        <v>18</v>
      </c>
      <c r="BN242" s="19">
        <f t="shared" si="157"/>
        <v>6</v>
      </c>
      <c r="BO242" s="19">
        <f t="shared" si="158"/>
        <v>6</v>
      </c>
      <c r="BP242" s="19">
        <f t="shared" si="159"/>
        <v>34</v>
      </c>
      <c r="BQ242" s="19">
        <f t="shared" si="160"/>
        <v>5</v>
      </c>
      <c r="BR242" s="19">
        <f t="shared" si="161"/>
        <v>1</v>
      </c>
      <c r="BS242" s="19">
        <f t="shared" si="162"/>
        <v>1</v>
      </c>
      <c r="BT242" s="19">
        <f t="shared" si="163"/>
        <v>1</v>
      </c>
      <c r="BU242" s="19">
        <f t="shared" si="164"/>
        <v>3</v>
      </c>
      <c r="BV242" s="19">
        <f t="shared" si="165"/>
        <v>1</v>
      </c>
      <c r="BW242" s="19">
        <f t="shared" si="166"/>
        <v>27</v>
      </c>
      <c r="BX242" s="19">
        <f t="shared" si="167"/>
        <v>27</v>
      </c>
      <c r="BY242" s="19">
        <f t="shared" si="168"/>
        <v>70</v>
      </c>
      <c r="BZ242" s="19">
        <f t="shared" si="169"/>
        <v>3</v>
      </c>
      <c r="CA242" s="19">
        <f t="shared" si="170"/>
        <v>1</v>
      </c>
      <c r="CB242" s="18">
        <f t="shared" si="171"/>
        <v>61</v>
      </c>
      <c r="CC242" s="19">
        <f t="shared" si="172"/>
        <v>33</v>
      </c>
    </row>
    <row r="243" spans="1:81" ht="31.5">
      <c r="A243" s="21">
        <v>389</v>
      </c>
      <c r="B243" s="34">
        <v>6650001161</v>
      </c>
      <c r="C243" s="5" t="s">
        <v>459</v>
      </c>
      <c r="D243" s="5" t="s">
        <v>383</v>
      </c>
      <c r="E243" s="5" t="str">
        <f>VLOOKUP(C243,Реестр!$B$2:$C$74,2,FALSE)</f>
        <v>Село</v>
      </c>
      <c r="F243" s="19">
        <v>8</v>
      </c>
      <c r="G243" s="19">
        <v>33</v>
      </c>
      <c r="H243" s="22">
        <v>9</v>
      </c>
      <c r="I243" s="22">
        <v>36</v>
      </c>
      <c r="J243" s="22">
        <f t="shared" si="130"/>
        <v>90</v>
      </c>
      <c r="K243" s="19">
        <v>30</v>
      </c>
      <c r="L243" s="19">
        <v>4</v>
      </c>
      <c r="M243" s="19">
        <f t="shared" si="131"/>
        <v>100</v>
      </c>
      <c r="N243" s="19">
        <v>389</v>
      </c>
      <c r="O243" s="19">
        <v>340</v>
      </c>
      <c r="P243" s="19">
        <v>389</v>
      </c>
      <c r="Q243" s="19">
        <v>389</v>
      </c>
      <c r="R243" s="19">
        <f t="shared" si="132"/>
        <v>94</v>
      </c>
      <c r="S243" s="19">
        <f t="shared" si="133"/>
        <v>95</v>
      </c>
      <c r="T243" s="19">
        <v>20</v>
      </c>
      <c r="U243" s="19">
        <v>5</v>
      </c>
      <c r="V243" s="19">
        <f t="shared" si="134"/>
        <v>100</v>
      </c>
      <c r="W243" s="19">
        <v>487</v>
      </c>
      <c r="X243" s="23">
        <v>487</v>
      </c>
      <c r="Y243" s="20">
        <f t="shared" si="135"/>
        <v>100</v>
      </c>
      <c r="Z243" s="43">
        <f t="shared" si="136"/>
        <v>100</v>
      </c>
      <c r="AA243" s="20">
        <f t="shared" si="137"/>
        <v>100</v>
      </c>
      <c r="AB243" s="19">
        <v>20</v>
      </c>
      <c r="AC243" s="19">
        <v>4</v>
      </c>
      <c r="AD243" s="19">
        <f t="shared" si="138"/>
        <v>80</v>
      </c>
      <c r="AE243" s="19">
        <v>20</v>
      </c>
      <c r="AF243" s="19">
        <v>5</v>
      </c>
      <c r="AG243" s="19">
        <f t="shared" si="139"/>
        <v>100</v>
      </c>
      <c r="AH243" s="19">
        <v>49</v>
      </c>
      <c r="AI243" s="19">
        <v>49</v>
      </c>
      <c r="AJ243" s="20">
        <f t="shared" ref="AJ243:AJ274" si="173">ROUND((AH243/AI243*100),0)</f>
        <v>100</v>
      </c>
      <c r="AK243" s="43">
        <f t="shared" si="141"/>
        <v>94</v>
      </c>
      <c r="AL243" s="19">
        <v>487</v>
      </c>
      <c r="AM243" s="19">
        <v>487</v>
      </c>
      <c r="AN243" s="20">
        <f t="shared" si="142"/>
        <v>100</v>
      </c>
      <c r="AO243" s="19">
        <v>487</v>
      </c>
      <c r="AP243" s="19">
        <v>487</v>
      </c>
      <c r="AQ243" s="20">
        <f t="shared" si="143"/>
        <v>100</v>
      </c>
      <c r="AR243" s="19">
        <v>341</v>
      </c>
      <c r="AS243" s="19">
        <v>341</v>
      </c>
      <c r="AT243" s="20">
        <f t="shared" si="144"/>
        <v>100</v>
      </c>
      <c r="AU243" s="20">
        <f t="shared" si="145"/>
        <v>100</v>
      </c>
      <c r="AV243" s="19">
        <v>487</v>
      </c>
      <c r="AW243" s="19">
        <v>487</v>
      </c>
      <c r="AX243" s="20">
        <f t="shared" si="146"/>
        <v>100</v>
      </c>
      <c r="AY243" s="19">
        <v>487</v>
      </c>
      <c r="AZ243" s="19">
        <v>487</v>
      </c>
      <c r="BA243" s="20">
        <f t="shared" si="147"/>
        <v>100</v>
      </c>
      <c r="BB243" s="19">
        <v>487</v>
      </c>
      <c r="BC243" s="19">
        <v>487</v>
      </c>
      <c r="BD243" s="20">
        <f t="shared" si="148"/>
        <v>100</v>
      </c>
      <c r="BE243" s="20">
        <f t="shared" si="149"/>
        <v>100</v>
      </c>
      <c r="BF243" s="20">
        <f t="shared" si="150"/>
        <v>98</v>
      </c>
      <c r="BG243" s="24"/>
      <c r="BH243" s="19">
        <f t="shared" ref="BH243:BH274" si="174">SUM(N(FREQUENCY((J$243:J$382&gt;J243)*J$243:J$382,J$243:J$382)&gt;0))</f>
        <v>10</v>
      </c>
      <c r="BI243" s="19">
        <f t="shared" ref="BI243:BI274" si="175">SUM(N(FREQUENCY((M$243:M$382&gt;M243)*M$243:M$382,M$243:M$382)&gt;0))</f>
        <v>1</v>
      </c>
      <c r="BJ243" s="19">
        <f t="shared" ref="BJ243:BJ274" si="176">SUM(N(FREQUENCY((R$243:R$382&gt;R243)*R$243:R$382,R$243:R$382)&gt;0))</f>
        <v>7</v>
      </c>
      <c r="BK243" s="19">
        <f t="shared" ref="BK243:BK274" si="177">SUM(N(FREQUENCY((V$243:V$382&gt;V243)*V$243:V$382,V$243:V$382)&gt;0))</f>
        <v>1</v>
      </c>
      <c r="BL243" s="19">
        <f t="shared" ref="BL243:BL274" si="178">SUM(N(FREQUENCY((Z$243:Z$382&gt;Z243)*Z$243:Z$382,Z$243:Z$382)&gt;0))</f>
        <v>1</v>
      </c>
      <c r="BM243" s="19">
        <f t="shared" ref="BM243:BM274" si="179">SUM(N(FREQUENCY((Y$243:Y$382&gt;Y243)*Y$243:Y$382,Y$243:Y$382)&gt;0))</f>
        <v>1</v>
      </c>
      <c r="BN243" s="19">
        <f t="shared" ref="BN243:BN274" si="180">SUM(N(FREQUENCY((AD$243:AD$382&gt;AD243)*AD$243:AD$382,AD$243:AD$382)&gt;0))</f>
        <v>1</v>
      </c>
      <c r="BO243" s="19">
        <f t="shared" ref="BO243:BO274" si="181">SUM(N(FREQUENCY((AG$243:AG$382&gt;AG243)*AG$243:AG$382,AG$243:AG$382)&gt;0))</f>
        <v>1</v>
      </c>
      <c r="BP243" s="19">
        <f t="shared" ref="BP243:BP274" si="182">SUM(N(FREQUENCY((AJ$243:AJ$382&gt;AJ243)*AJ$243:AJ$382,AJ$243:AJ$382)&gt;0))</f>
        <v>1</v>
      </c>
      <c r="BQ243" s="19">
        <f t="shared" ref="BQ243:BQ274" si="183">SUM(N(FREQUENCY((AN$243:AN$382&gt;AN243)*AN$243:AN$382,AN$243:AN$382)&gt;0))</f>
        <v>1</v>
      </c>
      <c r="BR243" s="19">
        <f t="shared" ref="BR243:BR274" si="184">SUM(N(FREQUENCY((AQ$243:AQ$382&gt;AQ243)*AQ$243:AQ$382,AQ$243:AQ$382)&gt;0))</f>
        <v>1</v>
      </c>
      <c r="BS243" s="19">
        <f t="shared" ref="BS243:BS274" si="185">SUM(N(FREQUENCY((AT$243:AT$382&gt;AT243)*AT$243:AT$382,AT$243:AT$382)&gt;0))</f>
        <v>1</v>
      </c>
      <c r="BT243" s="19">
        <f t="shared" ref="BT243:BT274" si="186">SUM(N(FREQUENCY((AX$243:AX$382&gt;AX243)*AX$243:AX$382,AX$243:AX$382)&gt;0))</f>
        <v>1</v>
      </c>
      <c r="BU243" s="19">
        <f t="shared" ref="BU243:BU274" si="187">SUM(N(FREQUENCY((BA$243:BA$382&gt;BA243)*BA$243:BA$382,BA$243:BA$382)&gt;0))</f>
        <v>1</v>
      </c>
      <c r="BV243" s="19">
        <f t="shared" ref="BV243:BV274" si="188">SUM(N(FREQUENCY((BD$243:BD$382&gt;BD243)*BD$243:BD$382,BD$243:BD$382)&gt;0))</f>
        <v>1</v>
      </c>
      <c r="BW243" s="19">
        <f t="shared" ref="BW243:BW274" si="189">SUM(N(FREQUENCY((S$243:S$382&gt;S243)*S$243:S$382,S$243:S$382)&gt;0))</f>
        <v>6</v>
      </c>
      <c r="BX243" s="19">
        <f t="shared" ref="BX243:BX274" si="190">SUM(N(FREQUENCY((AA$243:AA$382&gt;AA243)*AA$243:AA$382,AA$243:AA$382)&gt;0))</f>
        <v>1</v>
      </c>
      <c r="BY243" s="19">
        <f t="shared" ref="BY243:BY274" si="191">SUM(N(FREQUENCY((AK$243:AK$382&gt;AK243)*AK$243:AK$382,AK$243:AK$382)&gt;0))</f>
        <v>1</v>
      </c>
      <c r="BZ243" s="19">
        <f t="shared" ref="BZ243:BZ274" si="192">SUM(N(FREQUENCY((AU$243:AU$382&gt;AU243)*AU$243:AU$382,AU$243:AU$382)&gt;0))</f>
        <v>1</v>
      </c>
      <c r="CA243" s="19">
        <f t="shared" ref="CA243:CA274" si="193">SUM(N(FREQUENCY((BE$243:BE$382&gt;BE243)*BE$243:BE$382,BE$243:BE$382)&gt;0))</f>
        <v>1</v>
      </c>
      <c r="CB243" s="18">
        <f t="shared" si="171"/>
        <v>98</v>
      </c>
      <c r="CC243" s="19">
        <f t="shared" ref="CC243:CC274" si="194">SUM(N(FREQUENCY((CB$243:CB$382&gt;CB243)*CB$243:CB$382,CB$243:CB$382)&gt;0))</f>
        <v>1</v>
      </c>
    </row>
    <row r="244" spans="1:81" ht="31.5">
      <c r="A244" s="21">
        <v>392</v>
      </c>
      <c r="B244" s="34">
        <v>6632014619</v>
      </c>
      <c r="C244" s="5" t="s">
        <v>459</v>
      </c>
      <c r="D244" s="5" t="s">
        <v>385</v>
      </c>
      <c r="E244" s="5" t="str">
        <f>VLOOKUP(C244,Реестр!$B$2:$C$74,2,FALSE)</f>
        <v>Село</v>
      </c>
      <c r="F244" s="19">
        <v>8</v>
      </c>
      <c r="G244" s="19">
        <v>35</v>
      </c>
      <c r="H244" s="22">
        <v>9</v>
      </c>
      <c r="I244" s="22">
        <v>36</v>
      </c>
      <c r="J244" s="22">
        <f t="shared" si="130"/>
        <v>93</v>
      </c>
      <c r="K244" s="19">
        <v>30</v>
      </c>
      <c r="L244" s="19">
        <v>4</v>
      </c>
      <c r="M244" s="19">
        <f t="shared" si="131"/>
        <v>100</v>
      </c>
      <c r="N244" s="19">
        <v>32</v>
      </c>
      <c r="O244" s="19">
        <v>28</v>
      </c>
      <c r="P244" s="19">
        <v>32</v>
      </c>
      <c r="Q244" s="19">
        <v>30</v>
      </c>
      <c r="R244" s="19">
        <f t="shared" si="132"/>
        <v>97</v>
      </c>
      <c r="S244" s="19">
        <f t="shared" si="133"/>
        <v>97</v>
      </c>
      <c r="T244" s="19">
        <v>20</v>
      </c>
      <c r="U244" s="19">
        <v>5</v>
      </c>
      <c r="V244" s="19">
        <f t="shared" si="134"/>
        <v>100</v>
      </c>
      <c r="W244" s="19">
        <v>30</v>
      </c>
      <c r="X244" s="23">
        <v>32</v>
      </c>
      <c r="Y244" s="20">
        <f t="shared" si="135"/>
        <v>94</v>
      </c>
      <c r="Z244" s="43">
        <f t="shared" si="136"/>
        <v>97</v>
      </c>
      <c r="AA244" s="20">
        <f t="shared" si="137"/>
        <v>97</v>
      </c>
      <c r="AB244" s="19">
        <v>20</v>
      </c>
      <c r="AC244" s="19">
        <v>3</v>
      </c>
      <c r="AD244" s="19">
        <f t="shared" si="138"/>
        <v>60</v>
      </c>
      <c r="AE244" s="19">
        <v>20</v>
      </c>
      <c r="AF244" s="19">
        <v>5</v>
      </c>
      <c r="AG244" s="19">
        <f t="shared" si="139"/>
        <v>100</v>
      </c>
      <c r="AH244" s="19">
        <v>2</v>
      </c>
      <c r="AI244" s="19">
        <v>2</v>
      </c>
      <c r="AJ244" s="20">
        <f t="shared" si="173"/>
        <v>100</v>
      </c>
      <c r="AK244" s="43">
        <f t="shared" si="141"/>
        <v>88</v>
      </c>
      <c r="AL244" s="19">
        <v>32</v>
      </c>
      <c r="AM244" s="19">
        <v>32</v>
      </c>
      <c r="AN244" s="20">
        <f t="shared" si="142"/>
        <v>100</v>
      </c>
      <c r="AO244" s="19">
        <v>32</v>
      </c>
      <c r="AP244" s="19">
        <v>32</v>
      </c>
      <c r="AQ244" s="20">
        <f t="shared" si="143"/>
        <v>100</v>
      </c>
      <c r="AR244" s="19">
        <v>28</v>
      </c>
      <c r="AS244" s="19">
        <v>28</v>
      </c>
      <c r="AT244" s="20">
        <f t="shared" si="144"/>
        <v>100</v>
      </c>
      <c r="AU244" s="20">
        <f t="shared" si="145"/>
        <v>100</v>
      </c>
      <c r="AV244" s="19">
        <v>32</v>
      </c>
      <c r="AW244" s="19">
        <v>32</v>
      </c>
      <c r="AX244" s="20">
        <f t="shared" si="146"/>
        <v>100</v>
      </c>
      <c r="AY244" s="19">
        <v>32</v>
      </c>
      <c r="AZ244" s="19">
        <v>32</v>
      </c>
      <c r="BA244" s="20">
        <f t="shared" si="147"/>
        <v>100</v>
      </c>
      <c r="BB244" s="19">
        <v>32</v>
      </c>
      <c r="BC244" s="19">
        <v>32</v>
      </c>
      <c r="BD244" s="20">
        <f t="shared" si="148"/>
        <v>100</v>
      </c>
      <c r="BE244" s="20">
        <f t="shared" si="149"/>
        <v>100</v>
      </c>
      <c r="BF244" s="20">
        <f t="shared" si="150"/>
        <v>96</v>
      </c>
      <c r="BG244" s="24"/>
      <c r="BH244" s="19">
        <f t="shared" si="174"/>
        <v>7</v>
      </c>
      <c r="BI244" s="19">
        <f t="shared" si="175"/>
        <v>1</v>
      </c>
      <c r="BJ244" s="19">
        <f t="shared" si="176"/>
        <v>4</v>
      </c>
      <c r="BK244" s="19">
        <f t="shared" si="177"/>
        <v>1</v>
      </c>
      <c r="BL244" s="19">
        <f t="shared" si="178"/>
        <v>4</v>
      </c>
      <c r="BM244" s="19">
        <f t="shared" si="179"/>
        <v>7</v>
      </c>
      <c r="BN244" s="19">
        <f t="shared" si="180"/>
        <v>2</v>
      </c>
      <c r="BO244" s="19">
        <f t="shared" si="181"/>
        <v>1</v>
      </c>
      <c r="BP244" s="19">
        <f t="shared" si="182"/>
        <v>1</v>
      </c>
      <c r="BQ244" s="19">
        <f t="shared" si="183"/>
        <v>1</v>
      </c>
      <c r="BR244" s="19">
        <f t="shared" si="184"/>
        <v>1</v>
      </c>
      <c r="BS244" s="19">
        <f t="shared" si="185"/>
        <v>1</v>
      </c>
      <c r="BT244" s="19">
        <f t="shared" si="186"/>
        <v>1</v>
      </c>
      <c r="BU244" s="19">
        <f t="shared" si="187"/>
        <v>1</v>
      </c>
      <c r="BV244" s="19">
        <f t="shared" si="188"/>
        <v>1</v>
      </c>
      <c r="BW244" s="19">
        <f t="shared" si="189"/>
        <v>4</v>
      </c>
      <c r="BX244" s="19">
        <f t="shared" si="190"/>
        <v>4</v>
      </c>
      <c r="BY244" s="19">
        <f t="shared" si="191"/>
        <v>3</v>
      </c>
      <c r="BZ244" s="19">
        <f t="shared" si="192"/>
        <v>1</v>
      </c>
      <c r="CA244" s="19">
        <f t="shared" si="193"/>
        <v>1</v>
      </c>
      <c r="CB244" s="18">
        <f t="shared" si="171"/>
        <v>96</v>
      </c>
      <c r="CC244" s="19">
        <f t="shared" si="194"/>
        <v>2</v>
      </c>
    </row>
    <row r="245" spans="1:81" ht="15.75">
      <c r="A245" s="21">
        <v>209</v>
      </c>
      <c r="B245" s="34">
        <v>6602007614</v>
      </c>
      <c r="C245" s="40" t="s">
        <v>486</v>
      </c>
      <c r="D245" s="6" t="s">
        <v>224</v>
      </c>
      <c r="E245" s="5" t="str">
        <f>VLOOKUP(C245,Реестр!$B$2:$C$74,2,FALSE)</f>
        <v>Село</v>
      </c>
      <c r="F245" s="19">
        <v>10</v>
      </c>
      <c r="G245" s="19">
        <v>36</v>
      </c>
      <c r="H245" s="22">
        <v>11</v>
      </c>
      <c r="I245" s="22">
        <v>38</v>
      </c>
      <c r="J245" s="22">
        <f t="shared" si="130"/>
        <v>93</v>
      </c>
      <c r="K245" s="19">
        <v>30</v>
      </c>
      <c r="L245" s="19">
        <v>3</v>
      </c>
      <c r="M245" s="19">
        <f t="shared" si="131"/>
        <v>90</v>
      </c>
      <c r="N245" s="19">
        <v>401</v>
      </c>
      <c r="O245" s="19">
        <v>395</v>
      </c>
      <c r="P245" s="19">
        <v>412</v>
      </c>
      <c r="Q245" s="19">
        <v>403</v>
      </c>
      <c r="R245" s="19">
        <f t="shared" si="132"/>
        <v>98</v>
      </c>
      <c r="S245" s="19">
        <f t="shared" si="133"/>
        <v>94</v>
      </c>
      <c r="T245" s="19">
        <v>20</v>
      </c>
      <c r="U245" s="19">
        <v>5</v>
      </c>
      <c r="V245" s="19">
        <f t="shared" si="134"/>
        <v>100</v>
      </c>
      <c r="W245" s="19">
        <v>472</v>
      </c>
      <c r="X245" s="23">
        <v>503</v>
      </c>
      <c r="Y245" s="20">
        <f t="shared" si="135"/>
        <v>94</v>
      </c>
      <c r="Z245" s="43">
        <f t="shared" si="136"/>
        <v>97</v>
      </c>
      <c r="AA245" s="20">
        <f t="shared" si="137"/>
        <v>97</v>
      </c>
      <c r="AB245" s="19">
        <v>20</v>
      </c>
      <c r="AC245" s="19">
        <v>3</v>
      </c>
      <c r="AD245" s="19">
        <f t="shared" si="138"/>
        <v>60</v>
      </c>
      <c r="AE245" s="19">
        <v>20</v>
      </c>
      <c r="AF245" s="19">
        <v>5</v>
      </c>
      <c r="AG245" s="19">
        <f t="shared" si="139"/>
        <v>100</v>
      </c>
      <c r="AH245" s="19">
        <v>67</v>
      </c>
      <c r="AI245" s="19">
        <v>71</v>
      </c>
      <c r="AJ245" s="20">
        <f t="shared" si="173"/>
        <v>94</v>
      </c>
      <c r="AK245" s="43">
        <f t="shared" si="141"/>
        <v>86</v>
      </c>
      <c r="AL245" s="19">
        <v>465</v>
      </c>
      <c r="AM245" s="19">
        <v>503</v>
      </c>
      <c r="AN245" s="20">
        <f t="shared" si="142"/>
        <v>92</v>
      </c>
      <c r="AO245" s="19">
        <v>496</v>
      </c>
      <c r="AP245" s="19">
        <v>503</v>
      </c>
      <c r="AQ245" s="20">
        <f t="shared" si="143"/>
        <v>99</v>
      </c>
      <c r="AR245" s="19">
        <v>362</v>
      </c>
      <c r="AS245" s="19">
        <v>380</v>
      </c>
      <c r="AT245" s="20">
        <f t="shared" si="144"/>
        <v>95</v>
      </c>
      <c r="AU245" s="20">
        <f t="shared" si="145"/>
        <v>95</v>
      </c>
      <c r="AV245" s="19">
        <v>498</v>
      </c>
      <c r="AW245" s="19">
        <v>503</v>
      </c>
      <c r="AX245" s="20">
        <f t="shared" si="146"/>
        <v>99</v>
      </c>
      <c r="AY245" s="19">
        <v>466</v>
      </c>
      <c r="AZ245" s="19">
        <v>503</v>
      </c>
      <c r="BA245" s="20">
        <f t="shared" si="147"/>
        <v>93</v>
      </c>
      <c r="BB245" s="19">
        <v>488</v>
      </c>
      <c r="BC245" s="19">
        <v>503</v>
      </c>
      <c r="BD245" s="20">
        <f t="shared" si="148"/>
        <v>97</v>
      </c>
      <c r="BE245" s="20">
        <f t="shared" si="149"/>
        <v>97</v>
      </c>
      <c r="BF245" s="20">
        <f t="shared" si="150"/>
        <v>94</v>
      </c>
      <c r="BG245" s="24"/>
      <c r="BH245" s="19">
        <f t="shared" si="174"/>
        <v>7</v>
      </c>
      <c r="BI245" s="19">
        <f t="shared" si="175"/>
        <v>2</v>
      </c>
      <c r="BJ245" s="19">
        <f t="shared" si="176"/>
        <v>3</v>
      </c>
      <c r="BK245" s="19">
        <f t="shared" si="177"/>
        <v>1</v>
      </c>
      <c r="BL245" s="19">
        <f t="shared" si="178"/>
        <v>4</v>
      </c>
      <c r="BM245" s="19">
        <f t="shared" si="179"/>
        <v>7</v>
      </c>
      <c r="BN245" s="19">
        <f t="shared" si="180"/>
        <v>2</v>
      </c>
      <c r="BO245" s="19">
        <f t="shared" si="181"/>
        <v>1</v>
      </c>
      <c r="BP245" s="19">
        <f t="shared" si="182"/>
        <v>6</v>
      </c>
      <c r="BQ245" s="19">
        <f t="shared" si="183"/>
        <v>9</v>
      </c>
      <c r="BR245" s="19">
        <f t="shared" si="184"/>
        <v>2</v>
      </c>
      <c r="BS245" s="19">
        <f t="shared" si="185"/>
        <v>6</v>
      </c>
      <c r="BT245" s="19">
        <f t="shared" si="186"/>
        <v>2</v>
      </c>
      <c r="BU245" s="19">
        <f t="shared" si="187"/>
        <v>8</v>
      </c>
      <c r="BV245" s="19">
        <f t="shared" si="188"/>
        <v>4</v>
      </c>
      <c r="BW245" s="19">
        <f t="shared" si="189"/>
        <v>7</v>
      </c>
      <c r="BX245" s="19">
        <f t="shared" si="190"/>
        <v>4</v>
      </c>
      <c r="BY245" s="19">
        <f t="shared" si="191"/>
        <v>4</v>
      </c>
      <c r="BZ245" s="19">
        <f t="shared" si="192"/>
        <v>6</v>
      </c>
      <c r="CA245" s="19">
        <f t="shared" si="193"/>
        <v>4</v>
      </c>
      <c r="CB245" s="18">
        <f t="shared" si="171"/>
        <v>94</v>
      </c>
      <c r="CC245" s="19">
        <f t="shared" si="194"/>
        <v>3</v>
      </c>
    </row>
    <row r="246" spans="1:81" ht="31.5">
      <c r="A246" s="21">
        <v>276</v>
      </c>
      <c r="B246" s="34">
        <v>6621007948</v>
      </c>
      <c r="C246" s="5" t="s">
        <v>443</v>
      </c>
      <c r="D246" s="6" t="s">
        <v>243</v>
      </c>
      <c r="E246" s="5" t="str">
        <f>VLOOKUP(C246,Реестр!$B$2:$C$74,2,FALSE)</f>
        <v>Село</v>
      </c>
      <c r="F246" s="19">
        <v>11</v>
      </c>
      <c r="G246" s="19">
        <v>37</v>
      </c>
      <c r="H246" s="22">
        <v>11</v>
      </c>
      <c r="I246" s="22">
        <v>38</v>
      </c>
      <c r="J246" s="22">
        <f t="shared" si="130"/>
        <v>99</v>
      </c>
      <c r="K246" s="19">
        <v>30</v>
      </c>
      <c r="L246" s="19">
        <v>4</v>
      </c>
      <c r="M246" s="19">
        <f t="shared" si="131"/>
        <v>100</v>
      </c>
      <c r="N246" s="19">
        <v>26</v>
      </c>
      <c r="O246" s="19">
        <v>25</v>
      </c>
      <c r="P246" s="19">
        <v>27</v>
      </c>
      <c r="Q246" s="19">
        <v>25</v>
      </c>
      <c r="R246" s="19">
        <f t="shared" si="132"/>
        <v>98</v>
      </c>
      <c r="S246" s="19">
        <f t="shared" si="133"/>
        <v>99</v>
      </c>
      <c r="T246" s="19">
        <v>20</v>
      </c>
      <c r="U246" s="19">
        <v>5</v>
      </c>
      <c r="V246" s="19">
        <f t="shared" si="134"/>
        <v>100</v>
      </c>
      <c r="W246" s="19">
        <v>29</v>
      </c>
      <c r="X246" s="23">
        <v>29</v>
      </c>
      <c r="Y246" s="20">
        <f t="shared" si="135"/>
        <v>100</v>
      </c>
      <c r="Z246" s="43">
        <f t="shared" si="136"/>
        <v>100</v>
      </c>
      <c r="AA246" s="20">
        <f t="shared" si="137"/>
        <v>100</v>
      </c>
      <c r="AB246" s="19">
        <v>20</v>
      </c>
      <c r="AC246" s="19">
        <v>2</v>
      </c>
      <c r="AD246" s="19">
        <f t="shared" si="138"/>
        <v>40</v>
      </c>
      <c r="AE246" s="19">
        <v>20</v>
      </c>
      <c r="AF246" s="19">
        <v>4</v>
      </c>
      <c r="AG246" s="19">
        <f t="shared" si="139"/>
        <v>80</v>
      </c>
      <c r="AH246" s="19">
        <v>2</v>
      </c>
      <c r="AI246" s="19">
        <v>2</v>
      </c>
      <c r="AJ246" s="20">
        <f t="shared" si="173"/>
        <v>100</v>
      </c>
      <c r="AK246" s="43">
        <f t="shared" si="141"/>
        <v>74</v>
      </c>
      <c r="AL246" s="19">
        <v>28</v>
      </c>
      <c r="AM246" s="19">
        <v>29</v>
      </c>
      <c r="AN246" s="20">
        <f t="shared" si="142"/>
        <v>97</v>
      </c>
      <c r="AO246" s="19">
        <v>28</v>
      </c>
      <c r="AP246" s="19">
        <v>29</v>
      </c>
      <c r="AQ246" s="20">
        <f t="shared" si="143"/>
        <v>97</v>
      </c>
      <c r="AR246" s="19">
        <v>24</v>
      </c>
      <c r="AS246" s="19">
        <v>25</v>
      </c>
      <c r="AT246" s="20">
        <f t="shared" si="144"/>
        <v>96</v>
      </c>
      <c r="AU246" s="20">
        <f t="shared" si="145"/>
        <v>97</v>
      </c>
      <c r="AV246" s="19">
        <v>29</v>
      </c>
      <c r="AW246" s="19">
        <v>29</v>
      </c>
      <c r="AX246" s="20">
        <f t="shared" si="146"/>
        <v>100</v>
      </c>
      <c r="AY246" s="19">
        <v>29</v>
      </c>
      <c r="AZ246" s="19">
        <v>29</v>
      </c>
      <c r="BA246" s="20">
        <f t="shared" si="147"/>
        <v>100</v>
      </c>
      <c r="BB246" s="19">
        <v>28</v>
      </c>
      <c r="BC246" s="19">
        <v>29</v>
      </c>
      <c r="BD246" s="20">
        <f t="shared" si="148"/>
        <v>97</v>
      </c>
      <c r="BE246" s="20">
        <f t="shared" si="149"/>
        <v>99</v>
      </c>
      <c r="BF246" s="20">
        <f t="shared" si="150"/>
        <v>94</v>
      </c>
      <c r="BG246" s="24"/>
      <c r="BH246" s="19">
        <f t="shared" si="174"/>
        <v>2</v>
      </c>
      <c r="BI246" s="19">
        <f t="shared" si="175"/>
        <v>1</v>
      </c>
      <c r="BJ246" s="19">
        <f t="shared" si="176"/>
        <v>3</v>
      </c>
      <c r="BK246" s="19">
        <f t="shared" si="177"/>
        <v>1</v>
      </c>
      <c r="BL246" s="19">
        <f t="shared" si="178"/>
        <v>1</v>
      </c>
      <c r="BM246" s="19">
        <f t="shared" si="179"/>
        <v>1</v>
      </c>
      <c r="BN246" s="19">
        <f t="shared" si="180"/>
        <v>3</v>
      </c>
      <c r="BO246" s="19">
        <f t="shared" si="181"/>
        <v>2</v>
      </c>
      <c r="BP246" s="19">
        <f t="shared" si="182"/>
        <v>1</v>
      </c>
      <c r="BQ246" s="19">
        <f t="shared" si="183"/>
        <v>4</v>
      </c>
      <c r="BR246" s="19">
        <f t="shared" si="184"/>
        <v>4</v>
      </c>
      <c r="BS246" s="19">
        <f t="shared" si="185"/>
        <v>5</v>
      </c>
      <c r="BT246" s="19">
        <f t="shared" si="186"/>
        <v>1</v>
      </c>
      <c r="BU246" s="19">
        <f t="shared" si="187"/>
        <v>1</v>
      </c>
      <c r="BV246" s="19">
        <f t="shared" si="188"/>
        <v>4</v>
      </c>
      <c r="BW246" s="19">
        <f t="shared" si="189"/>
        <v>2</v>
      </c>
      <c r="BX246" s="19">
        <f t="shared" si="190"/>
        <v>1</v>
      </c>
      <c r="BY246" s="19">
        <f t="shared" si="191"/>
        <v>13</v>
      </c>
      <c r="BZ246" s="19">
        <f t="shared" si="192"/>
        <v>4</v>
      </c>
      <c r="CA246" s="19">
        <f t="shared" si="193"/>
        <v>2</v>
      </c>
      <c r="CB246" s="18">
        <f t="shared" si="171"/>
        <v>94</v>
      </c>
      <c r="CC246" s="19">
        <f t="shared" si="194"/>
        <v>3</v>
      </c>
    </row>
    <row r="247" spans="1:81" ht="31.5">
      <c r="A247" s="21">
        <v>124</v>
      </c>
      <c r="B247" s="34">
        <v>6646007185</v>
      </c>
      <c r="C247" s="5" t="s">
        <v>492</v>
      </c>
      <c r="D247" s="5" t="s">
        <v>144</v>
      </c>
      <c r="E247" s="5" t="str">
        <f>VLOOKUP(C247,Реестр!$B$2:$C$74,2,FALSE)</f>
        <v>Село</v>
      </c>
      <c r="F247" s="19">
        <v>8</v>
      </c>
      <c r="G247" s="19">
        <v>34</v>
      </c>
      <c r="H247" s="22">
        <v>9</v>
      </c>
      <c r="I247" s="22">
        <v>36</v>
      </c>
      <c r="J247" s="22">
        <f t="shared" si="130"/>
        <v>92</v>
      </c>
      <c r="K247" s="19">
        <v>30</v>
      </c>
      <c r="L247" s="19">
        <v>4</v>
      </c>
      <c r="M247" s="19">
        <f t="shared" si="131"/>
        <v>100</v>
      </c>
      <c r="N247" s="19">
        <v>23</v>
      </c>
      <c r="O247" s="19">
        <v>22</v>
      </c>
      <c r="P247" s="19">
        <v>24</v>
      </c>
      <c r="Q247" s="19">
        <v>22</v>
      </c>
      <c r="R247" s="19">
        <f t="shared" si="132"/>
        <v>98</v>
      </c>
      <c r="S247" s="19">
        <f t="shared" si="133"/>
        <v>97</v>
      </c>
      <c r="T247" s="19">
        <v>20</v>
      </c>
      <c r="U247" s="19">
        <v>5</v>
      </c>
      <c r="V247" s="19">
        <f t="shared" si="134"/>
        <v>100</v>
      </c>
      <c r="W247" s="19">
        <v>22</v>
      </c>
      <c r="X247" s="23">
        <v>24</v>
      </c>
      <c r="Y247" s="20">
        <f t="shared" si="135"/>
        <v>92</v>
      </c>
      <c r="Z247" s="43">
        <f t="shared" si="136"/>
        <v>96</v>
      </c>
      <c r="AA247" s="20">
        <f t="shared" si="137"/>
        <v>96</v>
      </c>
      <c r="AB247" s="19">
        <v>20</v>
      </c>
      <c r="AC247" s="19">
        <v>1</v>
      </c>
      <c r="AD247" s="19">
        <f t="shared" si="138"/>
        <v>20</v>
      </c>
      <c r="AE247" s="19">
        <v>20</v>
      </c>
      <c r="AF247" s="19">
        <v>6</v>
      </c>
      <c r="AG247" s="19">
        <f t="shared" si="139"/>
        <v>100</v>
      </c>
      <c r="AH247" s="19">
        <v>1</v>
      </c>
      <c r="AI247" s="19">
        <v>1</v>
      </c>
      <c r="AJ247" s="20">
        <f t="shared" si="173"/>
        <v>100</v>
      </c>
      <c r="AK247" s="43">
        <f t="shared" si="141"/>
        <v>76</v>
      </c>
      <c r="AL247" s="19">
        <v>24</v>
      </c>
      <c r="AM247" s="19">
        <v>24</v>
      </c>
      <c r="AN247" s="20">
        <f t="shared" si="142"/>
        <v>100</v>
      </c>
      <c r="AO247" s="19">
        <v>23</v>
      </c>
      <c r="AP247" s="19">
        <v>24</v>
      </c>
      <c r="AQ247" s="20">
        <f t="shared" si="143"/>
        <v>96</v>
      </c>
      <c r="AR247" s="19">
        <v>21</v>
      </c>
      <c r="AS247" s="19">
        <v>21</v>
      </c>
      <c r="AT247" s="20">
        <f t="shared" si="144"/>
        <v>100</v>
      </c>
      <c r="AU247" s="20">
        <f t="shared" si="145"/>
        <v>98</v>
      </c>
      <c r="AV247" s="19">
        <v>24</v>
      </c>
      <c r="AW247" s="19">
        <v>24</v>
      </c>
      <c r="AX247" s="20">
        <f t="shared" si="146"/>
        <v>100</v>
      </c>
      <c r="AY247" s="19">
        <v>23</v>
      </c>
      <c r="AZ247" s="19">
        <v>24</v>
      </c>
      <c r="BA247" s="20">
        <f t="shared" si="147"/>
        <v>96</v>
      </c>
      <c r="BB247" s="19">
        <v>24</v>
      </c>
      <c r="BC247" s="19">
        <v>24</v>
      </c>
      <c r="BD247" s="20">
        <f t="shared" si="148"/>
        <v>100</v>
      </c>
      <c r="BE247" s="20">
        <f t="shared" si="149"/>
        <v>99</v>
      </c>
      <c r="BF247" s="20">
        <f t="shared" si="150"/>
        <v>93</v>
      </c>
      <c r="BG247" s="24"/>
      <c r="BH247" s="19">
        <f t="shared" si="174"/>
        <v>8</v>
      </c>
      <c r="BI247" s="19">
        <f t="shared" si="175"/>
        <v>1</v>
      </c>
      <c r="BJ247" s="19">
        <f t="shared" si="176"/>
        <v>3</v>
      </c>
      <c r="BK247" s="19">
        <f t="shared" si="177"/>
        <v>1</v>
      </c>
      <c r="BL247" s="19">
        <f t="shared" si="178"/>
        <v>5</v>
      </c>
      <c r="BM247" s="19">
        <f t="shared" si="179"/>
        <v>9</v>
      </c>
      <c r="BN247" s="19">
        <f t="shared" si="180"/>
        <v>4</v>
      </c>
      <c r="BO247" s="19">
        <f t="shared" si="181"/>
        <v>1</v>
      </c>
      <c r="BP247" s="19">
        <f t="shared" si="182"/>
        <v>1</v>
      </c>
      <c r="BQ247" s="19">
        <f t="shared" si="183"/>
        <v>1</v>
      </c>
      <c r="BR247" s="19">
        <f t="shared" si="184"/>
        <v>5</v>
      </c>
      <c r="BS247" s="19">
        <f t="shared" si="185"/>
        <v>1</v>
      </c>
      <c r="BT247" s="19">
        <f t="shared" si="186"/>
        <v>1</v>
      </c>
      <c r="BU247" s="19">
        <f t="shared" si="187"/>
        <v>5</v>
      </c>
      <c r="BV247" s="19">
        <f t="shared" si="188"/>
        <v>1</v>
      </c>
      <c r="BW247" s="19">
        <f t="shared" si="189"/>
        <v>4</v>
      </c>
      <c r="BX247" s="19">
        <f t="shared" si="190"/>
        <v>5</v>
      </c>
      <c r="BY247" s="19">
        <f t="shared" si="191"/>
        <v>12</v>
      </c>
      <c r="BZ247" s="19">
        <f t="shared" si="192"/>
        <v>3</v>
      </c>
      <c r="CA247" s="19">
        <f t="shared" si="193"/>
        <v>2</v>
      </c>
      <c r="CB247" s="18">
        <f t="shared" si="171"/>
        <v>93</v>
      </c>
      <c r="CC247" s="19">
        <f t="shared" si="194"/>
        <v>4</v>
      </c>
    </row>
    <row r="248" spans="1:81" ht="47.25">
      <c r="A248" s="21">
        <v>174</v>
      </c>
      <c r="B248" s="34">
        <v>6643007821</v>
      </c>
      <c r="C248" s="6" t="s">
        <v>429</v>
      </c>
      <c r="D248" s="5" t="s">
        <v>192</v>
      </c>
      <c r="E248" s="5" t="str">
        <f>VLOOKUP(C248,Реестр!$B$2:$C$74,2,FALSE)</f>
        <v>Село</v>
      </c>
      <c r="F248" s="19">
        <v>10</v>
      </c>
      <c r="G248" s="19">
        <v>38</v>
      </c>
      <c r="H248" s="22">
        <v>11</v>
      </c>
      <c r="I248" s="22">
        <v>38</v>
      </c>
      <c r="J248" s="22">
        <f t="shared" si="130"/>
        <v>95</v>
      </c>
      <c r="K248" s="19">
        <v>30</v>
      </c>
      <c r="L248" s="19">
        <v>4</v>
      </c>
      <c r="M248" s="19">
        <f t="shared" si="131"/>
        <v>100</v>
      </c>
      <c r="N248" s="19">
        <v>29</v>
      </c>
      <c r="O248" s="19">
        <v>28</v>
      </c>
      <c r="P248" s="19">
        <v>29</v>
      </c>
      <c r="Q248" s="19">
        <v>28</v>
      </c>
      <c r="R248" s="19">
        <f t="shared" si="132"/>
        <v>100</v>
      </c>
      <c r="S248" s="19">
        <f t="shared" si="133"/>
        <v>99</v>
      </c>
      <c r="T248" s="19">
        <v>20</v>
      </c>
      <c r="U248" s="19">
        <v>5</v>
      </c>
      <c r="V248" s="19">
        <f t="shared" si="134"/>
        <v>100</v>
      </c>
      <c r="W248" s="19">
        <v>31</v>
      </c>
      <c r="X248" s="23">
        <v>32</v>
      </c>
      <c r="Y248" s="20">
        <f t="shared" si="135"/>
        <v>97</v>
      </c>
      <c r="Z248" s="43">
        <f t="shared" si="136"/>
        <v>99</v>
      </c>
      <c r="AA248" s="20">
        <f t="shared" si="137"/>
        <v>99</v>
      </c>
      <c r="AB248" s="19">
        <v>20</v>
      </c>
      <c r="AC248" s="19">
        <v>1</v>
      </c>
      <c r="AD248" s="19">
        <f t="shared" si="138"/>
        <v>20</v>
      </c>
      <c r="AE248" s="19">
        <v>20</v>
      </c>
      <c r="AF248" s="19">
        <v>4</v>
      </c>
      <c r="AG248" s="19">
        <f t="shared" si="139"/>
        <v>80</v>
      </c>
      <c r="AH248" s="19">
        <v>6</v>
      </c>
      <c r="AI248" s="19">
        <v>6</v>
      </c>
      <c r="AJ248" s="20">
        <f t="shared" si="173"/>
        <v>100</v>
      </c>
      <c r="AK248" s="43">
        <f t="shared" si="141"/>
        <v>68</v>
      </c>
      <c r="AL248" s="19">
        <v>32</v>
      </c>
      <c r="AM248" s="19">
        <v>32</v>
      </c>
      <c r="AN248" s="20">
        <f t="shared" si="142"/>
        <v>100</v>
      </c>
      <c r="AO248" s="19">
        <v>32</v>
      </c>
      <c r="AP248" s="19">
        <v>32</v>
      </c>
      <c r="AQ248" s="20">
        <f t="shared" si="143"/>
        <v>100</v>
      </c>
      <c r="AR248" s="19">
        <v>29</v>
      </c>
      <c r="AS248" s="19">
        <v>29</v>
      </c>
      <c r="AT248" s="20">
        <f t="shared" si="144"/>
        <v>100</v>
      </c>
      <c r="AU248" s="20">
        <f t="shared" si="145"/>
        <v>100</v>
      </c>
      <c r="AV248" s="19">
        <v>32</v>
      </c>
      <c r="AW248" s="19">
        <v>32</v>
      </c>
      <c r="AX248" s="20">
        <f t="shared" si="146"/>
        <v>100</v>
      </c>
      <c r="AY248" s="19">
        <v>32</v>
      </c>
      <c r="AZ248" s="19">
        <v>32</v>
      </c>
      <c r="BA248" s="20">
        <f t="shared" si="147"/>
        <v>100</v>
      </c>
      <c r="BB248" s="19">
        <v>31</v>
      </c>
      <c r="BC248" s="19">
        <v>32</v>
      </c>
      <c r="BD248" s="20">
        <f t="shared" si="148"/>
        <v>97</v>
      </c>
      <c r="BE248" s="20">
        <f t="shared" si="149"/>
        <v>99</v>
      </c>
      <c r="BF248" s="20">
        <f t="shared" si="150"/>
        <v>93</v>
      </c>
      <c r="BG248" s="24"/>
      <c r="BH248" s="19">
        <f t="shared" si="174"/>
        <v>5</v>
      </c>
      <c r="BI248" s="19">
        <f t="shared" si="175"/>
        <v>1</v>
      </c>
      <c r="BJ248" s="19">
        <f t="shared" si="176"/>
        <v>1</v>
      </c>
      <c r="BK248" s="19">
        <f t="shared" si="177"/>
        <v>1</v>
      </c>
      <c r="BL248" s="19">
        <f t="shared" si="178"/>
        <v>2</v>
      </c>
      <c r="BM248" s="19">
        <f t="shared" si="179"/>
        <v>4</v>
      </c>
      <c r="BN248" s="19">
        <f t="shared" si="180"/>
        <v>4</v>
      </c>
      <c r="BO248" s="19">
        <f t="shared" si="181"/>
        <v>2</v>
      </c>
      <c r="BP248" s="19">
        <f t="shared" si="182"/>
        <v>1</v>
      </c>
      <c r="BQ248" s="19">
        <f t="shared" si="183"/>
        <v>1</v>
      </c>
      <c r="BR248" s="19">
        <f t="shared" si="184"/>
        <v>1</v>
      </c>
      <c r="BS248" s="19">
        <f t="shared" si="185"/>
        <v>1</v>
      </c>
      <c r="BT248" s="19">
        <f t="shared" si="186"/>
        <v>1</v>
      </c>
      <c r="BU248" s="19">
        <f t="shared" si="187"/>
        <v>1</v>
      </c>
      <c r="BV248" s="19">
        <f t="shared" si="188"/>
        <v>4</v>
      </c>
      <c r="BW248" s="19">
        <f t="shared" si="189"/>
        <v>2</v>
      </c>
      <c r="BX248" s="19">
        <f t="shared" si="190"/>
        <v>2</v>
      </c>
      <c r="BY248" s="19">
        <f t="shared" si="191"/>
        <v>17</v>
      </c>
      <c r="BZ248" s="19">
        <f t="shared" si="192"/>
        <v>1</v>
      </c>
      <c r="CA248" s="19">
        <f t="shared" si="193"/>
        <v>2</v>
      </c>
      <c r="CB248" s="18">
        <f t="shared" si="171"/>
        <v>93</v>
      </c>
      <c r="CC248" s="19">
        <f t="shared" si="194"/>
        <v>4</v>
      </c>
    </row>
    <row r="249" spans="1:81" ht="31.5">
      <c r="A249" s="21">
        <v>221</v>
      </c>
      <c r="B249" s="34">
        <v>6638002835</v>
      </c>
      <c r="C249" s="40" t="s">
        <v>487</v>
      </c>
      <c r="D249" s="5" t="s">
        <v>236</v>
      </c>
      <c r="E249" s="5" t="str">
        <f>VLOOKUP(C249,Реестр!$B$2:$C$74,2,FALSE)</f>
        <v>Село</v>
      </c>
      <c r="F249" s="19">
        <v>8</v>
      </c>
      <c r="G249" s="19">
        <v>32</v>
      </c>
      <c r="H249" s="22">
        <v>9</v>
      </c>
      <c r="I249" s="22">
        <v>36</v>
      </c>
      <c r="J249" s="22">
        <f t="shared" si="130"/>
        <v>89</v>
      </c>
      <c r="K249" s="19">
        <v>30</v>
      </c>
      <c r="L249" s="19">
        <v>3</v>
      </c>
      <c r="M249" s="19">
        <f t="shared" si="131"/>
        <v>90</v>
      </c>
      <c r="N249" s="19">
        <v>228</v>
      </c>
      <c r="O249" s="19">
        <v>181</v>
      </c>
      <c r="P249" s="19">
        <v>238</v>
      </c>
      <c r="Q249" s="19">
        <v>189</v>
      </c>
      <c r="R249" s="19">
        <f t="shared" si="132"/>
        <v>96</v>
      </c>
      <c r="S249" s="19">
        <f t="shared" si="133"/>
        <v>92</v>
      </c>
      <c r="T249" s="19">
        <v>20</v>
      </c>
      <c r="U249" s="19">
        <v>5</v>
      </c>
      <c r="V249" s="19">
        <f t="shared" si="134"/>
        <v>100</v>
      </c>
      <c r="W249" s="19">
        <v>241</v>
      </c>
      <c r="X249" s="23">
        <v>263</v>
      </c>
      <c r="Y249" s="20">
        <f t="shared" si="135"/>
        <v>92</v>
      </c>
      <c r="Z249" s="43">
        <f t="shared" si="136"/>
        <v>96</v>
      </c>
      <c r="AA249" s="20">
        <f t="shared" si="137"/>
        <v>96</v>
      </c>
      <c r="AB249" s="19">
        <v>20</v>
      </c>
      <c r="AC249" s="19">
        <v>2</v>
      </c>
      <c r="AD249" s="19">
        <f t="shared" si="138"/>
        <v>40</v>
      </c>
      <c r="AE249" s="19">
        <v>20</v>
      </c>
      <c r="AF249" s="19">
        <v>5</v>
      </c>
      <c r="AG249" s="19">
        <f t="shared" si="139"/>
        <v>100</v>
      </c>
      <c r="AH249" s="19">
        <v>21</v>
      </c>
      <c r="AI249" s="19">
        <v>22</v>
      </c>
      <c r="AJ249" s="20">
        <f t="shared" si="173"/>
        <v>95</v>
      </c>
      <c r="AK249" s="43">
        <f t="shared" si="141"/>
        <v>81</v>
      </c>
      <c r="AL249" s="19">
        <v>258</v>
      </c>
      <c r="AM249" s="19">
        <v>263</v>
      </c>
      <c r="AN249" s="20">
        <f t="shared" si="142"/>
        <v>98</v>
      </c>
      <c r="AO249" s="19">
        <v>258</v>
      </c>
      <c r="AP249" s="19">
        <v>263</v>
      </c>
      <c r="AQ249" s="20">
        <f t="shared" si="143"/>
        <v>98</v>
      </c>
      <c r="AR249" s="19">
        <v>192</v>
      </c>
      <c r="AS249" s="19">
        <v>198</v>
      </c>
      <c r="AT249" s="20">
        <f t="shared" si="144"/>
        <v>97</v>
      </c>
      <c r="AU249" s="20">
        <f t="shared" si="145"/>
        <v>98</v>
      </c>
      <c r="AV249" s="19">
        <v>260</v>
      </c>
      <c r="AW249" s="19">
        <v>263</v>
      </c>
      <c r="AX249" s="20">
        <f t="shared" si="146"/>
        <v>99</v>
      </c>
      <c r="AY249" s="19">
        <v>254</v>
      </c>
      <c r="AZ249" s="19">
        <v>263</v>
      </c>
      <c r="BA249" s="20">
        <f t="shared" si="147"/>
        <v>97</v>
      </c>
      <c r="BB249" s="19">
        <v>259</v>
      </c>
      <c r="BC249" s="19">
        <v>263</v>
      </c>
      <c r="BD249" s="20">
        <f t="shared" si="148"/>
        <v>98</v>
      </c>
      <c r="BE249" s="20">
        <f t="shared" si="149"/>
        <v>98</v>
      </c>
      <c r="BF249" s="20">
        <f t="shared" si="150"/>
        <v>93</v>
      </c>
      <c r="BG249" s="24"/>
      <c r="BH249" s="19">
        <f t="shared" si="174"/>
        <v>11</v>
      </c>
      <c r="BI249" s="19">
        <f t="shared" si="175"/>
        <v>2</v>
      </c>
      <c r="BJ249" s="19">
        <f t="shared" si="176"/>
        <v>5</v>
      </c>
      <c r="BK249" s="19">
        <f t="shared" si="177"/>
        <v>1</v>
      </c>
      <c r="BL249" s="19">
        <f t="shared" si="178"/>
        <v>5</v>
      </c>
      <c r="BM249" s="19">
        <f t="shared" si="179"/>
        <v>9</v>
      </c>
      <c r="BN249" s="19">
        <f t="shared" si="180"/>
        <v>3</v>
      </c>
      <c r="BO249" s="19">
        <f t="shared" si="181"/>
        <v>1</v>
      </c>
      <c r="BP249" s="19">
        <f t="shared" si="182"/>
        <v>5</v>
      </c>
      <c r="BQ249" s="19">
        <f t="shared" si="183"/>
        <v>3</v>
      </c>
      <c r="BR249" s="19">
        <f t="shared" si="184"/>
        <v>3</v>
      </c>
      <c r="BS249" s="19">
        <f t="shared" si="185"/>
        <v>4</v>
      </c>
      <c r="BT249" s="19">
        <f t="shared" si="186"/>
        <v>2</v>
      </c>
      <c r="BU249" s="19">
        <f t="shared" si="187"/>
        <v>4</v>
      </c>
      <c r="BV249" s="19">
        <f t="shared" si="188"/>
        <v>3</v>
      </c>
      <c r="BW249" s="19">
        <f t="shared" si="189"/>
        <v>9</v>
      </c>
      <c r="BX249" s="19">
        <f t="shared" si="190"/>
        <v>5</v>
      </c>
      <c r="BY249" s="19">
        <f t="shared" si="191"/>
        <v>7</v>
      </c>
      <c r="BZ249" s="19">
        <f t="shared" si="192"/>
        <v>3</v>
      </c>
      <c r="CA249" s="19">
        <f t="shared" si="193"/>
        <v>3</v>
      </c>
      <c r="CB249" s="18">
        <f t="shared" si="171"/>
        <v>93</v>
      </c>
      <c r="CC249" s="19">
        <f t="shared" si="194"/>
        <v>4</v>
      </c>
    </row>
    <row r="250" spans="1:81" ht="31.5">
      <c r="A250" s="21">
        <v>222</v>
      </c>
      <c r="B250" s="34">
        <v>6656019278</v>
      </c>
      <c r="C250" s="6" t="s">
        <v>435</v>
      </c>
      <c r="D250" s="5" t="s">
        <v>237</v>
      </c>
      <c r="E250" s="5" t="str">
        <f>VLOOKUP(C250,Реестр!$B$2:$C$74,2,FALSE)</f>
        <v>Село</v>
      </c>
      <c r="F250" s="19">
        <v>10</v>
      </c>
      <c r="G250" s="19">
        <v>35</v>
      </c>
      <c r="H250" s="22">
        <v>11</v>
      </c>
      <c r="I250" s="22">
        <v>38</v>
      </c>
      <c r="J250" s="22">
        <f t="shared" si="130"/>
        <v>92</v>
      </c>
      <c r="K250" s="19">
        <v>30</v>
      </c>
      <c r="L250" s="19">
        <v>4</v>
      </c>
      <c r="M250" s="19">
        <f t="shared" si="131"/>
        <v>100</v>
      </c>
      <c r="N250" s="19">
        <v>277</v>
      </c>
      <c r="O250" s="19">
        <v>243</v>
      </c>
      <c r="P250" s="19">
        <v>299</v>
      </c>
      <c r="Q250" s="19">
        <v>254</v>
      </c>
      <c r="R250" s="19">
        <f t="shared" si="132"/>
        <v>94</v>
      </c>
      <c r="S250" s="19">
        <f t="shared" si="133"/>
        <v>95</v>
      </c>
      <c r="T250" s="19">
        <v>20</v>
      </c>
      <c r="U250" s="19">
        <v>5</v>
      </c>
      <c r="V250" s="19">
        <f t="shared" si="134"/>
        <v>100</v>
      </c>
      <c r="W250" s="19">
        <v>296</v>
      </c>
      <c r="X250" s="23">
        <v>360</v>
      </c>
      <c r="Y250" s="20">
        <f t="shared" si="135"/>
        <v>82</v>
      </c>
      <c r="Z250" s="43">
        <f t="shared" si="136"/>
        <v>91</v>
      </c>
      <c r="AA250" s="20">
        <f t="shared" si="137"/>
        <v>91</v>
      </c>
      <c r="AB250" s="19">
        <v>20</v>
      </c>
      <c r="AC250" s="19">
        <v>4</v>
      </c>
      <c r="AD250" s="19">
        <f t="shared" si="138"/>
        <v>80</v>
      </c>
      <c r="AE250" s="19">
        <v>20</v>
      </c>
      <c r="AF250" s="19">
        <v>7</v>
      </c>
      <c r="AG250" s="19">
        <f t="shared" si="139"/>
        <v>100</v>
      </c>
      <c r="AH250" s="19">
        <v>30</v>
      </c>
      <c r="AI250" s="19">
        <v>31</v>
      </c>
      <c r="AJ250" s="20">
        <f t="shared" si="173"/>
        <v>97</v>
      </c>
      <c r="AK250" s="43">
        <f t="shared" si="141"/>
        <v>93</v>
      </c>
      <c r="AL250" s="19">
        <v>327</v>
      </c>
      <c r="AM250" s="19">
        <v>360</v>
      </c>
      <c r="AN250" s="20">
        <f t="shared" si="142"/>
        <v>91</v>
      </c>
      <c r="AO250" s="19">
        <v>349</v>
      </c>
      <c r="AP250" s="19">
        <v>360</v>
      </c>
      <c r="AQ250" s="20">
        <f t="shared" si="143"/>
        <v>97</v>
      </c>
      <c r="AR250" s="19">
        <v>240</v>
      </c>
      <c r="AS250" s="19">
        <v>251</v>
      </c>
      <c r="AT250" s="20">
        <f t="shared" si="144"/>
        <v>96</v>
      </c>
      <c r="AU250" s="20">
        <f t="shared" si="145"/>
        <v>94</v>
      </c>
      <c r="AV250" s="19">
        <v>334</v>
      </c>
      <c r="AW250" s="19">
        <v>360</v>
      </c>
      <c r="AX250" s="20">
        <f t="shared" si="146"/>
        <v>93</v>
      </c>
      <c r="AY250" s="19">
        <v>313</v>
      </c>
      <c r="AZ250" s="19">
        <v>360</v>
      </c>
      <c r="BA250" s="20">
        <f t="shared" si="147"/>
        <v>87</v>
      </c>
      <c r="BB250" s="19">
        <v>335</v>
      </c>
      <c r="BC250" s="19">
        <v>360</v>
      </c>
      <c r="BD250" s="20">
        <f t="shared" si="148"/>
        <v>93</v>
      </c>
      <c r="BE250" s="20">
        <f t="shared" si="149"/>
        <v>92</v>
      </c>
      <c r="BF250" s="20">
        <f t="shared" si="150"/>
        <v>93</v>
      </c>
      <c r="BG250" s="24"/>
      <c r="BH250" s="19">
        <f t="shared" si="174"/>
        <v>8</v>
      </c>
      <c r="BI250" s="19">
        <f t="shared" si="175"/>
        <v>1</v>
      </c>
      <c r="BJ250" s="19">
        <f t="shared" si="176"/>
        <v>7</v>
      </c>
      <c r="BK250" s="19">
        <f t="shared" si="177"/>
        <v>1</v>
      </c>
      <c r="BL250" s="19">
        <f t="shared" si="178"/>
        <v>10</v>
      </c>
      <c r="BM250" s="19">
        <f t="shared" si="179"/>
        <v>19</v>
      </c>
      <c r="BN250" s="19">
        <f t="shared" si="180"/>
        <v>1</v>
      </c>
      <c r="BO250" s="19">
        <f t="shared" si="181"/>
        <v>1</v>
      </c>
      <c r="BP250" s="19">
        <f t="shared" si="182"/>
        <v>3</v>
      </c>
      <c r="BQ250" s="19">
        <f t="shared" si="183"/>
        <v>10</v>
      </c>
      <c r="BR250" s="19">
        <f t="shared" si="184"/>
        <v>4</v>
      </c>
      <c r="BS250" s="19">
        <f t="shared" si="185"/>
        <v>5</v>
      </c>
      <c r="BT250" s="19">
        <f t="shared" si="186"/>
        <v>8</v>
      </c>
      <c r="BU250" s="19">
        <f t="shared" si="187"/>
        <v>14</v>
      </c>
      <c r="BV250" s="19">
        <f t="shared" si="188"/>
        <v>8</v>
      </c>
      <c r="BW250" s="19">
        <f t="shared" si="189"/>
        <v>6</v>
      </c>
      <c r="BX250" s="19">
        <f t="shared" si="190"/>
        <v>10</v>
      </c>
      <c r="BY250" s="19">
        <f t="shared" si="191"/>
        <v>2</v>
      </c>
      <c r="BZ250" s="19">
        <f t="shared" si="192"/>
        <v>7</v>
      </c>
      <c r="CA250" s="19">
        <f t="shared" si="193"/>
        <v>9</v>
      </c>
      <c r="CB250" s="18">
        <f t="shared" si="171"/>
        <v>93</v>
      </c>
      <c r="CC250" s="19">
        <f t="shared" si="194"/>
        <v>4</v>
      </c>
    </row>
    <row r="251" spans="1:81" ht="31.5">
      <c r="A251" s="21">
        <v>326</v>
      </c>
      <c r="B251" s="36">
        <v>6647002729</v>
      </c>
      <c r="C251" s="6" t="s">
        <v>450</v>
      </c>
      <c r="D251" s="5" t="s">
        <v>331</v>
      </c>
      <c r="E251" s="5" t="str">
        <f>VLOOKUP(C251,Реестр!$B$2:$C$74,2,FALSE)</f>
        <v>Село</v>
      </c>
      <c r="F251" s="19">
        <v>8</v>
      </c>
      <c r="G251" s="19">
        <v>35.5</v>
      </c>
      <c r="H251" s="22">
        <v>9</v>
      </c>
      <c r="I251" s="22">
        <v>36</v>
      </c>
      <c r="J251" s="22">
        <f t="shared" si="130"/>
        <v>94</v>
      </c>
      <c r="K251" s="19">
        <v>30</v>
      </c>
      <c r="L251" s="19">
        <v>3</v>
      </c>
      <c r="M251" s="19">
        <f t="shared" si="131"/>
        <v>90</v>
      </c>
      <c r="N251" s="19">
        <v>96</v>
      </c>
      <c r="O251" s="19">
        <v>79</v>
      </c>
      <c r="P251" s="19">
        <v>96</v>
      </c>
      <c r="Q251" s="19">
        <v>81</v>
      </c>
      <c r="R251" s="19">
        <f t="shared" si="132"/>
        <v>99</v>
      </c>
      <c r="S251" s="19">
        <f t="shared" si="133"/>
        <v>95</v>
      </c>
      <c r="T251" s="19">
        <v>20</v>
      </c>
      <c r="U251" s="19">
        <v>5</v>
      </c>
      <c r="V251" s="19">
        <f t="shared" si="134"/>
        <v>100</v>
      </c>
      <c r="W251" s="19">
        <v>99</v>
      </c>
      <c r="X251" s="23">
        <v>107</v>
      </c>
      <c r="Y251" s="20">
        <f t="shared" si="135"/>
        <v>93</v>
      </c>
      <c r="Z251" s="43">
        <f t="shared" si="136"/>
        <v>97</v>
      </c>
      <c r="AA251" s="20">
        <f t="shared" si="137"/>
        <v>97</v>
      </c>
      <c r="AB251" s="19">
        <v>20</v>
      </c>
      <c r="AC251" s="19">
        <v>4</v>
      </c>
      <c r="AD251" s="19">
        <f t="shared" si="138"/>
        <v>80</v>
      </c>
      <c r="AE251" s="19">
        <v>20</v>
      </c>
      <c r="AF251" s="19">
        <v>3</v>
      </c>
      <c r="AG251" s="19">
        <f t="shared" si="139"/>
        <v>60</v>
      </c>
      <c r="AH251" s="19">
        <v>1</v>
      </c>
      <c r="AI251" s="19">
        <v>1</v>
      </c>
      <c r="AJ251" s="20">
        <f t="shared" si="173"/>
        <v>100</v>
      </c>
      <c r="AK251" s="43">
        <f t="shared" si="141"/>
        <v>78</v>
      </c>
      <c r="AL251" s="19">
        <v>105</v>
      </c>
      <c r="AM251" s="19">
        <v>107</v>
      </c>
      <c r="AN251" s="20">
        <f t="shared" si="142"/>
        <v>98</v>
      </c>
      <c r="AO251" s="19">
        <v>106</v>
      </c>
      <c r="AP251" s="19">
        <v>107</v>
      </c>
      <c r="AQ251" s="20">
        <f t="shared" si="143"/>
        <v>99</v>
      </c>
      <c r="AR251" s="19">
        <v>89</v>
      </c>
      <c r="AS251" s="19">
        <v>89</v>
      </c>
      <c r="AT251" s="20">
        <f t="shared" si="144"/>
        <v>100</v>
      </c>
      <c r="AU251" s="20">
        <f t="shared" si="145"/>
        <v>99</v>
      </c>
      <c r="AV251" s="19">
        <v>106</v>
      </c>
      <c r="AW251" s="19">
        <v>107</v>
      </c>
      <c r="AX251" s="20">
        <f t="shared" si="146"/>
        <v>99</v>
      </c>
      <c r="AY251" s="19">
        <v>105</v>
      </c>
      <c r="AZ251" s="19">
        <v>107</v>
      </c>
      <c r="BA251" s="20">
        <f t="shared" si="147"/>
        <v>98</v>
      </c>
      <c r="BB251" s="19">
        <v>105</v>
      </c>
      <c r="BC251" s="19">
        <v>107</v>
      </c>
      <c r="BD251" s="20">
        <f t="shared" si="148"/>
        <v>98</v>
      </c>
      <c r="BE251" s="20">
        <f t="shared" si="149"/>
        <v>98</v>
      </c>
      <c r="BF251" s="20">
        <f t="shared" si="150"/>
        <v>93</v>
      </c>
      <c r="BG251" s="24"/>
      <c r="BH251" s="19">
        <f t="shared" si="174"/>
        <v>6</v>
      </c>
      <c r="BI251" s="19">
        <f t="shared" si="175"/>
        <v>2</v>
      </c>
      <c r="BJ251" s="19">
        <f t="shared" si="176"/>
        <v>2</v>
      </c>
      <c r="BK251" s="19">
        <f t="shared" si="177"/>
        <v>1</v>
      </c>
      <c r="BL251" s="19">
        <f t="shared" si="178"/>
        <v>4</v>
      </c>
      <c r="BM251" s="19">
        <f t="shared" si="179"/>
        <v>8</v>
      </c>
      <c r="BN251" s="19">
        <f t="shared" si="180"/>
        <v>1</v>
      </c>
      <c r="BO251" s="19">
        <f t="shared" si="181"/>
        <v>3</v>
      </c>
      <c r="BP251" s="19">
        <f t="shared" si="182"/>
        <v>1</v>
      </c>
      <c r="BQ251" s="19">
        <f t="shared" si="183"/>
        <v>3</v>
      </c>
      <c r="BR251" s="19">
        <f t="shared" si="184"/>
        <v>2</v>
      </c>
      <c r="BS251" s="19">
        <f t="shared" si="185"/>
        <v>1</v>
      </c>
      <c r="BT251" s="19">
        <f t="shared" si="186"/>
        <v>2</v>
      </c>
      <c r="BU251" s="19">
        <f t="shared" si="187"/>
        <v>3</v>
      </c>
      <c r="BV251" s="19">
        <f t="shared" si="188"/>
        <v>3</v>
      </c>
      <c r="BW251" s="19">
        <f t="shared" si="189"/>
        <v>6</v>
      </c>
      <c r="BX251" s="19">
        <f t="shared" si="190"/>
        <v>4</v>
      </c>
      <c r="BY251" s="19">
        <f t="shared" si="191"/>
        <v>10</v>
      </c>
      <c r="BZ251" s="19">
        <f t="shared" si="192"/>
        <v>2</v>
      </c>
      <c r="CA251" s="19">
        <f t="shared" si="193"/>
        <v>3</v>
      </c>
      <c r="CB251" s="18">
        <f t="shared" si="171"/>
        <v>93</v>
      </c>
      <c r="CC251" s="19">
        <f t="shared" si="194"/>
        <v>4</v>
      </c>
    </row>
    <row r="252" spans="1:81" ht="31.5">
      <c r="A252" s="21">
        <v>362</v>
      </c>
      <c r="B252" s="34">
        <v>6607008499</v>
      </c>
      <c r="C252" s="5" t="s">
        <v>454</v>
      </c>
      <c r="D252" s="6" t="s">
        <v>360</v>
      </c>
      <c r="E252" s="5" t="str">
        <f>VLOOKUP(C252,Реестр!$B$2:$C$74,2,FALSE)</f>
        <v>Село</v>
      </c>
      <c r="F252" s="19">
        <v>10</v>
      </c>
      <c r="G252" s="19">
        <v>37</v>
      </c>
      <c r="H252" s="22">
        <v>11</v>
      </c>
      <c r="I252" s="22">
        <v>38</v>
      </c>
      <c r="J252" s="22">
        <f t="shared" si="130"/>
        <v>94</v>
      </c>
      <c r="K252" s="19">
        <v>30</v>
      </c>
      <c r="L252" s="19">
        <v>4</v>
      </c>
      <c r="M252" s="19">
        <f t="shared" si="131"/>
        <v>100</v>
      </c>
      <c r="N252" s="19">
        <v>213</v>
      </c>
      <c r="O252" s="19">
        <v>207</v>
      </c>
      <c r="P252" s="19">
        <v>217</v>
      </c>
      <c r="Q252" s="19">
        <v>210</v>
      </c>
      <c r="R252" s="19">
        <f t="shared" si="132"/>
        <v>98</v>
      </c>
      <c r="S252" s="19">
        <f t="shared" si="133"/>
        <v>97</v>
      </c>
      <c r="T252" s="19">
        <v>20</v>
      </c>
      <c r="U252" s="19">
        <v>5</v>
      </c>
      <c r="V252" s="19">
        <f t="shared" si="134"/>
        <v>100</v>
      </c>
      <c r="W252" s="19">
        <v>224</v>
      </c>
      <c r="X252" s="23">
        <v>242</v>
      </c>
      <c r="Y252" s="20">
        <f t="shared" si="135"/>
        <v>93</v>
      </c>
      <c r="Z252" s="43">
        <f t="shared" si="136"/>
        <v>97</v>
      </c>
      <c r="AA252" s="20">
        <f t="shared" si="137"/>
        <v>97</v>
      </c>
      <c r="AB252" s="19">
        <v>20</v>
      </c>
      <c r="AC252" s="19">
        <v>2</v>
      </c>
      <c r="AD252" s="19">
        <f t="shared" si="138"/>
        <v>40</v>
      </c>
      <c r="AE252" s="19">
        <v>20</v>
      </c>
      <c r="AF252" s="19">
        <v>4</v>
      </c>
      <c r="AG252" s="19">
        <f t="shared" si="139"/>
        <v>80</v>
      </c>
      <c r="AH252" s="19">
        <v>40</v>
      </c>
      <c r="AI252" s="19">
        <v>40</v>
      </c>
      <c r="AJ252" s="20">
        <f t="shared" si="173"/>
        <v>100</v>
      </c>
      <c r="AK252" s="43">
        <f t="shared" si="141"/>
        <v>74</v>
      </c>
      <c r="AL252" s="19">
        <v>238</v>
      </c>
      <c r="AM252" s="19">
        <v>242</v>
      </c>
      <c r="AN252" s="20">
        <f t="shared" si="142"/>
        <v>98</v>
      </c>
      <c r="AO252" s="19">
        <v>242</v>
      </c>
      <c r="AP252" s="19">
        <v>242</v>
      </c>
      <c r="AQ252" s="20">
        <f t="shared" si="143"/>
        <v>100</v>
      </c>
      <c r="AR252" s="19">
        <v>202</v>
      </c>
      <c r="AS252" s="19">
        <v>204</v>
      </c>
      <c r="AT252" s="20">
        <f t="shared" si="144"/>
        <v>99</v>
      </c>
      <c r="AU252" s="20">
        <f t="shared" si="145"/>
        <v>99</v>
      </c>
      <c r="AV252" s="19">
        <v>241</v>
      </c>
      <c r="AW252" s="19">
        <v>242</v>
      </c>
      <c r="AX252" s="20">
        <f t="shared" si="146"/>
        <v>100</v>
      </c>
      <c r="AY252" s="19">
        <v>238</v>
      </c>
      <c r="AZ252" s="19">
        <v>242</v>
      </c>
      <c r="BA252" s="20">
        <f t="shared" si="147"/>
        <v>98</v>
      </c>
      <c r="BB252" s="19">
        <v>241</v>
      </c>
      <c r="BC252" s="19">
        <v>242</v>
      </c>
      <c r="BD252" s="20">
        <f t="shared" si="148"/>
        <v>100</v>
      </c>
      <c r="BE252" s="20">
        <f t="shared" si="149"/>
        <v>100</v>
      </c>
      <c r="BF252" s="20">
        <f t="shared" si="150"/>
        <v>93</v>
      </c>
      <c r="BG252" s="24"/>
      <c r="BH252" s="19">
        <f t="shared" si="174"/>
        <v>6</v>
      </c>
      <c r="BI252" s="19">
        <f t="shared" si="175"/>
        <v>1</v>
      </c>
      <c r="BJ252" s="19">
        <f t="shared" si="176"/>
        <v>3</v>
      </c>
      <c r="BK252" s="19">
        <f t="shared" si="177"/>
        <v>1</v>
      </c>
      <c r="BL252" s="19">
        <f t="shared" si="178"/>
        <v>4</v>
      </c>
      <c r="BM252" s="19">
        <f t="shared" si="179"/>
        <v>8</v>
      </c>
      <c r="BN252" s="19">
        <f t="shared" si="180"/>
        <v>3</v>
      </c>
      <c r="BO252" s="19">
        <f t="shared" si="181"/>
        <v>2</v>
      </c>
      <c r="BP252" s="19">
        <f t="shared" si="182"/>
        <v>1</v>
      </c>
      <c r="BQ252" s="19">
        <f t="shared" si="183"/>
        <v>3</v>
      </c>
      <c r="BR252" s="19">
        <f t="shared" si="184"/>
        <v>1</v>
      </c>
      <c r="BS252" s="19">
        <f t="shared" si="185"/>
        <v>2</v>
      </c>
      <c r="BT252" s="19">
        <f t="shared" si="186"/>
        <v>1</v>
      </c>
      <c r="BU252" s="19">
        <f t="shared" si="187"/>
        <v>3</v>
      </c>
      <c r="BV252" s="19">
        <f t="shared" si="188"/>
        <v>1</v>
      </c>
      <c r="BW252" s="19">
        <f t="shared" si="189"/>
        <v>4</v>
      </c>
      <c r="BX252" s="19">
        <f t="shared" si="190"/>
        <v>4</v>
      </c>
      <c r="BY252" s="19">
        <f t="shared" si="191"/>
        <v>13</v>
      </c>
      <c r="BZ252" s="19">
        <f t="shared" si="192"/>
        <v>2</v>
      </c>
      <c r="CA252" s="19">
        <f t="shared" si="193"/>
        <v>1</v>
      </c>
      <c r="CB252" s="18">
        <f t="shared" si="171"/>
        <v>93</v>
      </c>
      <c r="CC252" s="19">
        <f t="shared" si="194"/>
        <v>4</v>
      </c>
    </row>
    <row r="253" spans="1:81" ht="31.5">
      <c r="A253" s="21">
        <v>181</v>
      </c>
      <c r="B253" s="34">
        <v>6605005703</v>
      </c>
      <c r="C253" s="5" t="s">
        <v>430</v>
      </c>
      <c r="D253" s="5" t="s">
        <v>199</v>
      </c>
      <c r="E253" s="5" t="str">
        <f>VLOOKUP(C253,Реестр!$B$2:$C$74,2,FALSE)</f>
        <v>Село</v>
      </c>
      <c r="F253" s="19">
        <v>11</v>
      </c>
      <c r="G253" s="19">
        <v>38</v>
      </c>
      <c r="H253" s="22">
        <v>11</v>
      </c>
      <c r="I253" s="22">
        <v>38</v>
      </c>
      <c r="J253" s="22">
        <f t="shared" si="130"/>
        <v>100</v>
      </c>
      <c r="K253" s="19">
        <v>30</v>
      </c>
      <c r="L253" s="19">
        <v>4</v>
      </c>
      <c r="M253" s="19">
        <f t="shared" si="131"/>
        <v>100</v>
      </c>
      <c r="N253" s="19">
        <v>207</v>
      </c>
      <c r="O253" s="19">
        <v>184</v>
      </c>
      <c r="P253" s="19">
        <v>213</v>
      </c>
      <c r="Q253" s="19">
        <v>193</v>
      </c>
      <c r="R253" s="19">
        <f t="shared" si="132"/>
        <v>96</v>
      </c>
      <c r="S253" s="19">
        <f t="shared" si="133"/>
        <v>98</v>
      </c>
      <c r="T253" s="19">
        <v>20</v>
      </c>
      <c r="U253" s="19">
        <v>5</v>
      </c>
      <c r="V253" s="19">
        <f t="shared" si="134"/>
        <v>100</v>
      </c>
      <c r="W253" s="19">
        <v>203</v>
      </c>
      <c r="X253" s="23">
        <v>221</v>
      </c>
      <c r="Y253" s="20">
        <f t="shared" si="135"/>
        <v>92</v>
      </c>
      <c r="Z253" s="43">
        <f t="shared" si="136"/>
        <v>96</v>
      </c>
      <c r="AA253" s="20">
        <f t="shared" si="137"/>
        <v>96</v>
      </c>
      <c r="AB253" s="19">
        <v>20</v>
      </c>
      <c r="AC253" s="19">
        <v>2</v>
      </c>
      <c r="AD253" s="19">
        <f t="shared" si="138"/>
        <v>40</v>
      </c>
      <c r="AE253" s="19">
        <v>20</v>
      </c>
      <c r="AF253" s="19">
        <v>4</v>
      </c>
      <c r="AG253" s="19">
        <f t="shared" si="139"/>
        <v>80</v>
      </c>
      <c r="AH253" s="19">
        <v>51</v>
      </c>
      <c r="AI253" s="19">
        <v>52</v>
      </c>
      <c r="AJ253" s="20">
        <f t="shared" si="173"/>
        <v>98</v>
      </c>
      <c r="AK253" s="43">
        <f t="shared" si="141"/>
        <v>73</v>
      </c>
      <c r="AL253" s="19">
        <v>200</v>
      </c>
      <c r="AM253" s="19">
        <v>221</v>
      </c>
      <c r="AN253" s="20">
        <f t="shared" si="142"/>
        <v>90</v>
      </c>
      <c r="AO253" s="19">
        <v>216</v>
      </c>
      <c r="AP253" s="19">
        <v>221</v>
      </c>
      <c r="AQ253" s="20">
        <f t="shared" si="143"/>
        <v>98</v>
      </c>
      <c r="AR253" s="19">
        <v>186</v>
      </c>
      <c r="AS253" s="19">
        <v>190</v>
      </c>
      <c r="AT253" s="20">
        <f t="shared" si="144"/>
        <v>98</v>
      </c>
      <c r="AU253" s="20">
        <f t="shared" si="145"/>
        <v>95</v>
      </c>
      <c r="AV253" s="19">
        <v>215</v>
      </c>
      <c r="AW253" s="19">
        <v>221</v>
      </c>
      <c r="AX253" s="20">
        <f t="shared" si="146"/>
        <v>97</v>
      </c>
      <c r="AY253" s="19">
        <v>210</v>
      </c>
      <c r="AZ253" s="19">
        <v>221</v>
      </c>
      <c r="BA253" s="20">
        <f t="shared" si="147"/>
        <v>95</v>
      </c>
      <c r="BB253" s="19">
        <v>218</v>
      </c>
      <c r="BC253" s="19">
        <v>221</v>
      </c>
      <c r="BD253" s="20">
        <f t="shared" si="148"/>
        <v>99</v>
      </c>
      <c r="BE253" s="20">
        <f t="shared" si="149"/>
        <v>98</v>
      </c>
      <c r="BF253" s="20">
        <f t="shared" si="150"/>
        <v>92</v>
      </c>
      <c r="BG253" s="24"/>
      <c r="BH253" s="19">
        <f t="shared" si="174"/>
        <v>1</v>
      </c>
      <c r="BI253" s="19">
        <f t="shared" si="175"/>
        <v>1</v>
      </c>
      <c r="BJ253" s="19">
        <f t="shared" si="176"/>
        <v>5</v>
      </c>
      <c r="BK253" s="19">
        <f t="shared" si="177"/>
        <v>1</v>
      </c>
      <c r="BL253" s="19">
        <f t="shared" si="178"/>
        <v>5</v>
      </c>
      <c r="BM253" s="19">
        <f t="shared" si="179"/>
        <v>9</v>
      </c>
      <c r="BN253" s="19">
        <f t="shared" si="180"/>
        <v>3</v>
      </c>
      <c r="BO253" s="19">
        <f t="shared" si="181"/>
        <v>2</v>
      </c>
      <c r="BP253" s="19">
        <f t="shared" si="182"/>
        <v>2</v>
      </c>
      <c r="BQ253" s="19">
        <f t="shared" si="183"/>
        <v>11</v>
      </c>
      <c r="BR253" s="19">
        <f t="shared" si="184"/>
        <v>3</v>
      </c>
      <c r="BS253" s="19">
        <f t="shared" si="185"/>
        <v>3</v>
      </c>
      <c r="BT253" s="19">
        <f t="shared" si="186"/>
        <v>4</v>
      </c>
      <c r="BU253" s="19">
        <f t="shared" si="187"/>
        <v>6</v>
      </c>
      <c r="BV253" s="19">
        <f t="shared" si="188"/>
        <v>2</v>
      </c>
      <c r="BW253" s="19">
        <f t="shared" si="189"/>
        <v>3</v>
      </c>
      <c r="BX253" s="19">
        <f t="shared" si="190"/>
        <v>5</v>
      </c>
      <c r="BY253" s="19">
        <f t="shared" si="191"/>
        <v>14</v>
      </c>
      <c r="BZ253" s="19">
        <f t="shared" si="192"/>
        <v>6</v>
      </c>
      <c r="CA253" s="19">
        <f t="shared" si="193"/>
        <v>3</v>
      </c>
      <c r="CB253" s="18">
        <f t="shared" si="171"/>
        <v>92</v>
      </c>
      <c r="CC253" s="19">
        <f t="shared" si="194"/>
        <v>5</v>
      </c>
    </row>
    <row r="254" spans="1:81" ht="31.5">
      <c r="A254" s="21">
        <v>359</v>
      </c>
      <c r="B254" s="34">
        <v>6607010995</v>
      </c>
      <c r="C254" s="6" t="s">
        <v>454</v>
      </c>
      <c r="D254" s="5" t="s">
        <v>357</v>
      </c>
      <c r="E254" s="5" t="str">
        <f>VLOOKUP(C254,Реестр!$B$2:$C$74,2,FALSE)</f>
        <v>Село</v>
      </c>
      <c r="F254" s="19">
        <v>10</v>
      </c>
      <c r="G254" s="19">
        <v>36</v>
      </c>
      <c r="H254" s="22">
        <v>11</v>
      </c>
      <c r="I254" s="22">
        <v>38</v>
      </c>
      <c r="J254" s="22">
        <f t="shared" si="130"/>
        <v>93</v>
      </c>
      <c r="K254" s="19">
        <v>30</v>
      </c>
      <c r="L254" s="19">
        <v>3</v>
      </c>
      <c r="M254" s="19">
        <f t="shared" si="131"/>
        <v>90</v>
      </c>
      <c r="N254" s="19">
        <v>221</v>
      </c>
      <c r="O254" s="19">
        <v>216</v>
      </c>
      <c r="P254" s="19">
        <v>226</v>
      </c>
      <c r="Q254" s="19">
        <v>228</v>
      </c>
      <c r="R254" s="19">
        <f t="shared" si="132"/>
        <v>96</v>
      </c>
      <c r="S254" s="19">
        <f t="shared" si="133"/>
        <v>93</v>
      </c>
      <c r="T254" s="19">
        <v>20</v>
      </c>
      <c r="U254" s="19">
        <v>5</v>
      </c>
      <c r="V254" s="19">
        <f t="shared" si="134"/>
        <v>100</v>
      </c>
      <c r="W254" s="19">
        <v>246</v>
      </c>
      <c r="X254" s="23">
        <v>270</v>
      </c>
      <c r="Y254" s="20">
        <f t="shared" si="135"/>
        <v>91</v>
      </c>
      <c r="Z254" s="43">
        <f t="shared" si="136"/>
        <v>96</v>
      </c>
      <c r="AA254" s="20">
        <f t="shared" si="137"/>
        <v>96</v>
      </c>
      <c r="AB254" s="19">
        <v>20</v>
      </c>
      <c r="AC254" s="19">
        <v>4</v>
      </c>
      <c r="AD254" s="19">
        <f t="shared" si="138"/>
        <v>80</v>
      </c>
      <c r="AE254" s="19">
        <v>20</v>
      </c>
      <c r="AF254" s="19">
        <v>3</v>
      </c>
      <c r="AG254" s="19">
        <f t="shared" si="139"/>
        <v>60</v>
      </c>
      <c r="AH254" s="19">
        <v>20</v>
      </c>
      <c r="AI254" s="19">
        <v>21</v>
      </c>
      <c r="AJ254" s="20">
        <f t="shared" si="173"/>
        <v>95</v>
      </c>
      <c r="AK254" s="43">
        <f t="shared" si="141"/>
        <v>77</v>
      </c>
      <c r="AL254" s="19">
        <v>262</v>
      </c>
      <c r="AM254" s="19">
        <v>270</v>
      </c>
      <c r="AN254" s="20">
        <f t="shared" si="142"/>
        <v>97</v>
      </c>
      <c r="AO254" s="19">
        <v>263</v>
      </c>
      <c r="AP254" s="19">
        <v>270</v>
      </c>
      <c r="AQ254" s="20">
        <f t="shared" si="143"/>
        <v>97</v>
      </c>
      <c r="AR254" s="19">
        <v>192</v>
      </c>
      <c r="AS254" s="19">
        <v>198</v>
      </c>
      <c r="AT254" s="20">
        <f t="shared" si="144"/>
        <v>97</v>
      </c>
      <c r="AU254" s="20">
        <f t="shared" si="145"/>
        <v>97</v>
      </c>
      <c r="AV254" s="19">
        <v>264</v>
      </c>
      <c r="AW254" s="19">
        <v>270</v>
      </c>
      <c r="AX254" s="20">
        <f t="shared" si="146"/>
        <v>98</v>
      </c>
      <c r="AY254" s="19">
        <v>257</v>
      </c>
      <c r="AZ254" s="19">
        <v>270</v>
      </c>
      <c r="BA254" s="20">
        <f t="shared" si="147"/>
        <v>95</v>
      </c>
      <c r="BB254" s="19">
        <v>261</v>
      </c>
      <c r="BC254" s="19">
        <v>270</v>
      </c>
      <c r="BD254" s="20">
        <f t="shared" si="148"/>
        <v>97</v>
      </c>
      <c r="BE254" s="20">
        <f t="shared" si="149"/>
        <v>97</v>
      </c>
      <c r="BF254" s="20">
        <f t="shared" si="150"/>
        <v>92</v>
      </c>
      <c r="BG254" s="24"/>
      <c r="BH254" s="19">
        <f t="shared" si="174"/>
        <v>7</v>
      </c>
      <c r="BI254" s="19">
        <f t="shared" si="175"/>
        <v>2</v>
      </c>
      <c r="BJ254" s="19">
        <f t="shared" si="176"/>
        <v>5</v>
      </c>
      <c r="BK254" s="19">
        <f t="shared" si="177"/>
        <v>1</v>
      </c>
      <c r="BL254" s="19">
        <f t="shared" si="178"/>
        <v>5</v>
      </c>
      <c r="BM254" s="19">
        <f t="shared" si="179"/>
        <v>10</v>
      </c>
      <c r="BN254" s="19">
        <f t="shared" si="180"/>
        <v>1</v>
      </c>
      <c r="BO254" s="19">
        <f t="shared" si="181"/>
        <v>3</v>
      </c>
      <c r="BP254" s="19">
        <f t="shared" si="182"/>
        <v>5</v>
      </c>
      <c r="BQ254" s="19">
        <f t="shared" si="183"/>
        <v>4</v>
      </c>
      <c r="BR254" s="19">
        <f t="shared" si="184"/>
        <v>4</v>
      </c>
      <c r="BS254" s="19">
        <f t="shared" si="185"/>
        <v>4</v>
      </c>
      <c r="BT254" s="19">
        <f t="shared" si="186"/>
        <v>3</v>
      </c>
      <c r="BU254" s="19">
        <f t="shared" si="187"/>
        <v>6</v>
      </c>
      <c r="BV254" s="19">
        <f t="shared" si="188"/>
        <v>4</v>
      </c>
      <c r="BW254" s="19">
        <f t="shared" si="189"/>
        <v>8</v>
      </c>
      <c r="BX254" s="19">
        <f t="shared" si="190"/>
        <v>5</v>
      </c>
      <c r="BY254" s="19">
        <f t="shared" si="191"/>
        <v>11</v>
      </c>
      <c r="BZ254" s="19">
        <f t="shared" si="192"/>
        <v>4</v>
      </c>
      <c r="CA254" s="19">
        <f t="shared" si="193"/>
        <v>4</v>
      </c>
      <c r="CB254" s="18">
        <f t="shared" si="171"/>
        <v>92</v>
      </c>
      <c r="CC254" s="19">
        <f t="shared" si="194"/>
        <v>5</v>
      </c>
    </row>
    <row r="255" spans="1:81" ht="31.5">
      <c r="A255" s="21">
        <v>219</v>
      </c>
      <c r="B255" s="34">
        <v>6638002465</v>
      </c>
      <c r="C255" s="40" t="s">
        <v>487</v>
      </c>
      <c r="D255" s="6" t="s">
        <v>234</v>
      </c>
      <c r="E255" s="5" t="str">
        <f>VLOOKUP(C255,Реестр!$B$2:$C$74,2,FALSE)</f>
        <v>Село</v>
      </c>
      <c r="F255" s="19">
        <v>3</v>
      </c>
      <c r="G255" s="19">
        <v>33</v>
      </c>
      <c r="H255" s="22">
        <v>9</v>
      </c>
      <c r="I255" s="22">
        <v>36</v>
      </c>
      <c r="J255" s="22">
        <f t="shared" si="130"/>
        <v>63</v>
      </c>
      <c r="K255" s="19">
        <v>30</v>
      </c>
      <c r="L255" s="19">
        <v>4</v>
      </c>
      <c r="M255" s="19">
        <f t="shared" si="131"/>
        <v>100</v>
      </c>
      <c r="N255" s="19">
        <v>45</v>
      </c>
      <c r="O255" s="19">
        <v>37</v>
      </c>
      <c r="P255" s="19">
        <v>46</v>
      </c>
      <c r="Q255" s="19">
        <v>38</v>
      </c>
      <c r="R255" s="19">
        <f t="shared" si="132"/>
        <v>98</v>
      </c>
      <c r="S255" s="19">
        <f t="shared" si="133"/>
        <v>88</v>
      </c>
      <c r="T255" s="19">
        <v>20</v>
      </c>
      <c r="U255" s="19">
        <v>5</v>
      </c>
      <c r="V255" s="19">
        <f t="shared" si="134"/>
        <v>100</v>
      </c>
      <c r="W255" s="19">
        <v>47</v>
      </c>
      <c r="X255" s="23">
        <v>52</v>
      </c>
      <c r="Y255" s="20">
        <f t="shared" si="135"/>
        <v>90</v>
      </c>
      <c r="Z255" s="43">
        <f t="shared" si="136"/>
        <v>95</v>
      </c>
      <c r="AA255" s="20">
        <f t="shared" si="137"/>
        <v>95</v>
      </c>
      <c r="AB255" s="19">
        <v>20</v>
      </c>
      <c r="AC255" s="19">
        <v>1</v>
      </c>
      <c r="AD255" s="19">
        <f t="shared" si="138"/>
        <v>20</v>
      </c>
      <c r="AE255" s="19">
        <v>20</v>
      </c>
      <c r="AF255" s="19">
        <v>5</v>
      </c>
      <c r="AG255" s="19">
        <f t="shared" si="139"/>
        <v>100</v>
      </c>
      <c r="AH255" s="19">
        <v>5</v>
      </c>
      <c r="AI255" s="19">
        <v>5</v>
      </c>
      <c r="AJ255" s="20">
        <f t="shared" si="173"/>
        <v>100</v>
      </c>
      <c r="AK255" s="43">
        <f t="shared" si="141"/>
        <v>76</v>
      </c>
      <c r="AL255" s="19">
        <v>51</v>
      </c>
      <c r="AM255" s="19">
        <v>52</v>
      </c>
      <c r="AN255" s="20">
        <f t="shared" si="142"/>
        <v>98</v>
      </c>
      <c r="AO255" s="19">
        <v>50</v>
      </c>
      <c r="AP255" s="19">
        <v>52</v>
      </c>
      <c r="AQ255" s="20">
        <f t="shared" si="143"/>
        <v>96</v>
      </c>
      <c r="AR255" s="19">
        <v>46</v>
      </c>
      <c r="AS255" s="19">
        <v>46</v>
      </c>
      <c r="AT255" s="20">
        <f t="shared" si="144"/>
        <v>100</v>
      </c>
      <c r="AU255" s="20">
        <f t="shared" si="145"/>
        <v>98</v>
      </c>
      <c r="AV255" s="19">
        <v>50</v>
      </c>
      <c r="AW255" s="19">
        <v>52</v>
      </c>
      <c r="AX255" s="20">
        <f t="shared" si="146"/>
        <v>96</v>
      </c>
      <c r="AY255" s="19">
        <v>49</v>
      </c>
      <c r="AZ255" s="19">
        <v>52</v>
      </c>
      <c r="BA255" s="20">
        <f t="shared" si="147"/>
        <v>94</v>
      </c>
      <c r="BB255" s="19">
        <v>51</v>
      </c>
      <c r="BC255" s="19">
        <v>52</v>
      </c>
      <c r="BD255" s="20">
        <f t="shared" si="148"/>
        <v>98</v>
      </c>
      <c r="BE255" s="20">
        <f t="shared" si="149"/>
        <v>97</v>
      </c>
      <c r="BF255" s="20">
        <f t="shared" si="150"/>
        <v>91</v>
      </c>
      <c r="BG255" s="24"/>
      <c r="BH255" s="19">
        <f t="shared" si="174"/>
        <v>28</v>
      </c>
      <c r="BI255" s="19">
        <f t="shared" si="175"/>
        <v>1</v>
      </c>
      <c r="BJ255" s="19">
        <f t="shared" si="176"/>
        <v>3</v>
      </c>
      <c r="BK255" s="19">
        <f t="shared" si="177"/>
        <v>1</v>
      </c>
      <c r="BL255" s="19">
        <f t="shared" si="178"/>
        <v>6</v>
      </c>
      <c r="BM255" s="19">
        <f t="shared" si="179"/>
        <v>11</v>
      </c>
      <c r="BN255" s="19">
        <f t="shared" si="180"/>
        <v>4</v>
      </c>
      <c r="BO255" s="19">
        <f t="shared" si="181"/>
        <v>1</v>
      </c>
      <c r="BP255" s="19">
        <f t="shared" si="182"/>
        <v>1</v>
      </c>
      <c r="BQ255" s="19">
        <f t="shared" si="183"/>
        <v>3</v>
      </c>
      <c r="BR255" s="19">
        <f t="shared" si="184"/>
        <v>5</v>
      </c>
      <c r="BS255" s="19">
        <f t="shared" si="185"/>
        <v>1</v>
      </c>
      <c r="BT255" s="19">
        <f t="shared" si="186"/>
        <v>5</v>
      </c>
      <c r="BU255" s="19">
        <f t="shared" si="187"/>
        <v>7</v>
      </c>
      <c r="BV255" s="19">
        <f t="shared" si="188"/>
        <v>3</v>
      </c>
      <c r="BW255" s="19">
        <f t="shared" si="189"/>
        <v>13</v>
      </c>
      <c r="BX255" s="19">
        <f t="shared" si="190"/>
        <v>6</v>
      </c>
      <c r="BY255" s="19">
        <f t="shared" si="191"/>
        <v>12</v>
      </c>
      <c r="BZ255" s="19">
        <f t="shared" si="192"/>
        <v>3</v>
      </c>
      <c r="CA255" s="19">
        <f t="shared" si="193"/>
        <v>4</v>
      </c>
      <c r="CB255" s="18">
        <f t="shared" si="171"/>
        <v>91</v>
      </c>
      <c r="CC255" s="19">
        <f t="shared" si="194"/>
        <v>6</v>
      </c>
    </row>
    <row r="256" spans="1:81" ht="31.5">
      <c r="A256" s="21">
        <v>242</v>
      </c>
      <c r="B256" s="34">
        <v>6652008885</v>
      </c>
      <c r="C256" s="5" t="s">
        <v>438</v>
      </c>
      <c r="D256" s="5" t="s">
        <v>256</v>
      </c>
      <c r="E256" s="5" t="str">
        <f>VLOOKUP(C256,Реестр!$B$2:$C$74,2,FALSE)</f>
        <v>Село</v>
      </c>
      <c r="F256" s="19">
        <v>10</v>
      </c>
      <c r="G256" s="19">
        <v>35</v>
      </c>
      <c r="H256" s="22">
        <v>11</v>
      </c>
      <c r="I256" s="22">
        <v>38</v>
      </c>
      <c r="J256" s="22">
        <f t="shared" si="130"/>
        <v>92</v>
      </c>
      <c r="K256" s="19">
        <v>30</v>
      </c>
      <c r="L256" s="19">
        <v>4</v>
      </c>
      <c r="M256" s="19">
        <f t="shared" si="131"/>
        <v>100</v>
      </c>
      <c r="N256" s="19">
        <v>55</v>
      </c>
      <c r="O256" s="19">
        <v>48</v>
      </c>
      <c r="P256" s="19">
        <v>57</v>
      </c>
      <c r="Q256" s="19">
        <v>54</v>
      </c>
      <c r="R256" s="19">
        <f t="shared" si="132"/>
        <v>93</v>
      </c>
      <c r="S256" s="19">
        <f t="shared" si="133"/>
        <v>95</v>
      </c>
      <c r="T256" s="19">
        <v>20</v>
      </c>
      <c r="U256" s="19">
        <v>5</v>
      </c>
      <c r="V256" s="19">
        <f t="shared" si="134"/>
        <v>100</v>
      </c>
      <c r="W256" s="19">
        <v>52</v>
      </c>
      <c r="X256" s="23">
        <v>63</v>
      </c>
      <c r="Y256" s="20">
        <f t="shared" si="135"/>
        <v>83</v>
      </c>
      <c r="Z256" s="43">
        <f t="shared" si="136"/>
        <v>92</v>
      </c>
      <c r="AA256" s="20">
        <f t="shared" si="137"/>
        <v>92</v>
      </c>
      <c r="AB256" s="19">
        <v>20</v>
      </c>
      <c r="AC256" s="19">
        <v>3</v>
      </c>
      <c r="AD256" s="19">
        <f t="shared" si="138"/>
        <v>60</v>
      </c>
      <c r="AE256" s="19">
        <v>20</v>
      </c>
      <c r="AF256" s="19">
        <v>3</v>
      </c>
      <c r="AG256" s="19">
        <f t="shared" si="139"/>
        <v>60</v>
      </c>
      <c r="AH256" s="19">
        <v>1</v>
      </c>
      <c r="AI256" s="19">
        <v>1</v>
      </c>
      <c r="AJ256" s="20">
        <f t="shared" si="173"/>
        <v>100</v>
      </c>
      <c r="AK256" s="43">
        <f t="shared" si="141"/>
        <v>72</v>
      </c>
      <c r="AL256" s="19">
        <v>63</v>
      </c>
      <c r="AM256" s="19">
        <v>63</v>
      </c>
      <c r="AN256" s="20">
        <f t="shared" si="142"/>
        <v>100</v>
      </c>
      <c r="AO256" s="19">
        <v>63</v>
      </c>
      <c r="AP256" s="19">
        <v>63</v>
      </c>
      <c r="AQ256" s="20">
        <f t="shared" si="143"/>
        <v>100</v>
      </c>
      <c r="AR256" s="19">
        <v>46</v>
      </c>
      <c r="AS256" s="19">
        <v>46</v>
      </c>
      <c r="AT256" s="20">
        <f t="shared" si="144"/>
        <v>100</v>
      </c>
      <c r="AU256" s="20">
        <f t="shared" si="145"/>
        <v>100</v>
      </c>
      <c r="AV256" s="19">
        <v>63</v>
      </c>
      <c r="AW256" s="19">
        <v>63</v>
      </c>
      <c r="AX256" s="20">
        <f t="shared" si="146"/>
        <v>100</v>
      </c>
      <c r="AY256" s="19">
        <v>55</v>
      </c>
      <c r="AZ256" s="19">
        <v>63</v>
      </c>
      <c r="BA256" s="20">
        <f t="shared" si="147"/>
        <v>87</v>
      </c>
      <c r="BB256" s="19">
        <v>63</v>
      </c>
      <c r="BC256" s="19">
        <v>63</v>
      </c>
      <c r="BD256" s="20">
        <f t="shared" si="148"/>
        <v>100</v>
      </c>
      <c r="BE256" s="20">
        <f t="shared" si="149"/>
        <v>97</v>
      </c>
      <c r="BF256" s="20">
        <f t="shared" si="150"/>
        <v>91</v>
      </c>
      <c r="BG256" s="24"/>
      <c r="BH256" s="19">
        <f t="shared" si="174"/>
        <v>8</v>
      </c>
      <c r="BI256" s="19">
        <f t="shared" si="175"/>
        <v>1</v>
      </c>
      <c r="BJ256" s="19">
        <f t="shared" si="176"/>
        <v>8</v>
      </c>
      <c r="BK256" s="19">
        <f t="shared" si="177"/>
        <v>1</v>
      </c>
      <c r="BL256" s="19">
        <f t="shared" si="178"/>
        <v>9</v>
      </c>
      <c r="BM256" s="19">
        <f t="shared" si="179"/>
        <v>18</v>
      </c>
      <c r="BN256" s="19">
        <f t="shared" si="180"/>
        <v>2</v>
      </c>
      <c r="BO256" s="19">
        <f t="shared" si="181"/>
        <v>3</v>
      </c>
      <c r="BP256" s="19">
        <f t="shared" si="182"/>
        <v>1</v>
      </c>
      <c r="BQ256" s="19">
        <f t="shared" si="183"/>
        <v>1</v>
      </c>
      <c r="BR256" s="19">
        <f t="shared" si="184"/>
        <v>1</v>
      </c>
      <c r="BS256" s="19">
        <f t="shared" si="185"/>
        <v>1</v>
      </c>
      <c r="BT256" s="19">
        <f t="shared" si="186"/>
        <v>1</v>
      </c>
      <c r="BU256" s="19">
        <f t="shared" si="187"/>
        <v>14</v>
      </c>
      <c r="BV256" s="19">
        <f t="shared" si="188"/>
        <v>1</v>
      </c>
      <c r="BW256" s="19">
        <f t="shared" si="189"/>
        <v>6</v>
      </c>
      <c r="BX256" s="19">
        <f t="shared" si="190"/>
        <v>9</v>
      </c>
      <c r="BY256" s="19">
        <f t="shared" si="191"/>
        <v>15</v>
      </c>
      <c r="BZ256" s="19">
        <f t="shared" si="192"/>
        <v>1</v>
      </c>
      <c r="CA256" s="19">
        <f t="shared" si="193"/>
        <v>4</v>
      </c>
      <c r="CB256" s="18">
        <f t="shared" si="171"/>
        <v>91</v>
      </c>
      <c r="CC256" s="19">
        <f t="shared" si="194"/>
        <v>6</v>
      </c>
    </row>
    <row r="257" spans="1:81" ht="31.5">
      <c r="A257" s="21">
        <v>324</v>
      </c>
      <c r="B257" s="34">
        <v>6647002180</v>
      </c>
      <c r="C257" s="6" t="s">
        <v>450</v>
      </c>
      <c r="D257" s="5" t="s">
        <v>329</v>
      </c>
      <c r="E257" s="5" t="str">
        <f>VLOOKUP(C257,Реестр!$B$2:$C$74,2,FALSE)</f>
        <v>Село</v>
      </c>
      <c r="F257" s="19">
        <v>10</v>
      </c>
      <c r="G257" s="19">
        <v>37</v>
      </c>
      <c r="H257" s="22">
        <v>11</v>
      </c>
      <c r="I257" s="22">
        <v>38</v>
      </c>
      <c r="J257" s="22">
        <f t="shared" si="130"/>
        <v>94</v>
      </c>
      <c r="K257" s="19">
        <v>30</v>
      </c>
      <c r="L257" s="19">
        <v>4</v>
      </c>
      <c r="M257" s="19">
        <f t="shared" si="131"/>
        <v>100</v>
      </c>
      <c r="N257" s="19">
        <v>109</v>
      </c>
      <c r="O257" s="19">
        <v>89</v>
      </c>
      <c r="P257" s="19">
        <v>112</v>
      </c>
      <c r="Q257" s="19">
        <v>94</v>
      </c>
      <c r="R257" s="19">
        <f t="shared" si="132"/>
        <v>96</v>
      </c>
      <c r="S257" s="19">
        <f t="shared" si="133"/>
        <v>97</v>
      </c>
      <c r="T257" s="19">
        <v>20</v>
      </c>
      <c r="U257" s="19">
        <v>5</v>
      </c>
      <c r="V257" s="19">
        <f t="shared" si="134"/>
        <v>100</v>
      </c>
      <c r="W257" s="19">
        <v>133</v>
      </c>
      <c r="X257" s="23">
        <v>149</v>
      </c>
      <c r="Y257" s="20">
        <f t="shared" si="135"/>
        <v>89</v>
      </c>
      <c r="Z257" s="43">
        <f t="shared" si="136"/>
        <v>95</v>
      </c>
      <c r="AA257" s="20">
        <f t="shared" si="137"/>
        <v>95</v>
      </c>
      <c r="AB257" s="19">
        <v>20</v>
      </c>
      <c r="AC257" s="19">
        <v>2</v>
      </c>
      <c r="AD257" s="19">
        <f t="shared" si="138"/>
        <v>40</v>
      </c>
      <c r="AE257" s="19">
        <v>20</v>
      </c>
      <c r="AF257" s="19">
        <v>4</v>
      </c>
      <c r="AG257" s="19">
        <f t="shared" si="139"/>
        <v>80</v>
      </c>
      <c r="AH257" s="19">
        <v>8</v>
      </c>
      <c r="AI257" s="19">
        <v>8</v>
      </c>
      <c r="AJ257" s="20">
        <f t="shared" si="173"/>
        <v>100</v>
      </c>
      <c r="AK257" s="43">
        <f t="shared" si="141"/>
        <v>74</v>
      </c>
      <c r="AL257" s="19">
        <v>139</v>
      </c>
      <c r="AM257" s="19">
        <v>149</v>
      </c>
      <c r="AN257" s="20">
        <f t="shared" si="142"/>
        <v>93</v>
      </c>
      <c r="AO257" s="19">
        <v>145</v>
      </c>
      <c r="AP257" s="19">
        <v>149</v>
      </c>
      <c r="AQ257" s="20">
        <f t="shared" si="143"/>
        <v>97</v>
      </c>
      <c r="AR257" s="19">
        <v>98</v>
      </c>
      <c r="AS257" s="19">
        <v>101</v>
      </c>
      <c r="AT257" s="20">
        <f t="shared" si="144"/>
        <v>97</v>
      </c>
      <c r="AU257" s="20">
        <f t="shared" si="145"/>
        <v>95</v>
      </c>
      <c r="AV257" s="19">
        <v>148</v>
      </c>
      <c r="AW257" s="19">
        <v>149</v>
      </c>
      <c r="AX257" s="20">
        <f t="shared" si="146"/>
        <v>99</v>
      </c>
      <c r="AY257" s="19">
        <v>137</v>
      </c>
      <c r="AZ257" s="19">
        <v>149</v>
      </c>
      <c r="BA257" s="20">
        <f t="shared" si="147"/>
        <v>92</v>
      </c>
      <c r="BB257" s="19">
        <v>142</v>
      </c>
      <c r="BC257" s="19">
        <v>149</v>
      </c>
      <c r="BD257" s="20">
        <f t="shared" si="148"/>
        <v>95</v>
      </c>
      <c r="BE257" s="20">
        <f t="shared" si="149"/>
        <v>96</v>
      </c>
      <c r="BF257" s="20">
        <f t="shared" si="150"/>
        <v>91</v>
      </c>
      <c r="BG257" s="24"/>
      <c r="BH257" s="19">
        <f t="shared" si="174"/>
        <v>6</v>
      </c>
      <c r="BI257" s="19">
        <f t="shared" si="175"/>
        <v>1</v>
      </c>
      <c r="BJ257" s="19">
        <f t="shared" si="176"/>
        <v>5</v>
      </c>
      <c r="BK257" s="19">
        <f t="shared" si="177"/>
        <v>1</v>
      </c>
      <c r="BL257" s="19">
        <f t="shared" si="178"/>
        <v>6</v>
      </c>
      <c r="BM257" s="19">
        <f t="shared" si="179"/>
        <v>12</v>
      </c>
      <c r="BN257" s="19">
        <f t="shared" si="180"/>
        <v>3</v>
      </c>
      <c r="BO257" s="19">
        <f t="shared" si="181"/>
        <v>2</v>
      </c>
      <c r="BP257" s="19">
        <f t="shared" si="182"/>
        <v>1</v>
      </c>
      <c r="BQ257" s="19">
        <f t="shared" si="183"/>
        <v>8</v>
      </c>
      <c r="BR257" s="19">
        <f t="shared" si="184"/>
        <v>4</v>
      </c>
      <c r="BS257" s="19">
        <f t="shared" si="185"/>
        <v>4</v>
      </c>
      <c r="BT257" s="19">
        <f t="shared" si="186"/>
        <v>2</v>
      </c>
      <c r="BU257" s="19">
        <f t="shared" si="187"/>
        <v>9</v>
      </c>
      <c r="BV257" s="19">
        <f t="shared" si="188"/>
        <v>6</v>
      </c>
      <c r="BW257" s="19">
        <f t="shared" si="189"/>
        <v>4</v>
      </c>
      <c r="BX257" s="19">
        <f t="shared" si="190"/>
        <v>6</v>
      </c>
      <c r="BY257" s="19">
        <f t="shared" si="191"/>
        <v>13</v>
      </c>
      <c r="BZ257" s="19">
        <f t="shared" si="192"/>
        <v>6</v>
      </c>
      <c r="CA257" s="19">
        <f t="shared" si="193"/>
        <v>5</v>
      </c>
      <c r="CB257" s="18">
        <f t="shared" si="171"/>
        <v>91</v>
      </c>
      <c r="CC257" s="19">
        <f t="shared" si="194"/>
        <v>6</v>
      </c>
    </row>
    <row r="258" spans="1:81" ht="30">
      <c r="A258" s="21">
        <v>211</v>
      </c>
      <c r="B258" s="34">
        <v>6611012699</v>
      </c>
      <c r="C258" s="40" t="s">
        <v>490</v>
      </c>
      <c r="D258" s="5" t="s">
        <v>226</v>
      </c>
      <c r="E258" s="5" t="str">
        <f>VLOOKUP(C258,Реестр!$B$2:$C$74,2,FALSE)</f>
        <v>Село</v>
      </c>
      <c r="F258" s="19">
        <v>10</v>
      </c>
      <c r="G258" s="19">
        <v>35</v>
      </c>
      <c r="H258" s="22">
        <v>11</v>
      </c>
      <c r="I258" s="22">
        <v>38</v>
      </c>
      <c r="J258" s="22">
        <f t="shared" si="130"/>
        <v>92</v>
      </c>
      <c r="K258" s="19">
        <v>30</v>
      </c>
      <c r="L258" s="19">
        <v>4</v>
      </c>
      <c r="M258" s="19">
        <f t="shared" si="131"/>
        <v>100</v>
      </c>
      <c r="N258" s="19">
        <v>122</v>
      </c>
      <c r="O258" s="19">
        <v>121</v>
      </c>
      <c r="P258" s="19">
        <v>122</v>
      </c>
      <c r="Q258" s="19">
        <v>122</v>
      </c>
      <c r="R258" s="19">
        <f t="shared" si="132"/>
        <v>100</v>
      </c>
      <c r="S258" s="19">
        <f t="shared" si="133"/>
        <v>98</v>
      </c>
      <c r="T258" s="19">
        <v>20</v>
      </c>
      <c r="U258" s="19">
        <v>5</v>
      </c>
      <c r="V258" s="19">
        <f t="shared" si="134"/>
        <v>100</v>
      </c>
      <c r="W258" s="19">
        <v>138</v>
      </c>
      <c r="X258" s="23">
        <v>139</v>
      </c>
      <c r="Y258" s="20">
        <f t="shared" si="135"/>
        <v>99</v>
      </c>
      <c r="Z258" s="43">
        <f t="shared" si="136"/>
        <v>100</v>
      </c>
      <c r="AA258" s="20">
        <f t="shared" si="137"/>
        <v>100</v>
      </c>
      <c r="AB258" s="19">
        <v>20</v>
      </c>
      <c r="AC258" s="19">
        <v>0</v>
      </c>
      <c r="AD258" s="19">
        <f t="shared" si="138"/>
        <v>0</v>
      </c>
      <c r="AE258" s="19">
        <v>20</v>
      </c>
      <c r="AF258" s="19">
        <v>5</v>
      </c>
      <c r="AG258" s="19">
        <f t="shared" si="139"/>
        <v>100</v>
      </c>
      <c r="AH258" s="19">
        <v>8</v>
      </c>
      <c r="AI258" s="19">
        <v>10</v>
      </c>
      <c r="AJ258" s="20">
        <f t="shared" si="173"/>
        <v>80</v>
      </c>
      <c r="AK258" s="43">
        <f t="shared" si="141"/>
        <v>64</v>
      </c>
      <c r="AL258" s="19">
        <v>106</v>
      </c>
      <c r="AM258" s="19">
        <v>139</v>
      </c>
      <c r="AN258" s="20">
        <f t="shared" si="142"/>
        <v>76</v>
      </c>
      <c r="AO258" s="19">
        <v>138</v>
      </c>
      <c r="AP258" s="19">
        <v>139</v>
      </c>
      <c r="AQ258" s="20">
        <f t="shared" si="143"/>
        <v>99</v>
      </c>
      <c r="AR258" s="19">
        <v>131</v>
      </c>
      <c r="AS258" s="19">
        <v>133</v>
      </c>
      <c r="AT258" s="20">
        <f t="shared" si="144"/>
        <v>98</v>
      </c>
      <c r="AU258" s="20">
        <f t="shared" si="145"/>
        <v>90</v>
      </c>
      <c r="AV258" s="19">
        <v>135</v>
      </c>
      <c r="AW258" s="19">
        <v>139</v>
      </c>
      <c r="AX258" s="20">
        <f t="shared" si="146"/>
        <v>97</v>
      </c>
      <c r="AY258" s="19">
        <v>139</v>
      </c>
      <c r="AZ258" s="19">
        <v>139</v>
      </c>
      <c r="BA258" s="20">
        <f t="shared" si="147"/>
        <v>100</v>
      </c>
      <c r="BB258" s="19">
        <v>138</v>
      </c>
      <c r="BC258" s="19">
        <v>139</v>
      </c>
      <c r="BD258" s="20">
        <f t="shared" si="148"/>
        <v>99</v>
      </c>
      <c r="BE258" s="20">
        <f t="shared" si="149"/>
        <v>99</v>
      </c>
      <c r="BF258" s="20">
        <f t="shared" si="150"/>
        <v>90</v>
      </c>
      <c r="BG258" s="24"/>
      <c r="BH258" s="19">
        <f t="shared" si="174"/>
        <v>8</v>
      </c>
      <c r="BI258" s="19">
        <f t="shared" si="175"/>
        <v>1</v>
      </c>
      <c r="BJ258" s="19">
        <f t="shared" si="176"/>
        <v>1</v>
      </c>
      <c r="BK258" s="19">
        <f t="shared" si="177"/>
        <v>1</v>
      </c>
      <c r="BL258" s="19">
        <f t="shared" si="178"/>
        <v>1</v>
      </c>
      <c r="BM258" s="19">
        <f t="shared" si="179"/>
        <v>2</v>
      </c>
      <c r="BN258" s="19">
        <f t="shared" si="180"/>
        <v>5</v>
      </c>
      <c r="BO258" s="19">
        <f t="shared" si="181"/>
        <v>1</v>
      </c>
      <c r="BP258" s="19">
        <f t="shared" si="182"/>
        <v>17</v>
      </c>
      <c r="BQ258" s="19">
        <f t="shared" si="183"/>
        <v>18</v>
      </c>
      <c r="BR258" s="19">
        <f t="shared" si="184"/>
        <v>2</v>
      </c>
      <c r="BS258" s="19">
        <f t="shared" si="185"/>
        <v>3</v>
      </c>
      <c r="BT258" s="19">
        <f t="shared" si="186"/>
        <v>4</v>
      </c>
      <c r="BU258" s="19">
        <f t="shared" si="187"/>
        <v>1</v>
      </c>
      <c r="BV258" s="19">
        <f t="shared" si="188"/>
        <v>2</v>
      </c>
      <c r="BW258" s="19">
        <f t="shared" si="189"/>
        <v>3</v>
      </c>
      <c r="BX258" s="19">
        <f t="shared" si="190"/>
        <v>1</v>
      </c>
      <c r="BY258" s="19">
        <f t="shared" si="191"/>
        <v>20</v>
      </c>
      <c r="BZ258" s="19">
        <f t="shared" si="192"/>
        <v>11</v>
      </c>
      <c r="CA258" s="19">
        <f t="shared" si="193"/>
        <v>2</v>
      </c>
      <c r="CB258" s="18">
        <f t="shared" si="171"/>
        <v>90</v>
      </c>
      <c r="CC258" s="19">
        <f t="shared" si="194"/>
        <v>7</v>
      </c>
    </row>
    <row r="259" spans="1:81" ht="31.5">
      <c r="A259" s="21">
        <v>246</v>
      </c>
      <c r="B259" s="35">
        <v>6652004471</v>
      </c>
      <c r="C259" s="5" t="s">
        <v>438</v>
      </c>
      <c r="D259" s="5" t="s">
        <v>260</v>
      </c>
      <c r="E259" s="5" t="str">
        <f>VLOOKUP(C259,Реестр!$B$2:$C$74,2,FALSE)</f>
        <v>Село</v>
      </c>
      <c r="F259" s="19">
        <v>9</v>
      </c>
      <c r="G259" s="19">
        <v>36</v>
      </c>
      <c r="H259" s="22">
        <v>11</v>
      </c>
      <c r="I259" s="22">
        <v>38</v>
      </c>
      <c r="J259" s="22">
        <f t="shared" si="130"/>
        <v>88</v>
      </c>
      <c r="K259" s="19">
        <v>30</v>
      </c>
      <c r="L259" s="19">
        <v>4</v>
      </c>
      <c r="M259" s="19">
        <f t="shared" si="131"/>
        <v>100</v>
      </c>
      <c r="N259" s="19">
        <v>173</v>
      </c>
      <c r="O259" s="19">
        <v>177</v>
      </c>
      <c r="P259" s="19">
        <v>177</v>
      </c>
      <c r="Q259" s="19">
        <v>180</v>
      </c>
      <c r="R259" s="19">
        <f t="shared" si="132"/>
        <v>98</v>
      </c>
      <c r="S259" s="19">
        <f t="shared" si="133"/>
        <v>96</v>
      </c>
      <c r="T259" s="19">
        <v>20</v>
      </c>
      <c r="U259" s="19">
        <v>5</v>
      </c>
      <c r="V259" s="19">
        <f t="shared" si="134"/>
        <v>100</v>
      </c>
      <c r="W259" s="19">
        <v>200</v>
      </c>
      <c r="X259" s="23">
        <v>210</v>
      </c>
      <c r="Y259" s="20">
        <f t="shared" si="135"/>
        <v>95</v>
      </c>
      <c r="Z259" s="43">
        <f t="shared" si="136"/>
        <v>98</v>
      </c>
      <c r="AA259" s="20">
        <f t="shared" si="137"/>
        <v>98</v>
      </c>
      <c r="AB259" s="19">
        <v>20</v>
      </c>
      <c r="AC259" s="19">
        <v>0</v>
      </c>
      <c r="AD259" s="19">
        <f t="shared" si="138"/>
        <v>0</v>
      </c>
      <c r="AE259" s="19">
        <v>20</v>
      </c>
      <c r="AF259" s="19">
        <v>4</v>
      </c>
      <c r="AG259" s="19">
        <f t="shared" si="139"/>
        <v>80</v>
      </c>
      <c r="AH259" s="19">
        <v>28</v>
      </c>
      <c r="AI259" s="19">
        <v>29</v>
      </c>
      <c r="AJ259" s="20">
        <f t="shared" si="173"/>
        <v>97</v>
      </c>
      <c r="AK259" s="43">
        <f t="shared" si="141"/>
        <v>61</v>
      </c>
      <c r="AL259" s="19">
        <v>202</v>
      </c>
      <c r="AM259" s="19">
        <v>210</v>
      </c>
      <c r="AN259" s="20">
        <f t="shared" si="142"/>
        <v>96</v>
      </c>
      <c r="AO259" s="19">
        <v>208</v>
      </c>
      <c r="AP259" s="19">
        <v>210</v>
      </c>
      <c r="AQ259" s="20">
        <f t="shared" si="143"/>
        <v>99</v>
      </c>
      <c r="AR259" s="19">
        <v>175</v>
      </c>
      <c r="AS259" s="19">
        <v>176</v>
      </c>
      <c r="AT259" s="20">
        <f t="shared" si="144"/>
        <v>99</v>
      </c>
      <c r="AU259" s="20">
        <f t="shared" si="145"/>
        <v>98</v>
      </c>
      <c r="AV259" s="19">
        <v>207</v>
      </c>
      <c r="AW259" s="19">
        <v>210</v>
      </c>
      <c r="AX259" s="20">
        <f t="shared" si="146"/>
        <v>99</v>
      </c>
      <c r="AY259" s="19">
        <v>207</v>
      </c>
      <c r="AZ259" s="19">
        <v>210</v>
      </c>
      <c r="BA259" s="20">
        <f t="shared" si="147"/>
        <v>99</v>
      </c>
      <c r="BB259" s="19">
        <v>208</v>
      </c>
      <c r="BC259" s="19">
        <v>210</v>
      </c>
      <c r="BD259" s="20">
        <f t="shared" si="148"/>
        <v>99</v>
      </c>
      <c r="BE259" s="20">
        <f t="shared" si="149"/>
        <v>99</v>
      </c>
      <c r="BF259" s="20">
        <f t="shared" si="150"/>
        <v>90</v>
      </c>
      <c r="BG259" s="24"/>
      <c r="BH259" s="19">
        <f t="shared" si="174"/>
        <v>12</v>
      </c>
      <c r="BI259" s="19">
        <f t="shared" si="175"/>
        <v>1</v>
      </c>
      <c r="BJ259" s="19">
        <f t="shared" si="176"/>
        <v>3</v>
      </c>
      <c r="BK259" s="19">
        <f t="shared" si="177"/>
        <v>1</v>
      </c>
      <c r="BL259" s="19">
        <f t="shared" si="178"/>
        <v>3</v>
      </c>
      <c r="BM259" s="19">
        <f t="shared" si="179"/>
        <v>6</v>
      </c>
      <c r="BN259" s="19">
        <f t="shared" si="180"/>
        <v>5</v>
      </c>
      <c r="BO259" s="19">
        <f t="shared" si="181"/>
        <v>2</v>
      </c>
      <c r="BP259" s="19">
        <f t="shared" si="182"/>
        <v>3</v>
      </c>
      <c r="BQ259" s="19">
        <f t="shared" si="183"/>
        <v>5</v>
      </c>
      <c r="BR259" s="19">
        <f t="shared" si="184"/>
        <v>2</v>
      </c>
      <c r="BS259" s="19">
        <f t="shared" si="185"/>
        <v>2</v>
      </c>
      <c r="BT259" s="19">
        <f t="shared" si="186"/>
        <v>2</v>
      </c>
      <c r="BU259" s="19">
        <f t="shared" si="187"/>
        <v>2</v>
      </c>
      <c r="BV259" s="19">
        <f t="shared" si="188"/>
        <v>2</v>
      </c>
      <c r="BW259" s="19">
        <f t="shared" si="189"/>
        <v>5</v>
      </c>
      <c r="BX259" s="19">
        <f t="shared" si="190"/>
        <v>3</v>
      </c>
      <c r="BY259" s="19">
        <f t="shared" si="191"/>
        <v>23</v>
      </c>
      <c r="BZ259" s="19">
        <f t="shared" si="192"/>
        <v>3</v>
      </c>
      <c r="CA259" s="19">
        <f t="shared" si="193"/>
        <v>2</v>
      </c>
      <c r="CB259" s="18">
        <f t="shared" si="171"/>
        <v>90</v>
      </c>
      <c r="CC259" s="19">
        <f t="shared" si="194"/>
        <v>7</v>
      </c>
    </row>
    <row r="260" spans="1:81" ht="31.5">
      <c r="A260" s="21">
        <v>287</v>
      </c>
      <c r="B260" s="34">
        <v>6621017946</v>
      </c>
      <c r="C260" s="6" t="s">
        <v>444</v>
      </c>
      <c r="D260" s="6" t="s">
        <v>297</v>
      </c>
      <c r="E260" s="5" t="str">
        <f>VLOOKUP(C260,Реестр!$B$2:$C$74,2,FALSE)</f>
        <v>Село</v>
      </c>
      <c r="F260" s="19">
        <v>8</v>
      </c>
      <c r="G260" s="19">
        <v>33</v>
      </c>
      <c r="H260" s="22">
        <v>9</v>
      </c>
      <c r="I260" s="22">
        <v>36</v>
      </c>
      <c r="J260" s="22">
        <f t="shared" ref="J260:J323" si="195">ROUND((0.5*(F260/H260+G260/I260)*100),0)</f>
        <v>90</v>
      </c>
      <c r="K260" s="19">
        <v>30</v>
      </c>
      <c r="L260" s="19">
        <v>4</v>
      </c>
      <c r="M260" s="19">
        <f t="shared" ref="M260:M323" si="196">IF(L260&gt;3,100,K260*L260)</f>
        <v>100</v>
      </c>
      <c r="N260" s="19">
        <v>189</v>
      </c>
      <c r="O260" s="19">
        <v>189</v>
      </c>
      <c r="P260" s="19">
        <v>189</v>
      </c>
      <c r="Q260" s="19">
        <v>189</v>
      </c>
      <c r="R260" s="19">
        <f t="shared" ref="R260:R323" si="197">ROUND((0.5*((N260/P260)+(O260/Q260))*100),0)</f>
        <v>100</v>
      </c>
      <c r="S260" s="19">
        <f t="shared" ref="S260:S323" si="198">ROUND(((0.3*J260)+(0.3*M260)+(0.4*R260)),0)</f>
        <v>97</v>
      </c>
      <c r="T260" s="19">
        <v>20</v>
      </c>
      <c r="U260" s="19">
        <v>5</v>
      </c>
      <c r="V260" s="19">
        <f t="shared" ref="V260:V323" si="199">IF(U260&gt;5,100,T260*U260)</f>
        <v>100</v>
      </c>
      <c r="W260" s="19">
        <v>189</v>
      </c>
      <c r="X260" s="23">
        <v>189</v>
      </c>
      <c r="Y260" s="20">
        <f t="shared" ref="Y260:Y323" si="200">ROUND(W260/X260*100,0)</f>
        <v>100</v>
      </c>
      <c r="Z260" s="43">
        <f t="shared" ref="Z260:Z323" si="201">ROUND((V260+Y260)/2,0)</f>
        <v>100</v>
      </c>
      <c r="AA260" s="20">
        <f t="shared" ref="AA260:AA323" si="202">ROUND((0.3*V260+0.4*Z260+0.3*Y260),0)</f>
        <v>100</v>
      </c>
      <c r="AB260" s="19">
        <v>20</v>
      </c>
      <c r="AC260" s="19">
        <v>0</v>
      </c>
      <c r="AD260" s="19">
        <f t="shared" ref="AD260:AD323" si="203">IF(AC260&gt;5,100,AB260*AC260)</f>
        <v>0</v>
      </c>
      <c r="AE260" s="19">
        <v>20</v>
      </c>
      <c r="AF260" s="19">
        <v>3</v>
      </c>
      <c r="AG260" s="19">
        <f t="shared" ref="AG260:AG323" si="204">IF(AF260&gt;5,100,AE260*AF260)</f>
        <v>60</v>
      </c>
      <c r="AH260" s="19">
        <v>7</v>
      </c>
      <c r="AI260" s="19">
        <v>7</v>
      </c>
      <c r="AJ260" s="20">
        <f t="shared" si="173"/>
        <v>100</v>
      </c>
      <c r="AK260" s="43">
        <f t="shared" ref="AK260:AK323" si="205">ROUND((0.3*AD260+0.4*AG260+0.3*AJ260),0)</f>
        <v>54</v>
      </c>
      <c r="AL260" s="19">
        <v>189</v>
      </c>
      <c r="AM260" s="19">
        <v>189</v>
      </c>
      <c r="AN260" s="20">
        <f t="shared" ref="AN260:AN323" si="206">ROUND((AL260/AM260)*100,)</f>
        <v>100</v>
      </c>
      <c r="AO260" s="19">
        <v>189</v>
      </c>
      <c r="AP260" s="19">
        <v>189</v>
      </c>
      <c r="AQ260" s="20">
        <f t="shared" ref="AQ260:AQ323" si="207">ROUND((AO260/AP260)*100,0)</f>
        <v>100</v>
      </c>
      <c r="AR260" s="19">
        <v>189</v>
      </c>
      <c r="AS260" s="19">
        <v>189</v>
      </c>
      <c r="AT260" s="20">
        <f t="shared" ref="AT260:AT323" si="208">ROUND((AR260/AS260)*100,0)</f>
        <v>100</v>
      </c>
      <c r="AU260" s="20">
        <f t="shared" ref="AU260:AU323" si="209">ROUND((0.4*AN260+0.4*AQ260+0.2*AT260),0)</f>
        <v>100</v>
      </c>
      <c r="AV260" s="19">
        <v>189</v>
      </c>
      <c r="AW260" s="19">
        <v>189</v>
      </c>
      <c r="AX260" s="20">
        <f t="shared" ref="AX260:AX323" si="210">ROUND((AV260/AW260)*100,0)</f>
        <v>100</v>
      </c>
      <c r="AY260" s="19">
        <v>189</v>
      </c>
      <c r="AZ260" s="19">
        <v>189</v>
      </c>
      <c r="BA260" s="20">
        <f t="shared" ref="BA260:BA323" si="211">ROUND((AY260/AZ260)*100,0)</f>
        <v>100</v>
      </c>
      <c r="BB260" s="19">
        <v>189</v>
      </c>
      <c r="BC260" s="19">
        <v>189</v>
      </c>
      <c r="BD260" s="20">
        <f t="shared" ref="BD260:BD323" si="212">ROUND((BB260/BC260)*100,0)</f>
        <v>100</v>
      </c>
      <c r="BE260" s="20">
        <f t="shared" ref="BE260:BE323" si="213">ROUND((0.3*AX260+0.2*BA260+0.5*BD260),0)</f>
        <v>100</v>
      </c>
      <c r="BF260" s="20">
        <f t="shared" ref="BF260:BF323" si="214">ROUND(((S260+AA260+AK260+AU260+BE260)/5),0)</f>
        <v>90</v>
      </c>
      <c r="BG260" s="24"/>
      <c r="BH260" s="19">
        <f t="shared" si="174"/>
        <v>10</v>
      </c>
      <c r="BI260" s="19">
        <f t="shared" si="175"/>
        <v>1</v>
      </c>
      <c r="BJ260" s="19">
        <f t="shared" si="176"/>
        <v>1</v>
      </c>
      <c r="BK260" s="19">
        <f t="shared" si="177"/>
        <v>1</v>
      </c>
      <c r="BL260" s="19">
        <f t="shared" si="178"/>
        <v>1</v>
      </c>
      <c r="BM260" s="19">
        <f t="shared" si="179"/>
        <v>1</v>
      </c>
      <c r="BN260" s="19">
        <f t="shared" si="180"/>
        <v>5</v>
      </c>
      <c r="BO260" s="19">
        <f t="shared" si="181"/>
        <v>3</v>
      </c>
      <c r="BP260" s="19">
        <f t="shared" si="182"/>
        <v>1</v>
      </c>
      <c r="BQ260" s="19">
        <f t="shared" si="183"/>
        <v>1</v>
      </c>
      <c r="BR260" s="19">
        <f t="shared" si="184"/>
        <v>1</v>
      </c>
      <c r="BS260" s="19">
        <f t="shared" si="185"/>
        <v>1</v>
      </c>
      <c r="BT260" s="19">
        <f t="shared" si="186"/>
        <v>1</v>
      </c>
      <c r="BU260" s="19">
        <f t="shared" si="187"/>
        <v>1</v>
      </c>
      <c r="BV260" s="19">
        <f t="shared" si="188"/>
        <v>1</v>
      </c>
      <c r="BW260" s="19">
        <f t="shared" si="189"/>
        <v>4</v>
      </c>
      <c r="BX260" s="19">
        <f t="shared" si="190"/>
        <v>1</v>
      </c>
      <c r="BY260" s="19">
        <f t="shared" si="191"/>
        <v>28</v>
      </c>
      <c r="BZ260" s="19">
        <f t="shared" si="192"/>
        <v>1</v>
      </c>
      <c r="CA260" s="19">
        <f t="shared" si="193"/>
        <v>1</v>
      </c>
      <c r="CB260" s="18">
        <f t="shared" ref="CB260:CB323" si="215">BF260</f>
        <v>90</v>
      </c>
      <c r="CC260" s="19">
        <f t="shared" si="194"/>
        <v>7</v>
      </c>
    </row>
    <row r="261" spans="1:81" ht="31.5">
      <c r="A261" s="21">
        <v>121</v>
      </c>
      <c r="B261" s="34">
        <v>6657003577</v>
      </c>
      <c r="C261" s="5" t="s">
        <v>420</v>
      </c>
      <c r="D261" s="5" t="s">
        <v>141</v>
      </c>
      <c r="E261" s="5" t="str">
        <f>VLOOKUP(C261,Реестр!$B$2:$C$74,2,FALSE)</f>
        <v>Село</v>
      </c>
      <c r="F261" s="19">
        <v>10</v>
      </c>
      <c r="G261" s="19">
        <v>36</v>
      </c>
      <c r="H261" s="22">
        <v>11</v>
      </c>
      <c r="I261" s="22">
        <v>38</v>
      </c>
      <c r="J261" s="22">
        <f t="shared" si="195"/>
        <v>93</v>
      </c>
      <c r="K261" s="19">
        <v>30</v>
      </c>
      <c r="L261" s="19">
        <v>4</v>
      </c>
      <c r="M261" s="19">
        <f t="shared" si="196"/>
        <v>100</v>
      </c>
      <c r="N261" s="19">
        <v>224</v>
      </c>
      <c r="O261" s="19">
        <v>153</v>
      </c>
      <c r="P261" s="19">
        <v>233</v>
      </c>
      <c r="Q261" s="19">
        <v>157</v>
      </c>
      <c r="R261" s="19">
        <f t="shared" si="197"/>
        <v>97</v>
      </c>
      <c r="S261" s="19">
        <f t="shared" si="198"/>
        <v>97</v>
      </c>
      <c r="T261" s="19">
        <v>20</v>
      </c>
      <c r="U261" s="19">
        <v>5</v>
      </c>
      <c r="V261" s="19">
        <f t="shared" si="199"/>
        <v>100</v>
      </c>
      <c r="W261" s="19">
        <v>221</v>
      </c>
      <c r="X261" s="23">
        <v>274</v>
      </c>
      <c r="Y261" s="20">
        <f t="shared" si="200"/>
        <v>81</v>
      </c>
      <c r="Z261" s="43">
        <f t="shared" si="201"/>
        <v>91</v>
      </c>
      <c r="AA261" s="20">
        <f t="shared" si="202"/>
        <v>91</v>
      </c>
      <c r="AB261" s="19">
        <v>20</v>
      </c>
      <c r="AC261" s="19">
        <v>3</v>
      </c>
      <c r="AD261" s="19">
        <f t="shared" si="203"/>
        <v>60</v>
      </c>
      <c r="AE261" s="19">
        <v>20</v>
      </c>
      <c r="AF261" s="19">
        <v>6</v>
      </c>
      <c r="AG261" s="19">
        <f t="shared" si="204"/>
        <v>100</v>
      </c>
      <c r="AH261" s="19">
        <v>5</v>
      </c>
      <c r="AI261" s="19">
        <v>6</v>
      </c>
      <c r="AJ261" s="20">
        <f t="shared" si="173"/>
        <v>83</v>
      </c>
      <c r="AK261" s="43">
        <f t="shared" si="205"/>
        <v>83</v>
      </c>
      <c r="AL261" s="19">
        <v>137</v>
      </c>
      <c r="AM261" s="19">
        <v>274</v>
      </c>
      <c r="AN261" s="20">
        <f t="shared" si="206"/>
        <v>50</v>
      </c>
      <c r="AO261" s="19">
        <v>266</v>
      </c>
      <c r="AP261" s="19">
        <v>274</v>
      </c>
      <c r="AQ261" s="20">
        <f t="shared" si="207"/>
        <v>97</v>
      </c>
      <c r="AR261" s="19">
        <v>201</v>
      </c>
      <c r="AS261" s="19">
        <v>203</v>
      </c>
      <c r="AT261" s="20">
        <f t="shared" si="208"/>
        <v>99</v>
      </c>
      <c r="AU261" s="20">
        <f t="shared" si="209"/>
        <v>79</v>
      </c>
      <c r="AV261" s="19">
        <v>261</v>
      </c>
      <c r="AW261" s="19">
        <v>274</v>
      </c>
      <c r="AX261" s="20">
        <f t="shared" si="210"/>
        <v>95</v>
      </c>
      <c r="AY261" s="19">
        <v>248</v>
      </c>
      <c r="AZ261" s="19">
        <v>274</v>
      </c>
      <c r="BA261" s="20">
        <f t="shared" si="211"/>
        <v>91</v>
      </c>
      <c r="BB261" s="19">
        <v>268</v>
      </c>
      <c r="BC261" s="19">
        <v>274</v>
      </c>
      <c r="BD261" s="20">
        <f t="shared" si="212"/>
        <v>98</v>
      </c>
      <c r="BE261" s="20">
        <f t="shared" si="213"/>
        <v>96</v>
      </c>
      <c r="BF261" s="20">
        <f t="shared" si="214"/>
        <v>89</v>
      </c>
      <c r="BG261" s="24"/>
      <c r="BH261" s="19">
        <f t="shared" si="174"/>
        <v>7</v>
      </c>
      <c r="BI261" s="19">
        <f t="shared" si="175"/>
        <v>1</v>
      </c>
      <c r="BJ261" s="19">
        <f t="shared" si="176"/>
        <v>4</v>
      </c>
      <c r="BK261" s="19">
        <f t="shared" si="177"/>
        <v>1</v>
      </c>
      <c r="BL261" s="19">
        <f t="shared" si="178"/>
        <v>10</v>
      </c>
      <c r="BM261" s="19">
        <f t="shared" si="179"/>
        <v>20</v>
      </c>
      <c r="BN261" s="19">
        <f t="shared" si="180"/>
        <v>2</v>
      </c>
      <c r="BO261" s="19">
        <f t="shared" si="181"/>
        <v>1</v>
      </c>
      <c r="BP261" s="19">
        <f t="shared" si="182"/>
        <v>15</v>
      </c>
      <c r="BQ261" s="19">
        <f t="shared" si="183"/>
        <v>28</v>
      </c>
      <c r="BR261" s="19">
        <f t="shared" si="184"/>
        <v>4</v>
      </c>
      <c r="BS261" s="19">
        <f t="shared" si="185"/>
        <v>2</v>
      </c>
      <c r="BT261" s="19">
        <f t="shared" si="186"/>
        <v>6</v>
      </c>
      <c r="BU261" s="19">
        <f t="shared" si="187"/>
        <v>10</v>
      </c>
      <c r="BV261" s="19">
        <f t="shared" si="188"/>
        <v>3</v>
      </c>
      <c r="BW261" s="19">
        <f t="shared" si="189"/>
        <v>4</v>
      </c>
      <c r="BX261" s="19">
        <f t="shared" si="190"/>
        <v>10</v>
      </c>
      <c r="BY261" s="19">
        <f t="shared" si="191"/>
        <v>5</v>
      </c>
      <c r="BZ261" s="19">
        <f t="shared" si="192"/>
        <v>19</v>
      </c>
      <c r="CA261" s="19">
        <f t="shared" si="193"/>
        <v>5</v>
      </c>
      <c r="CB261" s="18">
        <f t="shared" si="215"/>
        <v>89</v>
      </c>
      <c r="CC261" s="19">
        <f t="shared" si="194"/>
        <v>8</v>
      </c>
    </row>
    <row r="262" spans="1:81" ht="31.5">
      <c r="A262" s="21">
        <v>123</v>
      </c>
      <c r="B262" s="34">
        <v>6657003827</v>
      </c>
      <c r="C262" s="5" t="s">
        <v>420</v>
      </c>
      <c r="D262" s="6" t="s">
        <v>143</v>
      </c>
      <c r="E262" s="5" t="str">
        <f>VLOOKUP(C262,Реестр!$B$2:$C$74,2,FALSE)</f>
        <v>Село</v>
      </c>
      <c r="F262" s="19">
        <v>8</v>
      </c>
      <c r="G262" s="19">
        <v>27</v>
      </c>
      <c r="H262" s="22">
        <v>9</v>
      </c>
      <c r="I262" s="22">
        <v>36</v>
      </c>
      <c r="J262" s="22">
        <f t="shared" si="195"/>
        <v>82</v>
      </c>
      <c r="K262" s="19">
        <v>30</v>
      </c>
      <c r="L262" s="19">
        <v>4</v>
      </c>
      <c r="M262" s="19">
        <f t="shared" si="196"/>
        <v>100</v>
      </c>
      <c r="N262" s="19">
        <v>30</v>
      </c>
      <c r="O262" s="19">
        <v>3</v>
      </c>
      <c r="P262" s="19">
        <v>30</v>
      </c>
      <c r="Q262" s="19">
        <v>3</v>
      </c>
      <c r="R262" s="19">
        <f t="shared" si="197"/>
        <v>100</v>
      </c>
      <c r="S262" s="19">
        <f t="shared" si="198"/>
        <v>95</v>
      </c>
      <c r="T262" s="19">
        <v>20</v>
      </c>
      <c r="U262" s="19">
        <v>5</v>
      </c>
      <c r="V262" s="19">
        <f t="shared" si="199"/>
        <v>100</v>
      </c>
      <c r="W262" s="19">
        <v>29</v>
      </c>
      <c r="X262" s="23">
        <v>30</v>
      </c>
      <c r="Y262" s="20">
        <f t="shared" si="200"/>
        <v>97</v>
      </c>
      <c r="Z262" s="43">
        <f t="shared" si="201"/>
        <v>99</v>
      </c>
      <c r="AA262" s="20">
        <f t="shared" si="202"/>
        <v>99</v>
      </c>
      <c r="AB262" s="19">
        <v>20</v>
      </c>
      <c r="AC262" s="19">
        <v>2</v>
      </c>
      <c r="AD262" s="19">
        <f t="shared" si="203"/>
        <v>40</v>
      </c>
      <c r="AE262" s="19">
        <v>20</v>
      </c>
      <c r="AF262" s="19">
        <v>1</v>
      </c>
      <c r="AG262" s="19">
        <f t="shared" si="204"/>
        <v>20</v>
      </c>
      <c r="AH262" s="19">
        <v>3</v>
      </c>
      <c r="AI262" s="19">
        <v>3</v>
      </c>
      <c r="AJ262" s="20">
        <f t="shared" si="173"/>
        <v>100</v>
      </c>
      <c r="AK262" s="43">
        <f t="shared" si="205"/>
        <v>50</v>
      </c>
      <c r="AL262" s="19">
        <v>30</v>
      </c>
      <c r="AM262" s="19">
        <v>30</v>
      </c>
      <c r="AN262" s="20">
        <f t="shared" si="206"/>
        <v>100</v>
      </c>
      <c r="AO262" s="19">
        <v>29</v>
      </c>
      <c r="AP262" s="19">
        <v>30</v>
      </c>
      <c r="AQ262" s="20">
        <f t="shared" si="207"/>
        <v>97</v>
      </c>
      <c r="AR262" s="19">
        <v>30</v>
      </c>
      <c r="AS262" s="19">
        <v>30</v>
      </c>
      <c r="AT262" s="20">
        <f t="shared" si="208"/>
        <v>100</v>
      </c>
      <c r="AU262" s="20">
        <f t="shared" si="209"/>
        <v>99</v>
      </c>
      <c r="AV262" s="19">
        <v>30</v>
      </c>
      <c r="AW262" s="19">
        <v>30</v>
      </c>
      <c r="AX262" s="20">
        <f t="shared" si="210"/>
        <v>100</v>
      </c>
      <c r="AY262" s="19">
        <v>30</v>
      </c>
      <c r="AZ262" s="19">
        <v>30</v>
      </c>
      <c r="BA262" s="20">
        <f t="shared" si="211"/>
        <v>100</v>
      </c>
      <c r="BB262" s="19">
        <v>30</v>
      </c>
      <c r="BC262" s="19">
        <v>30</v>
      </c>
      <c r="BD262" s="20">
        <f t="shared" si="212"/>
        <v>100</v>
      </c>
      <c r="BE262" s="20">
        <f t="shared" si="213"/>
        <v>100</v>
      </c>
      <c r="BF262" s="20">
        <f t="shared" si="214"/>
        <v>89</v>
      </c>
      <c r="BG262" s="24"/>
      <c r="BH262" s="19">
        <f t="shared" si="174"/>
        <v>18</v>
      </c>
      <c r="BI262" s="19">
        <f t="shared" si="175"/>
        <v>1</v>
      </c>
      <c r="BJ262" s="19">
        <f t="shared" si="176"/>
        <v>1</v>
      </c>
      <c r="BK262" s="19">
        <f t="shared" si="177"/>
        <v>1</v>
      </c>
      <c r="BL262" s="19">
        <f t="shared" si="178"/>
        <v>2</v>
      </c>
      <c r="BM262" s="19">
        <f t="shared" si="179"/>
        <v>4</v>
      </c>
      <c r="BN262" s="19">
        <f t="shared" si="180"/>
        <v>3</v>
      </c>
      <c r="BO262" s="19">
        <f t="shared" si="181"/>
        <v>5</v>
      </c>
      <c r="BP262" s="19">
        <f t="shared" si="182"/>
        <v>1</v>
      </c>
      <c r="BQ262" s="19">
        <f t="shared" si="183"/>
        <v>1</v>
      </c>
      <c r="BR262" s="19">
        <f t="shared" si="184"/>
        <v>4</v>
      </c>
      <c r="BS262" s="19">
        <f t="shared" si="185"/>
        <v>1</v>
      </c>
      <c r="BT262" s="19">
        <f t="shared" si="186"/>
        <v>1</v>
      </c>
      <c r="BU262" s="19">
        <f t="shared" si="187"/>
        <v>1</v>
      </c>
      <c r="BV262" s="19">
        <f t="shared" si="188"/>
        <v>1</v>
      </c>
      <c r="BW262" s="19">
        <f t="shared" si="189"/>
        <v>6</v>
      </c>
      <c r="BX262" s="19">
        <f t="shared" si="190"/>
        <v>2</v>
      </c>
      <c r="BY262" s="19">
        <f t="shared" si="191"/>
        <v>32</v>
      </c>
      <c r="BZ262" s="19">
        <f t="shared" si="192"/>
        <v>2</v>
      </c>
      <c r="CA262" s="19">
        <f t="shared" si="193"/>
        <v>1</v>
      </c>
      <c r="CB262" s="18">
        <f t="shared" si="215"/>
        <v>89</v>
      </c>
      <c r="CC262" s="19">
        <f t="shared" si="194"/>
        <v>8</v>
      </c>
    </row>
    <row r="263" spans="1:81" ht="31.5">
      <c r="A263" s="21">
        <v>130</v>
      </c>
      <c r="B263" s="34">
        <v>6646006329</v>
      </c>
      <c r="C263" s="5" t="s">
        <v>492</v>
      </c>
      <c r="D263" s="5" t="s">
        <v>150</v>
      </c>
      <c r="E263" s="5" t="str">
        <f>VLOOKUP(C263,Реестр!$B$2:$C$74,2,FALSE)</f>
        <v>Село</v>
      </c>
      <c r="F263" s="19">
        <v>10</v>
      </c>
      <c r="G263" s="19">
        <v>37</v>
      </c>
      <c r="H263" s="22">
        <v>11</v>
      </c>
      <c r="I263" s="22">
        <v>38</v>
      </c>
      <c r="J263" s="22">
        <f t="shared" si="195"/>
        <v>94</v>
      </c>
      <c r="K263" s="19">
        <v>30</v>
      </c>
      <c r="L263" s="19">
        <v>4</v>
      </c>
      <c r="M263" s="19">
        <f t="shared" si="196"/>
        <v>100</v>
      </c>
      <c r="N263" s="19">
        <v>28</v>
      </c>
      <c r="O263" s="19">
        <v>28</v>
      </c>
      <c r="P263" s="19">
        <v>28</v>
      </c>
      <c r="Q263" s="19">
        <v>31</v>
      </c>
      <c r="R263" s="19">
        <f t="shared" si="197"/>
        <v>95</v>
      </c>
      <c r="S263" s="19">
        <f t="shared" si="198"/>
        <v>96</v>
      </c>
      <c r="T263" s="19">
        <v>20</v>
      </c>
      <c r="U263" s="19">
        <v>5</v>
      </c>
      <c r="V263" s="19">
        <f t="shared" si="199"/>
        <v>100</v>
      </c>
      <c r="W263" s="19">
        <v>35</v>
      </c>
      <c r="X263" s="23">
        <v>36</v>
      </c>
      <c r="Y263" s="20">
        <f t="shared" si="200"/>
        <v>97</v>
      </c>
      <c r="Z263" s="43">
        <f t="shared" si="201"/>
        <v>99</v>
      </c>
      <c r="AA263" s="20">
        <f t="shared" si="202"/>
        <v>99</v>
      </c>
      <c r="AB263" s="19">
        <v>20</v>
      </c>
      <c r="AC263" s="19">
        <v>0</v>
      </c>
      <c r="AD263" s="19">
        <f t="shared" si="203"/>
        <v>0</v>
      </c>
      <c r="AE263" s="19">
        <v>20</v>
      </c>
      <c r="AF263" s="19">
        <v>3</v>
      </c>
      <c r="AG263" s="19">
        <f t="shared" si="204"/>
        <v>60</v>
      </c>
      <c r="AH263" s="19">
        <v>1</v>
      </c>
      <c r="AI263" s="19">
        <v>1</v>
      </c>
      <c r="AJ263" s="20">
        <f t="shared" si="173"/>
        <v>100</v>
      </c>
      <c r="AK263" s="43">
        <f t="shared" si="205"/>
        <v>54</v>
      </c>
      <c r="AL263" s="19">
        <v>36</v>
      </c>
      <c r="AM263" s="19">
        <v>36</v>
      </c>
      <c r="AN263" s="20">
        <f t="shared" si="206"/>
        <v>100</v>
      </c>
      <c r="AO263" s="19">
        <v>35</v>
      </c>
      <c r="AP263" s="19">
        <v>36</v>
      </c>
      <c r="AQ263" s="20">
        <f t="shared" si="207"/>
        <v>97</v>
      </c>
      <c r="AR263" s="19">
        <v>28</v>
      </c>
      <c r="AS263" s="19">
        <v>30</v>
      </c>
      <c r="AT263" s="20">
        <f t="shared" si="208"/>
        <v>93</v>
      </c>
      <c r="AU263" s="20">
        <f t="shared" si="209"/>
        <v>97</v>
      </c>
      <c r="AV263" s="19">
        <v>35</v>
      </c>
      <c r="AW263" s="19">
        <v>36</v>
      </c>
      <c r="AX263" s="20">
        <f t="shared" si="210"/>
        <v>97</v>
      </c>
      <c r="AY263" s="19">
        <v>36</v>
      </c>
      <c r="AZ263" s="19">
        <v>36</v>
      </c>
      <c r="BA263" s="20">
        <f t="shared" si="211"/>
        <v>100</v>
      </c>
      <c r="BB263" s="19">
        <v>36</v>
      </c>
      <c r="BC263" s="19">
        <v>36</v>
      </c>
      <c r="BD263" s="20">
        <f t="shared" si="212"/>
        <v>100</v>
      </c>
      <c r="BE263" s="20">
        <f t="shared" si="213"/>
        <v>99</v>
      </c>
      <c r="BF263" s="20">
        <f t="shared" si="214"/>
        <v>89</v>
      </c>
      <c r="BG263" s="24"/>
      <c r="BH263" s="19">
        <f t="shared" si="174"/>
        <v>6</v>
      </c>
      <c r="BI263" s="19">
        <f t="shared" si="175"/>
        <v>1</v>
      </c>
      <c r="BJ263" s="19">
        <f t="shared" si="176"/>
        <v>6</v>
      </c>
      <c r="BK263" s="19">
        <f t="shared" si="177"/>
        <v>1</v>
      </c>
      <c r="BL263" s="19">
        <f t="shared" si="178"/>
        <v>2</v>
      </c>
      <c r="BM263" s="19">
        <f t="shared" si="179"/>
        <v>4</v>
      </c>
      <c r="BN263" s="19">
        <f t="shared" si="180"/>
        <v>5</v>
      </c>
      <c r="BO263" s="19">
        <f t="shared" si="181"/>
        <v>3</v>
      </c>
      <c r="BP263" s="19">
        <f t="shared" si="182"/>
        <v>1</v>
      </c>
      <c r="BQ263" s="19">
        <f t="shared" si="183"/>
        <v>1</v>
      </c>
      <c r="BR263" s="19">
        <f t="shared" si="184"/>
        <v>4</v>
      </c>
      <c r="BS263" s="19">
        <f t="shared" si="185"/>
        <v>8</v>
      </c>
      <c r="BT263" s="19">
        <f t="shared" si="186"/>
        <v>4</v>
      </c>
      <c r="BU263" s="19">
        <f t="shared" si="187"/>
        <v>1</v>
      </c>
      <c r="BV263" s="19">
        <f t="shared" si="188"/>
        <v>1</v>
      </c>
      <c r="BW263" s="19">
        <f t="shared" si="189"/>
        <v>5</v>
      </c>
      <c r="BX263" s="19">
        <f t="shared" si="190"/>
        <v>2</v>
      </c>
      <c r="BY263" s="19">
        <f t="shared" si="191"/>
        <v>28</v>
      </c>
      <c r="BZ263" s="19">
        <f t="shared" si="192"/>
        <v>4</v>
      </c>
      <c r="CA263" s="19">
        <f t="shared" si="193"/>
        <v>2</v>
      </c>
      <c r="CB263" s="18">
        <f t="shared" si="215"/>
        <v>89</v>
      </c>
      <c r="CC263" s="19">
        <f t="shared" si="194"/>
        <v>8</v>
      </c>
    </row>
    <row r="264" spans="1:81" ht="47.25">
      <c r="A264" s="21">
        <v>175</v>
      </c>
      <c r="B264" s="34">
        <v>6643007910</v>
      </c>
      <c r="C264" s="6" t="s">
        <v>429</v>
      </c>
      <c r="D264" s="5" t="s">
        <v>193</v>
      </c>
      <c r="E264" s="5" t="str">
        <f>VLOOKUP(C264,Реестр!$B$2:$C$74,2,FALSE)</f>
        <v>Село</v>
      </c>
      <c r="F264" s="19">
        <v>10</v>
      </c>
      <c r="G264" s="19">
        <v>38</v>
      </c>
      <c r="H264" s="22">
        <v>11</v>
      </c>
      <c r="I264" s="22">
        <v>38</v>
      </c>
      <c r="J264" s="22">
        <f t="shared" si="195"/>
        <v>95</v>
      </c>
      <c r="K264" s="19">
        <v>30</v>
      </c>
      <c r="L264" s="19">
        <v>4</v>
      </c>
      <c r="M264" s="19">
        <f t="shared" si="196"/>
        <v>100</v>
      </c>
      <c r="N264" s="19">
        <v>18</v>
      </c>
      <c r="O264" s="19">
        <v>17</v>
      </c>
      <c r="P264" s="19">
        <v>18</v>
      </c>
      <c r="Q264" s="19">
        <v>17</v>
      </c>
      <c r="R264" s="19">
        <f t="shared" si="197"/>
        <v>100</v>
      </c>
      <c r="S264" s="19">
        <f t="shared" si="198"/>
        <v>99</v>
      </c>
      <c r="T264" s="19">
        <v>20</v>
      </c>
      <c r="U264" s="19">
        <v>5</v>
      </c>
      <c r="V264" s="19">
        <f t="shared" si="199"/>
        <v>100</v>
      </c>
      <c r="W264" s="19">
        <v>20</v>
      </c>
      <c r="X264" s="23">
        <v>20</v>
      </c>
      <c r="Y264" s="20">
        <f t="shared" si="200"/>
        <v>100</v>
      </c>
      <c r="Z264" s="43">
        <f t="shared" si="201"/>
        <v>100</v>
      </c>
      <c r="AA264" s="20">
        <f t="shared" si="202"/>
        <v>100</v>
      </c>
      <c r="AB264" s="19">
        <v>20</v>
      </c>
      <c r="AC264" s="19">
        <v>0</v>
      </c>
      <c r="AD264" s="19">
        <f t="shared" si="203"/>
        <v>0</v>
      </c>
      <c r="AE264" s="19">
        <v>20</v>
      </c>
      <c r="AF264" s="19">
        <v>2</v>
      </c>
      <c r="AG264" s="19">
        <f t="shared" si="204"/>
        <v>40</v>
      </c>
      <c r="AH264" s="19">
        <v>3</v>
      </c>
      <c r="AI264" s="19">
        <v>3</v>
      </c>
      <c r="AJ264" s="20">
        <f t="shared" si="173"/>
        <v>100</v>
      </c>
      <c r="AK264" s="43">
        <f t="shared" si="205"/>
        <v>46</v>
      </c>
      <c r="AL264" s="19">
        <v>19</v>
      </c>
      <c r="AM264" s="19">
        <v>20</v>
      </c>
      <c r="AN264" s="20">
        <f t="shared" si="206"/>
        <v>95</v>
      </c>
      <c r="AO264" s="19">
        <v>20</v>
      </c>
      <c r="AP264" s="19">
        <v>20</v>
      </c>
      <c r="AQ264" s="20">
        <f t="shared" si="207"/>
        <v>100</v>
      </c>
      <c r="AR264" s="19">
        <v>19</v>
      </c>
      <c r="AS264" s="19">
        <v>19</v>
      </c>
      <c r="AT264" s="20">
        <f t="shared" si="208"/>
        <v>100</v>
      </c>
      <c r="AU264" s="20">
        <f t="shared" si="209"/>
        <v>98</v>
      </c>
      <c r="AV264" s="19">
        <v>20</v>
      </c>
      <c r="AW264" s="19">
        <v>20</v>
      </c>
      <c r="AX264" s="20">
        <f t="shared" si="210"/>
        <v>100</v>
      </c>
      <c r="AY264" s="19">
        <v>20</v>
      </c>
      <c r="AZ264" s="19">
        <v>20</v>
      </c>
      <c r="BA264" s="20">
        <f t="shared" si="211"/>
        <v>100</v>
      </c>
      <c r="BB264" s="19">
        <v>20</v>
      </c>
      <c r="BC264" s="19">
        <v>20</v>
      </c>
      <c r="BD264" s="20">
        <f t="shared" si="212"/>
        <v>100</v>
      </c>
      <c r="BE264" s="20">
        <f t="shared" si="213"/>
        <v>100</v>
      </c>
      <c r="BF264" s="20">
        <f t="shared" si="214"/>
        <v>89</v>
      </c>
      <c r="BG264" s="24"/>
      <c r="BH264" s="19">
        <f t="shared" si="174"/>
        <v>5</v>
      </c>
      <c r="BI264" s="19">
        <f t="shared" si="175"/>
        <v>1</v>
      </c>
      <c r="BJ264" s="19">
        <f t="shared" si="176"/>
        <v>1</v>
      </c>
      <c r="BK264" s="19">
        <f t="shared" si="177"/>
        <v>1</v>
      </c>
      <c r="BL264" s="19">
        <f t="shared" si="178"/>
        <v>1</v>
      </c>
      <c r="BM264" s="19">
        <f t="shared" si="179"/>
        <v>1</v>
      </c>
      <c r="BN264" s="19">
        <f t="shared" si="180"/>
        <v>5</v>
      </c>
      <c r="BO264" s="19">
        <f t="shared" si="181"/>
        <v>4</v>
      </c>
      <c r="BP264" s="19">
        <f t="shared" si="182"/>
        <v>1</v>
      </c>
      <c r="BQ264" s="19">
        <f t="shared" si="183"/>
        <v>6</v>
      </c>
      <c r="BR264" s="19">
        <f t="shared" si="184"/>
        <v>1</v>
      </c>
      <c r="BS264" s="19">
        <f t="shared" si="185"/>
        <v>1</v>
      </c>
      <c r="BT264" s="19">
        <f t="shared" si="186"/>
        <v>1</v>
      </c>
      <c r="BU264" s="19">
        <f t="shared" si="187"/>
        <v>1</v>
      </c>
      <c r="BV264" s="19">
        <f t="shared" si="188"/>
        <v>1</v>
      </c>
      <c r="BW264" s="19">
        <f t="shared" si="189"/>
        <v>2</v>
      </c>
      <c r="BX264" s="19">
        <f t="shared" si="190"/>
        <v>1</v>
      </c>
      <c r="BY264" s="19">
        <f t="shared" si="191"/>
        <v>35</v>
      </c>
      <c r="BZ264" s="19">
        <f t="shared" si="192"/>
        <v>3</v>
      </c>
      <c r="CA264" s="19">
        <f t="shared" si="193"/>
        <v>1</v>
      </c>
      <c r="CB264" s="18">
        <f t="shared" si="215"/>
        <v>89</v>
      </c>
      <c r="CC264" s="19">
        <f t="shared" si="194"/>
        <v>8</v>
      </c>
    </row>
    <row r="265" spans="1:81" ht="47.25">
      <c r="A265" s="21">
        <v>176</v>
      </c>
      <c r="B265" s="34">
        <v>6643007902</v>
      </c>
      <c r="C265" s="6" t="s">
        <v>429</v>
      </c>
      <c r="D265" s="5" t="s">
        <v>194</v>
      </c>
      <c r="E265" s="5" t="str">
        <f>VLOOKUP(C265,Реестр!$B$2:$C$74,2,FALSE)</f>
        <v>Село</v>
      </c>
      <c r="F265" s="19">
        <v>10</v>
      </c>
      <c r="G265" s="19">
        <v>38</v>
      </c>
      <c r="H265" s="22">
        <v>11</v>
      </c>
      <c r="I265" s="22">
        <v>38</v>
      </c>
      <c r="J265" s="22">
        <f t="shared" si="195"/>
        <v>95</v>
      </c>
      <c r="K265" s="19">
        <v>30</v>
      </c>
      <c r="L265" s="19">
        <v>4</v>
      </c>
      <c r="M265" s="19">
        <f t="shared" si="196"/>
        <v>100</v>
      </c>
      <c r="N265" s="19">
        <v>100</v>
      </c>
      <c r="O265" s="19">
        <v>73</v>
      </c>
      <c r="P265" s="19">
        <v>102</v>
      </c>
      <c r="Q265" s="19">
        <v>73</v>
      </c>
      <c r="R265" s="19">
        <f t="shared" si="197"/>
        <v>99</v>
      </c>
      <c r="S265" s="19">
        <f t="shared" si="198"/>
        <v>98</v>
      </c>
      <c r="T265" s="19">
        <v>20</v>
      </c>
      <c r="U265" s="19">
        <v>5</v>
      </c>
      <c r="V265" s="19">
        <f t="shared" si="199"/>
        <v>100</v>
      </c>
      <c r="W265" s="19">
        <v>103</v>
      </c>
      <c r="X265" s="23">
        <v>109</v>
      </c>
      <c r="Y265" s="20">
        <f t="shared" si="200"/>
        <v>94</v>
      </c>
      <c r="Z265" s="43">
        <f t="shared" si="201"/>
        <v>97</v>
      </c>
      <c r="AA265" s="20">
        <f t="shared" si="202"/>
        <v>97</v>
      </c>
      <c r="AB265" s="19">
        <v>20</v>
      </c>
      <c r="AC265" s="19">
        <v>1</v>
      </c>
      <c r="AD265" s="19">
        <f t="shared" si="203"/>
        <v>20</v>
      </c>
      <c r="AE265" s="19">
        <v>20</v>
      </c>
      <c r="AF265" s="19">
        <v>2</v>
      </c>
      <c r="AG265" s="19">
        <f t="shared" si="204"/>
        <v>40</v>
      </c>
      <c r="AH265" s="19">
        <v>1</v>
      </c>
      <c r="AI265" s="19">
        <v>1</v>
      </c>
      <c r="AJ265" s="20">
        <f t="shared" si="173"/>
        <v>100</v>
      </c>
      <c r="AK265" s="43">
        <f t="shared" si="205"/>
        <v>52</v>
      </c>
      <c r="AL265" s="19">
        <v>107</v>
      </c>
      <c r="AM265" s="19">
        <v>109</v>
      </c>
      <c r="AN265" s="20">
        <f t="shared" si="206"/>
        <v>98</v>
      </c>
      <c r="AO265" s="19">
        <v>109</v>
      </c>
      <c r="AP265" s="19">
        <v>109</v>
      </c>
      <c r="AQ265" s="20">
        <f t="shared" si="207"/>
        <v>100</v>
      </c>
      <c r="AR265" s="19">
        <v>80</v>
      </c>
      <c r="AS265" s="19">
        <v>80</v>
      </c>
      <c r="AT265" s="20">
        <f t="shared" si="208"/>
        <v>100</v>
      </c>
      <c r="AU265" s="20">
        <f t="shared" si="209"/>
        <v>99</v>
      </c>
      <c r="AV265" s="19">
        <v>109</v>
      </c>
      <c r="AW265" s="19">
        <v>109</v>
      </c>
      <c r="AX265" s="20">
        <f t="shared" si="210"/>
        <v>100</v>
      </c>
      <c r="AY265" s="19">
        <v>101</v>
      </c>
      <c r="AZ265" s="19">
        <v>109</v>
      </c>
      <c r="BA265" s="20">
        <f t="shared" si="211"/>
        <v>93</v>
      </c>
      <c r="BB265" s="19">
        <v>109</v>
      </c>
      <c r="BC265" s="19">
        <v>109</v>
      </c>
      <c r="BD265" s="20">
        <f t="shared" si="212"/>
        <v>100</v>
      </c>
      <c r="BE265" s="20">
        <f t="shared" si="213"/>
        <v>99</v>
      </c>
      <c r="BF265" s="20">
        <f t="shared" si="214"/>
        <v>89</v>
      </c>
      <c r="BG265" s="24"/>
      <c r="BH265" s="19">
        <f t="shared" si="174"/>
        <v>5</v>
      </c>
      <c r="BI265" s="19">
        <f t="shared" si="175"/>
        <v>1</v>
      </c>
      <c r="BJ265" s="19">
        <f t="shared" si="176"/>
        <v>2</v>
      </c>
      <c r="BK265" s="19">
        <f t="shared" si="177"/>
        <v>1</v>
      </c>
      <c r="BL265" s="19">
        <f t="shared" si="178"/>
        <v>4</v>
      </c>
      <c r="BM265" s="19">
        <f t="shared" si="179"/>
        <v>7</v>
      </c>
      <c r="BN265" s="19">
        <f t="shared" si="180"/>
        <v>4</v>
      </c>
      <c r="BO265" s="19">
        <f t="shared" si="181"/>
        <v>4</v>
      </c>
      <c r="BP265" s="19">
        <f t="shared" si="182"/>
        <v>1</v>
      </c>
      <c r="BQ265" s="19">
        <f t="shared" si="183"/>
        <v>3</v>
      </c>
      <c r="BR265" s="19">
        <f t="shared" si="184"/>
        <v>1</v>
      </c>
      <c r="BS265" s="19">
        <f t="shared" si="185"/>
        <v>1</v>
      </c>
      <c r="BT265" s="19">
        <f t="shared" si="186"/>
        <v>1</v>
      </c>
      <c r="BU265" s="19">
        <f t="shared" si="187"/>
        <v>8</v>
      </c>
      <c r="BV265" s="19">
        <f t="shared" si="188"/>
        <v>1</v>
      </c>
      <c r="BW265" s="19">
        <f t="shared" si="189"/>
        <v>3</v>
      </c>
      <c r="BX265" s="19">
        <f t="shared" si="190"/>
        <v>4</v>
      </c>
      <c r="BY265" s="19">
        <f t="shared" si="191"/>
        <v>30</v>
      </c>
      <c r="BZ265" s="19">
        <f t="shared" si="192"/>
        <v>2</v>
      </c>
      <c r="CA265" s="19">
        <f t="shared" si="193"/>
        <v>2</v>
      </c>
      <c r="CB265" s="18">
        <f t="shared" si="215"/>
        <v>89</v>
      </c>
      <c r="CC265" s="19">
        <f t="shared" si="194"/>
        <v>8</v>
      </c>
    </row>
    <row r="266" spans="1:81" ht="15.75">
      <c r="A266" s="21">
        <v>201</v>
      </c>
      <c r="B266" s="36">
        <v>6628009246</v>
      </c>
      <c r="C266" s="5" t="s">
        <v>434</v>
      </c>
      <c r="D266" s="5" t="s">
        <v>216</v>
      </c>
      <c r="E266" s="5" t="str">
        <f>VLOOKUP(C266,Реестр!$B$2:$C$74,2,FALSE)</f>
        <v>Село</v>
      </c>
      <c r="F266" s="19">
        <v>9</v>
      </c>
      <c r="G266" s="19">
        <v>38</v>
      </c>
      <c r="H266" s="22">
        <v>11</v>
      </c>
      <c r="I266" s="22">
        <v>38</v>
      </c>
      <c r="J266" s="22">
        <f t="shared" si="195"/>
        <v>91</v>
      </c>
      <c r="K266" s="19">
        <v>30</v>
      </c>
      <c r="L266" s="19">
        <v>4</v>
      </c>
      <c r="M266" s="19">
        <f t="shared" si="196"/>
        <v>100</v>
      </c>
      <c r="N266" s="19">
        <v>81</v>
      </c>
      <c r="O266" s="19">
        <v>88</v>
      </c>
      <c r="P266" s="19">
        <v>83</v>
      </c>
      <c r="Q266" s="19">
        <v>90</v>
      </c>
      <c r="R266" s="19">
        <f t="shared" si="197"/>
        <v>98</v>
      </c>
      <c r="S266" s="19">
        <f t="shared" si="198"/>
        <v>97</v>
      </c>
      <c r="T266" s="19">
        <v>20</v>
      </c>
      <c r="U266" s="19">
        <v>4</v>
      </c>
      <c r="V266" s="19">
        <f t="shared" si="199"/>
        <v>80</v>
      </c>
      <c r="W266" s="19">
        <v>113</v>
      </c>
      <c r="X266" s="23">
        <v>114</v>
      </c>
      <c r="Y266" s="20">
        <f t="shared" si="200"/>
        <v>99</v>
      </c>
      <c r="Z266" s="43">
        <f t="shared" si="201"/>
        <v>90</v>
      </c>
      <c r="AA266" s="20">
        <f t="shared" si="202"/>
        <v>90</v>
      </c>
      <c r="AB266" s="19">
        <v>20</v>
      </c>
      <c r="AC266" s="19">
        <v>3</v>
      </c>
      <c r="AD266" s="19">
        <f t="shared" si="203"/>
        <v>60</v>
      </c>
      <c r="AE266" s="19">
        <v>20</v>
      </c>
      <c r="AF266" s="19">
        <v>2</v>
      </c>
      <c r="AG266" s="19">
        <f t="shared" si="204"/>
        <v>40</v>
      </c>
      <c r="AH266" s="19">
        <v>6</v>
      </c>
      <c r="AI266" s="19">
        <v>7</v>
      </c>
      <c r="AJ266" s="20">
        <f t="shared" si="173"/>
        <v>86</v>
      </c>
      <c r="AK266" s="43">
        <f t="shared" si="205"/>
        <v>60</v>
      </c>
      <c r="AL266" s="19">
        <v>113</v>
      </c>
      <c r="AM266" s="19">
        <v>114</v>
      </c>
      <c r="AN266" s="20">
        <f t="shared" si="206"/>
        <v>99</v>
      </c>
      <c r="AO266" s="19">
        <v>114</v>
      </c>
      <c r="AP266" s="19">
        <v>114</v>
      </c>
      <c r="AQ266" s="20">
        <f t="shared" si="207"/>
        <v>100</v>
      </c>
      <c r="AR266" s="19">
        <v>88</v>
      </c>
      <c r="AS266" s="19">
        <v>98</v>
      </c>
      <c r="AT266" s="20">
        <f t="shared" si="208"/>
        <v>90</v>
      </c>
      <c r="AU266" s="20">
        <f t="shared" si="209"/>
        <v>98</v>
      </c>
      <c r="AV266" s="19">
        <v>113</v>
      </c>
      <c r="AW266" s="19">
        <v>114</v>
      </c>
      <c r="AX266" s="20">
        <f t="shared" si="210"/>
        <v>99</v>
      </c>
      <c r="AY266" s="19">
        <v>111</v>
      </c>
      <c r="AZ266" s="19">
        <v>114</v>
      </c>
      <c r="BA266" s="20">
        <f t="shared" si="211"/>
        <v>97</v>
      </c>
      <c r="BB266" s="19">
        <v>114</v>
      </c>
      <c r="BC266" s="19">
        <v>114</v>
      </c>
      <c r="BD266" s="20">
        <f t="shared" si="212"/>
        <v>100</v>
      </c>
      <c r="BE266" s="20">
        <f t="shared" si="213"/>
        <v>99</v>
      </c>
      <c r="BF266" s="20">
        <f t="shared" si="214"/>
        <v>89</v>
      </c>
      <c r="BG266" s="24"/>
      <c r="BH266" s="19">
        <f t="shared" si="174"/>
        <v>9</v>
      </c>
      <c r="BI266" s="19">
        <f t="shared" si="175"/>
        <v>1</v>
      </c>
      <c r="BJ266" s="19">
        <f t="shared" si="176"/>
        <v>3</v>
      </c>
      <c r="BK266" s="19">
        <f t="shared" si="177"/>
        <v>2</v>
      </c>
      <c r="BL266" s="19">
        <f t="shared" si="178"/>
        <v>11</v>
      </c>
      <c r="BM266" s="19">
        <f t="shared" si="179"/>
        <v>2</v>
      </c>
      <c r="BN266" s="19">
        <f t="shared" si="180"/>
        <v>2</v>
      </c>
      <c r="BO266" s="19">
        <f t="shared" si="181"/>
        <v>4</v>
      </c>
      <c r="BP266" s="19">
        <f t="shared" si="182"/>
        <v>13</v>
      </c>
      <c r="BQ266" s="19">
        <f t="shared" si="183"/>
        <v>2</v>
      </c>
      <c r="BR266" s="19">
        <f t="shared" si="184"/>
        <v>1</v>
      </c>
      <c r="BS266" s="19">
        <f t="shared" si="185"/>
        <v>11</v>
      </c>
      <c r="BT266" s="19">
        <f t="shared" si="186"/>
        <v>2</v>
      </c>
      <c r="BU266" s="19">
        <f t="shared" si="187"/>
        <v>4</v>
      </c>
      <c r="BV266" s="19">
        <f t="shared" si="188"/>
        <v>1</v>
      </c>
      <c r="BW266" s="19">
        <f t="shared" si="189"/>
        <v>4</v>
      </c>
      <c r="BX266" s="19">
        <f t="shared" si="190"/>
        <v>11</v>
      </c>
      <c r="BY266" s="19">
        <f t="shared" si="191"/>
        <v>24</v>
      </c>
      <c r="BZ266" s="19">
        <f t="shared" si="192"/>
        <v>3</v>
      </c>
      <c r="CA266" s="19">
        <f t="shared" si="193"/>
        <v>2</v>
      </c>
      <c r="CB266" s="18">
        <f t="shared" si="215"/>
        <v>89</v>
      </c>
      <c r="CC266" s="19">
        <f t="shared" si="194"/>
        <v>8</v>
      </c>
    </row>
    <row r="267" spans="1:81" ht="31.5">
      <c r="A267" s="21">
        <v>238</v>
      </c>
      <c r="B267" s="34">
        <v>6652014695</v>
      </c>
      <c r="C267" s="5" t="s">
        <v>438</v>
      </c>
      <c r="D267" s="5" t="s">
        <v>252</v>
      </c>
      <c r="E267" s="5" t="str">
        <f>VLOOKUP(C267,Реестр!$B$2:$C$74,2,FALSE)</f>
        <v>Село</v>
      </c>
      <c r="F267" s="19">
        <v>10</v>
      </c>
      <c r="G267" s="19">
        <v>34</v>
      </c>
      <c r="H267" s="22">
        <v>11</v>
      </c>
      <c r="I267" s="22">
        <v>38</v>
      </c>
      <c r="J267" s="22">
        <f t="shared" si="195"/>
        <v>90</v>
      </c>
      <c r="K267" s="19">
        <v>30</v>
      </c>
      <c r="L267" s="19">
        <v>4</v>
      </c>
      <c r="M267" s="19">
        <f t="shared" si="196"/>
        <v>100</v>
      </c>
      <c r="N267" s="19">
        <v>25</v>
      </c>
      <c r="O267" s="19">
        <v>25</v>
      </c>
      <c r="P267" s="19">
        <v>27</v>
      </c>
      <c r="Q267" s="19">
        <v>27</v>
      </c>
      <c r="R267" s="19">
        <f t="shared" si="197"/>
        <v>93</v>
      </c>
      <c r="S267" s="19">
        <f t="shared" si="198"/>
        <v>94</v>
      </c>
      <c r="T267" s="19">
        <v>20</v>
      </c>
      <c r="U267" s="19">
        <v>5</v>
      </c>
      <c r="V267" s="19">
        <f t="shared" si="199"/>
        <v>100</v>
      </c>
      <c r="W267" s="19">
        <v>22</v>
      </c>
      <c r="X267" s="23">
        <v>30</v>
      </c>
      <c r="Y267" s="20">
        <f t="shared" si="200"/>
        <v>73</v>
      </c>
      <c r="Z267" s="43">
        <f t="shared" si="201"/>
        <v>87</v>
      </c>
      <c r="AA267" s="20">
        <f t="shared" si="202"/>
        <v>87</v>
      </c>
      <c r="AB267" s="19">
        <v>20</v>
      </c>
      <c r="AC267" s="19">
        <v>3</v>
      </c>
      <c r="AD267" s="19">
        <f t="shared" si="203"/>
        <v>60</v>
      </c>
      <c r="AE267" s="19">
        <v>20</v>
      </c>
      <c r="AF267" s="19">
        <v>4</v>
      </c>
      <c r="AG267" s="19">
        <f t="shared" si="204"/>
        <v>80</v>
      </c>
      <c r="AH267" s="19">
        <v>2</v>
      </c>
      <c r="AI267" s="19">
        <v>3</v>
      </c>
      <c r="AJ267" s="20">
        <f t="shared" si="173"/>
        <v>67</v>
      </c>
      <c r="AK267" s="43">
        <f t="shared" si="205"/>
        <v>70</v>
      </c>
      <c r="AL267" s="19">
        <v>30</v>
      </c>
      <c r="AM267" s="19">
        <v>30</v>
      </c>
      <c r="AN267" s="20">
        <f t="shared" si="206"/>
        <v>100</v>
      </c>
      <c r="AO267" s="19">
        <v>30</v>
      </c>
      <c r="AP267" s="19">
        <v>30</v>
      </c>
      <c r="AQ267" s="20">
        <f t="shared" si="207"/>
        <v>100</v>
      </c>
      <c r="AR267" s="19">
        <v>23</v>
      </c>
      <c r="AS267" s="19">
        <v>25</v>
      </c>
      <c r="AT267" s="20">
        <f t="shared" si="208"/>
        <v>92</v>
      </c>
      <c r="AU267" s="20">
        <f t="shared" si="209"/>
        <v>98</v>
      </c>
      <c r="AV267" s="19">
        <v>29</v>
      </c>
      <c r="AW267" s="19">
        <v>30</v>
      </c>
      <c r="AX267" s="20">
        <f t="shared" si="210"/>
        <v>97</v>
      </c>
      <c r="AY267" s="19">
        <v>27</v>
      </c>
      <c r="AZ267" s="19">
        <v>30</v>
      </c>
      <c r="BA267" s="20">
        <f t="shared" si="211"/>
        <v>90</v>
      </c>
      <c r="BB267" s="19">
        <v>30</v>
      </c>
      <c r="BC267" s="19">
        <v>30</v>
      </c>
      <c r="BD267" s="20">
        <f t="shared" si="212"/>
        <v>100</v>
      </c>
      <c r="BE267" s="20">
        <f t="shared" si="213"/>
        <v>97</v>
      </c>
      <c r="BF267" s="20">
        <f t="shared" si="214"/>
        <v>89</v>
      </c>
      <c r="BG267" s="24"/>
      <c r="BH267" s="19">
        <f t="shared" si="174"/>
        <v>10</v>
      </c>
      <c r="BI267" s="19">
        <f t="shared" si="175"/>
        <v>1</v>
      </c>
      <c r="BJ267" s="19">
        <f t="shared" si="176"/>
        <v>8</v>
      </c>
      <c r="BK267" s="19">
        <f t="shared" si="177"/>
        <v>1</v>
      </c>
      <c r="BL267" s="19">
        <f t="shared" si="178"/>
        <v>14</v>
      </c>
      <c r="BM267" s="19">
        <f t="shared" si="179"/>
        <v>25</v>
      </c>
      <c r="BN267" s="19">
        <f t="shared" si="180"/>
        <v>2</v>
      </c>
      <c r="BO267" s="19">
        <f t="shared" si="181"/>
        <v>2</v>
      </c>
      <c r="BP267" s="19">
        <f t="shared" si="182"/>
        <v>24</v>
      </c>
      <c r="BQ267" s="19">
        <f t="shared" si="183"/>
        <v>1</v>
      </c>
      <c r="BR267" s="19">
        <f t="shared" si="184"/>
        <v>1</v>
      </c>
      <c r="BS267" s="19">
        <f t="shared" si="185"/>
        <v>9</v>
      </c>
      <c r="BT267" s="19">
        <f t="shared" si="186"/>
        <v>4</v>
      </c>
      <c r="BU267" s="19">
        <f t="shared" si="187"/>
        <v>11</v>
      </c>
      <c r="BV267" s="19">
        <f t="shared" si="188"/>
        <v>1</v>
      </c>
      <c r="BW267" s="19">
        <f t="shared" si="189"/>
        <v>7</v>
      </c>
      <c r="BX267" s="19">
        <f t="shared" si="190"/>
        <v>14</v>
      </c>
      <c r="BY267" s="19">
        <f t="shared" si="191"/>
        <v>16</v>
      </c>
      <c r="BZ267" s="19">
        <f t="shared" si="192"/>
        <v>3</v>
      </c>
      <c r="CA267" s="19">
        <f t="shared" si="193"/>
        <v>4</v>
      </c>
      <c r="CB267" s="18">
        <f t="shared" si="215"/>
        <v>89</v>
      </c>
      <c r="CC267" s="19">
        <f t="shared" si="194"/>
        <v>8</v>
      </c>
    </row>
    <row r="268" spans="1:81" ht="31.5">
      <c r="A268" s="21">
        <v>243</v>
      </c>
      <c r="B268" s="34">
        <v>6652011214</v>
      </c>
      <c r="C268" s="5" t="s">
        <v>438</v>
      </c>
      <c r="D268" s="5" t="s">
        <v>257</v>
      </c>
      <c r="E268" s="5" t="str">
        <f>VLOOKUP(C268,Реестр!$B$2:$C$74,2,FALSE)</f>
        <v>Село</v>
      </c>
      <c r="F268" s="19">
        <v>10</v>
      </c>
      <c r="G268" s="19">
        <v>34</v>
      </c>
      <c r="H268" s="22">
        <v>11</v>
      </c>
      <c r="I268" s="22">
        <v>38</v>
      </c>
      <c r="J268" s="22">
        <f t="shared" si="195"/>
        <v>90</v>
      </c>
      <c r="K268" s="19">
        <v>30</v>
      </c>
      <c r="L268" s="19">
        <v>2</v>
      </c>
      <c r="M268" s="19">
        <f t="shared" si="196"/>
        <v>60</v>
      </c>
      <c r="N268" s="19">
        <v>99</v>
      </c>
      <c r="O268" s="19">
        <v>84</v>
      </c>
      <c r="P268" s="19">
        <v>99</v>
      </c>
      <c r="Q268" s="19">
        <v>87</v>
      </c>
      <c r="R268" s="19">
        <f t="shared" si="197"/>
        <v>98</v>
      </c>
      <c r="S268" s="19">
        <f t="shared" si="198"/>
        <v>84</v>
      </c>
      <c r="T268" s="19">
        <v>20</v>
      </c>
      <c r="U268" s="19">
        <v>5</v>
      </c>
      <c r="V268" s="19">
        <f t="shared" si="199"/>
        <v>100</v>
      </c>
      <c r="W268" s="19">
        <v>98</v>
      </c>
      <c r="X268" s="23">
        <v>107</v>
      </c>
      <c r="Y268" s="20">
        <f t="shared" si="200"/>
        <v>92</v>
      </c>
      <c r="Z268" s="43">
        <f t="shared" si="201"/>
        <v>96</v>
      </c>
      <c r="AA268" s="20">
        <f t="shared" si="202"/>
        <v>96</v>
      </c>
      <c r="AB268" s="19">
        <v>20</v>
      </c>
      <c r="AC268" s="19">
        <v>3</v>
      </c>
      <c r="AD268" s="19">
        <f t="shared" si="203"/>
        <v>60</v>
      </c>
      <c r="AE268" s="19">
        <v>20</v>
      </c>
      <c r="AF268" s="19">
        <v>4</v>
      </c>
      <c r="AG268" s="19">
        <f t="shared" si="204"/>
        <v>80</v>
      </c>
      <c r="AH268" s="19">
        <v>5</v>
      </c>
      <c r="AI268" s="19">
        <v>5</v>
      </c>
      <c r="AJ268" s="20">
        <f t="shared" si="173"/>
        <v>100</v>
      </c>
      <c r="AK268" s="43">
        <f t="shared" si="205"/>
        <v>80</v>
      </c>
      <c r="AL268" s="19">
        <v>79</v>
      </c>
      <c r="AM268" s="19">
        <v>107</v>
      </c>
      <c r="AN268" s="20">
        <f t="shared" si="206"/>
        <v>74</v>
      </c>
      <c r="AO268" s="19">
        <v>107</v>
      </c>
      <c r="AP268" s="19">
        <v>107</v>
      </c>
      <c r="AQ268" s="20">
        <f t="shared" si="207"/>
        <v>100</v>
      </c>
      <c r="AR268" s="19">
        <v>84</v>
      </c>
      <c r="AS268" s="19">
        <v>88</v>
      </c>
      <c r="AT268" s="20">
        <f t="shared" si="208"/>
        <v>95</v>
      </c>
      <c r="AU268" s="20">
        <f t="shared" si="209"/>
        <v>89</v>
      </c>
      <c r="AV268" s="19">
        <v>102</v>
      </c>
      <c r="AW268" s="19">
        <v>107</v>
      </c>
      <c r="AX268" s="20">
        <f t="shared" si="210"/>
        <v>95</v>
      </c>
      <c r="AY268" s="19">
        <v>106</v>
      </c>
      <c r="AZ268" s="19">
        <v>107</v>
      </c>
      <c r="BA268" s="20">
        <f t="shared" si="211"/>
        <v>99</v>
      </c>
      <c r="BB268" s="19">
        <v>106</v>
      </c>
      <c r="BC268" s="19">
        <v>107</v>
      </c>
      <c r="BD268" s="20">
        <f t="shared" si="212"/>
        <v>99</v>
      </c>
      <c r="BE268" s="20">
        <f t="shared" si="213"/>
        <v>98</v>
      </c>
      <c r="BF268" s="20">
        <f t="shared" si="214"/>
        <v>89</v>
      </c>
      <c r="BG268" s="24"/>
      <c r="BH268" s="19">
        <f t="shared" si="174"/>
        <v>10</v>
      </c>
      <c r="BI268" s="19">
        <f t="shared" si="175"/>
        <v>3</v>
      </c>
      <c r="BJ268" s="19">
        <f t="shared" si="176"/>
        <v>3</v>
      </c>
      <c r="BK268" s="19">
        <f t="shared" si="177"/>
        <v>1</v>
      </c>
      <c r="BL268" s="19">
        <f t="shared" si="178"/>
        <v>5</v>
      </c>
      <c r="BM268" s="19">
        <f t="shared" si="179"/>
        <v>9</v>
      </c>
      <c r="BN268" s="19">
        <f t="shared" si="180"/>
        <v>2</v>
      </c>
      <c r="BO268" s="19">
        <f t="shared" si="181"/>
        <v>2</v>
      </c>
      <c r="BP268" s="19">
        <f t="shared" si="182"/>
        <v>1</v>
      </c>
      <c r="BQ268" s="19">
        <f t="shared" si="183"/>
        <v>20</v>
      </c>
      <c r="BR268" s="19">
        <f t="shared" si="184"/>
        <v>1</v>
      </c>
      <c r="BS268" s="19">
        <f t="shared" si="185"/>
        <v>6</v>
      </c>
      <c r="BT268" s="19">
        <f t="shared" si="186"/>
        <v>6</v>
      </c>
      <c r="BU268" s="19">
        <f t="shared" si="187"/>
        <v>2</v>
      </c>
      <c r="BV268" s="19">
        <f t="shared" si="188"/>
        <v>2</v>
      </c>
      <c r="BW268" s="19">
        <f t="shared" si="189"/>
        <v>17</v>
      </c>
      <c r="BX268" s="19">
        <f t="shared" si="190"/>
        <v>5</v>
      </c>
      <c r="BY268" s="19">
        <f t="shared" si="191"/>
        <v>8</v>
      </c>
      <c r="BZ268" s="19">
        <f t="shared" si="192"/>
        <v>12</v>
      </c>
      <c r="CA268" s="19">
        <f t="shared" si="193"/>
        <v>3</v>
      </c>
      <c r="CB268" s="18">
        <f t="shared" si="215"/>
        <v>89</v>
      </c>
      <c r="CC268" s="19">
        <f t="shared" si="194"/>
        <v>8</v>
      </c>
    </row>
    <row r="269" spans="1:81" ht="31.5">
      <c r="A269" s="21">
        <v>245</v>
      </c>
      <c r="B269" s="35">
        <v>6652021879</v>
      </c>
      <c r="C269" s="5" t="s">
        <v>438</v>
      </c>
      <c r="D269" s="5" t="s">
        <v>259</v>
      </c>
      <c r="E269" s="5" t="str">
        <f>VLOOKUP(C269,Реестр!$B$2:$C$74,2,FALSE)</f>
        <v>Село</v>
      </c>
      <c r="F269" s="19">
        <v>7</v>
      </c>
      <c r="G269" s="19">
        <v>32</v>
      </c>
      <c r="H269" s="22">
        <v>9</v>
      </c>
      <c r="I269" s="22">
        <v>36</v>
      </c>
      <c r="J269" s="22">
        <f t="shared" si="195"/>
        <v>83</v>
      </c>
      <c r="K269" s="19">
        <v>30</v>
      </c>
      <c r="L269" s="19">
        <v>4</v>
      </c>
      <c r="M269" s="19">
        <f t="shared" si="196"/>
        <v>100</v>
      </c>
      <c r="N269" s="19">
        <v>92</v>
      </c>
      <c r="O269" s="19">
        <v>58</v>
      </c>
      <c r="P269" s="19">
        <v>95</v>
      </c>
      <c r="Q269" s="19">
        <v>61</v>
      </c>
      <c r="R269" s="19">
        <f t="shared" si="197"/>
        <v>96</v>
      </c>
      <c r="S269" s="19">
        <f t="shared" si="198"/>
        <v>93</v>
      </c>
      <c r="T269" s="19">
        <v>20</v>
      </c>
      <c r="U269" s="19">
        <v>5</v>
      </c>
      <c r="V269" s="19">
        <f t="shared" si="199"/>
        <v>100</v>
      </c>
      <c r="W269" s="19">
        <v>90</v>
      </c>
      <c r="X269" s="23">
        <v>105</v>
      </c>
      <c r="Y269" s="20">
        <f t="shared" si="200"/>
        <v>86</v>
      </c>
      <c r="Z269" s="43">
        <f t="shared" si="201"/>
        <v>93</v>
      </c>
      <c r="AA269" s="20">
        <f t="shared" si="202"/>
        <v>93</v>
      </c>
      <c r="AB269" s="19">
        <v>20</v>
      </c>
      <c r="AC269" s="19">
        <v>2</v>
      </c>
      <c r="AD269" s="19">
        <f t="shared" si="203"/>
        <v>40</v>
      </c>
      <c r="AE269" s="19">
        <v>20</v>
      </c>
      <c r="AF269" s="19">
        <v>4</v>
      </c>
      <c r="AG269" s="19">
        <f t="shared" si="204"/>
        <v>80</v>
      </c>
      <c r="AH269" s="19">
        <v>2</v>
      </c>
      <c r="AI269" s="19">
        <v>3</v>
      </c>
      <c r="AJ269" s="20">
        <f t="shared" si="173"/>
        <v>67</v>
      </c>
      <c r="AK269" s="43">
        <f t="shared" si="205"/>
        <v>64</v>
      </c>
      <c r="AL269" s="19">
        <v>102</v>
      </c>
      <c r="AM269" s="19">
        <v>105</v>
      </c>
      <c r="AN269" s="20">
        <f t="shared" si="206"/>
        <v>97</v>
      </c>
      <c r="AO269" s="19">
        <v>102</v>
      </c>
      <c r="AP269" s="19">
        <v>105</v>
      </c>
      <c r="AQ269" s="20">
        <f t="shared" si="207"/>
        <v>97</v>
      </c>
      <c r="AR269" s="19">
        <v>81</v>
      </c>
      <c r="AS269" s="19">
        <v>85</v>
      </c>
      <c r="AT269" s="20">
        <f t="shared" si="208"/>
        <v>95</v>
      </c>
      <c r="AU269" s="20">
        <f t="shared" si="209"/>
        <v>97</v>
      </c>
      <c r="AV269" s="19">
        <v>101</v>
      </c>
      <c r="AW269" s="19">
        <v>105</v>
      </c>
      <c r="AX269" s="20">
        <f t="shared" si="210"/>
        <v>96</v>
      </c>
      <c r="AY269" s="19">
        <v>101</v>
      </c>
      <c r="AZ269" s="19">
        <v>105</v>
      </c>
      <c r="BA269" s="20">
        <f t="shared" si="211"/>
        <v>96</v>
      </c>
      <c r="BB269" s="19">
        <v>102</v>
      </c>
      <c r="BC269" s="19">
        <v>105</v>
      </c>
      <c r="BD269" s="20">
        <f t="shared" si="212"/>
        <v>97</v>
      </c>
      <c r="BE269" s="20">
        <f t="shared" si="213"/>
        <v>97</v>
      </c>
      <c r="BF269" s="20">
        <f t="shared" si="214"/>
        <v>89</v>
      </c>
      <c r="BG269" s="24"/>
      <c r="BH269" s="19">
        <f t="shared" si="174"/>
        <v>17</v>
      </c>
      <c r="BI269" s="19">
        <f t="shared" si="175"/>
        <v>1</v>
      </c>
      <c r="BJ269" s="19">
        <f t="shared" si="176"/>
        <v>5</v>
      </c>
      <c r="BK269" s="19">
        <f t="shared" si="177"/>
        <v>1</v>
      </c>
      <c r="BL269" s="19">
        <f t="shared" si="178"/>
        <v>8</v>
      </c>
      <c r="BM269" s="19">
        <f t="shared" si="179"/>
        <v>15</v>
      </c>
      <c r="BN269" s="19">
        <f t="shared" si="180"/>
        <v>3</v>
      </c>
      <c r="BO269" s="19">
        <f t="shared" si="181"/>
        <v>2</v>
      </c>
      <c r="BP269" s="19">
        <f t="shared" si="182"/>
        <v>24</v>
      </c>
      <c r="BQ269" s="19">
        <f t="shared" si="183"/>
        <v>4</v>
      </c>
      <c r="BR269" s="19">
        <f t="shared" si="184"/>
        <v>4</v>
      </c>
      <c r="BS269" s="19">
        <f t="shared" si="185"/>
        <v>6</v>
      </c>
      <c r="BT269" s="19">
        <f t="shared" si="186"/>
        <v>5</v>
      </c>
      <c r="BU269" s="19">
        <f t="shared" si="187"/>
        <v>5</v>
      </c>
      <c r="BV269" s="19">
        <f t="shared" si="188"/>
        <v>4</v>
      </c>
      <c r="BW269" s="19">
        <f t="shared" si="189"/>
        <v>8</v>
      </c>
      <c r="BX269" s="19">
        <f t="shared" si="190"/>
        <v>8</v>
      </c>
      <c r="BY269" s="19">
        <f t="shared" si="191"/>
        <v>20</v>
      </c>
      <c r="BZ269" s="19">
        <f t="shared" si="192"/>
        <v>4</v>
      </c>
      <c r="CA269" s="19">
        <f t="shared" si="193"/>
        <v>4</v>
      </c>
      <c r="CB269" s="18">
        <f t="shared" si="215"/>
        <v>89</v>
      </c>
      <c r="CC269" s="19">
        <f t="shared" si="194"/>
        <v>8</v>
      </c>
    </row>
    <row r="270" spans="1:81" ht="31.5">
      <c r="A270" s="21">
        <v>307</v>
      </c>
      <c r="B270" s="36">
        <v>6603011395</v>
      </c>
      <c r="C270" s="6" t="s">
        <v>447</v>
      </c>
      <c r="D270" s="6" t="s">
        <v>314</v>
      </c>
      <c r="E270" s="5" t="str">
        <f>VLOOKUP(C270,Реестр!$B$2:$C$74,2,FALSE)</f>
        <v>Село</v>
      </c>
      <c r="F270" s="19">
        <v>9</v>
      </c>
      <c r="G270" s="19">
        <v>38</v>
      </c>
      <c r="H270" s="22">
        <v>11</v>
      </c>
      <c r="I270" s="22">
        <v>38</v>
      </c>
      <c r="J270" s="22">
        <f t="shared" si="195"/>
        <v>91</v>
      </c>
      <c r="K270" s="19">
        <v>30</v>
      </c>
      <c r="L270" s="19">
        <v>4</v>
      </c>
      <c r="M270" s="19">
        <f t="shared" si="196"/>
        <v>100</v>
      </c>
      <c r="N270" s="19">
        <v>98</v>
      </c>
      <c r="O270" s="19">
        <v>81</v>
      </c>
      <c r="P270" s="19">
        <v>104</v>
      </c>
      <c r="Q270" s="19">
        <v>84</v>
      </c>
      <c r="R270" s="19">
        <f t="shared" si="197"/>
        <v>95</v>
      </c>
      <c r="S270" s="19">
        <f t="shared" si="198"/>
        <v>95</v>
      </c>
      <c r="T270" s="19">
        <v>20</v>
      </c>
      <c r="U270" s="19">
        <v>5</v>
      </c>
      <c r="V270" s="19">
        <f t="shared" si="199"/>
        <v>100</v>
      </c>
      <c r="W270" s="19">
        <v>120</v>
      </c>
      <c r="X270" s="23">
        <v>143</v>
      </c>
      <c r="Y270" s="20">
        <f t="shared" si="200"/>
        <v>84</v>
      </c>
      <c r="Z270" s="43">
        <f t="shared" si="201"/>
        <v>92</v>
      </c>
      <c r="AA270" s="20">
        <f t="shared" si="202"/>
        <v>92</v>
      </c>
      <c r="AB270" s="19">
        <v>20</v>
      </c>
      <c r="AC270" s="19">
        <v>2</v>
      </c>
      <c r="AD270" s="19">
        <f t="shared" si="203"/>
        <v>40</v>
      </c>
      <c r="AE270" s="19">
        <v>20</v>
      </c>
      <c r="AF270" s="19">
        <v>3</v>
      </c>
      <c r="AG270" s="19">
        <f t="shared" si="204"/>
        <v>60</v>
      </c>
      <c r="AH270" s="19">
        <v>13</v>
      </c>
      <c r="AI270" s="19">
        <v>14</v>
      </c>
      <c r="AJ270" s="20">
        <f t="shared" si="173"/>
        <v>93</v>
      </c>
      <c r="AK270" s="43">
        <f t="shared" si="205"/>
        <v>64</v>
      </c>
      <c r="AL270" s="19">
        <v>141</v>
      </c>
      <c r="AM270" s="19">
        <v>143</v>
      </c>
      <c r="AN270" s="20">
        <f t="shared" si="206"/>
        <v>99</v>
      </c>
      <c r="AO270" s="19">
        <v>138</v>
      </c>
      <c r="AP270" s="19">
        <v>143</v>
      </c>
      <c r="AQ270" s="20">
        <f t="shared" si="207"/>
        <v>97</v>
      </c>
      <c r="AR270" s="19">
        <v>96</v>
      </c>
      <c r="AS270" s="19">
        <v>100</v>
      </c>
      <c r="AT270" s="20">
        <f t="shared" si="208"/>
        <v>96</v>
      </c>
      <c r="AU270" s="20">
        <f t="shared" si="209"/>
        <v>98</v>
      </c>
      <c r="AV270" s="19">
        <v>142</v>
      </c>
      <c r="AW270" s="19">
        <v>143</v>
      </c>
      <c r="AX270" s="20">
        <f t="shared" si="210"/>
        <v>99</v>
      </c>
      <c r="AY270" s="19">
        <v>137</v>
      </c>
      <c r="AZ270" s="19">
        <v>143</v>
      </c>
      <c r="BA270" s="20">
        <f t="shared" si="211"/>
        <v>96</v>
      </c>
      <c r="BB270" s="19">
        <v>137</v>
      </c>
      <c r="BC270" s="19">
        <v>143</v>
      </c>
      <c r="BD270" s="20">
        <f t="shared" si="212"/>
        <v>96</v>
      </c>
      <c r="BE270" s="20">
        <f t="shared" si="213"/>
        <v>97</v>
      </c>
      <c r="BF270" s="20">
        <f t="shared" si="214"/>
        <v>89</v>
      </c>
      <c r="BG270" s="24"/>
      <c r="BH270" s="19">
        <f t="shared" si="174"/>
        <v>9</v>
      </c>
      <c r="BI270" s="19">
        <f t="shared" si="175"/>
        <v>1</v>
      </c>
      <c r="BJ270" s="19">
        <f t="shared" si="176"/>
        <v>6</v>
      </c>
      <c r="BK270" s="19">
        <f t="shared" si="177"/>
        <v>1</v>
      </c>
      <c r="BL270" s="19">
        <f t="shared" si="178"/>
        <v>9</v>
      </c>
      <c r="BM270" s="19">
        <f t="shared" si="179"/>
        <v>17</v>
      </c>
      <c r="BN270" s="19">
        <f t="shared" si="180"/>
        <v>3</v>
      </c>
      <c r="BO270" s="19">
        <f t="shared" si="181"/>
        <v>3</v>
      </c>
      <c r="BP270" s="19">
        <f t="shared" si="182"/>
        <v>7</v>
      </c>
      <c r="BQ270" s="19">
        <f t="shared" si="183"/>
        <v>2</v>
      </c>
      <c r="BR270" s="19">
        <f t="shared" si="184"/>
        <v>4</v>
      </c>
      <c r="BS270" s="19">
        <f t="shared" si="185"/>
        <v>5</v>
      </c>
      <c r="BT270" s="19">
        <f t="shared" si="186"/>
        <v>2</v>
      </c>
      <c r="BU270" s="19">
        <f t="shared" si="187"/>
        <v>5</v>
      </c>
      <c r="BV270" s="19">
        <f t="shared" si="188"/>
        <v>5</v>
      </c>
      <c r="BW270" s="19">
        <f t="shared" si="189"/>
        <v>6</v>
      </c>
      <c r="BX270" s="19">
        <f t="shared" si="190"/>
        <v>9</v>
      </c>
      <c r="BY270" s="19">
        <f t="shared" si="191"/>
        <v>20</v>
      </c>
      <c r="BZ270" s="19">
        <f t="shared" si="192"/>
        <v>3</v>
      </c>
      <c r="CA270" s="19">
        <f t="shared" si="193"/>
        <v>4</v>
      </c>
      <c r="CB270" s="18">
        <f t="shared" si="215"/>
        <v>89</v>
      </c>
      <c r="CC270" s="19">
        <f t="shared" si="194"/>
        <v>8</v>
      </c>
    </row>
    <row r="271" spans="1:81" ht="31.5">
      <c r="A271" s="21">
        <v>364</v>
      </c>
      <c r="B271" s="34">
        <v>6607010498</v>
      </c>
      <c r="C271" s="40" t="s">
        <v>495</v>
      </c>
      <c r="D271" s="5" t="s">
        <v>362</v>
      </c>
      <c r="E271" s="5" t="str">
        <f>VLOOKUP(C271,Реестр!$B$2:$C$74,2,FALSE)</f>
        <v>Село</v>
      </c>
      <c r="F271" s="19">
        <v>10</v>
      </c>
      <c r="G271" s="19">
        <v>37</v>
      </c>
      <c r="H271" s="22">
        <v>11</v>
      </c>
      <c r="I271" s="22">
        <v>38</v>
      </c>
      <c r="J271" s="22">
        <f t="shared" si="195"/>
        <v>94</v>
      </c>
      <c r="K271" s="19">
        <v>30</v>
      </c>
      <c r="L271" s="19">
        <v>4</v>
      </c>
      <c r="M271" s="19">
        <f t="shared" si="196"/>
        <v>100</v>
      </c>
      <c r="N271" s="19">
        <v>117</v>
      </c>
      <c r="O271" s="19">
        <v>99</v>
      </c>
      <c r="P271" s="19">
        <v>120</v>
      </c>
      <c r="Q271" s="19">
        <v>101</v>
      </c>
      <c r="R271" s="19">
        <f t="shared" si="197"/>
        <v>98</v>
      </c>
      <c r="S271" s="19">
        <f t="shared" si="198"/>
        <v>97</v>
      </c>
      <c r="T271" s="19">
        <v>20</v>
      </c>
      <c r="U271" s="19">
        <v>5</v>
      </c>
      <c r="V271" s="19">
        <f t="shared" si="199"/>
        <v>100</v>
      </c>
      <c r="W271" s="19">
        <v>114</v>
      </c>
      <c r="X271" s="23">
        <v>128</v>
      </c>
      <c r="Y271" s="20">
        <f t="shared" si="200"/>
        <v>89</v>
      </c>
      <c r="Z271" s="43">
        <f t="shared" si="201"/>
        <v>95</v>
      </c>
      <c r="AA271" s="20">
        <f t="shared" si="202"/>
        <v>95</v>
      </c>
      <c r="AB271" s="19">
        <v>20</v>
      </c>
      <c r="AC271" s="19">
        <v>0</v>
      </c>
      <c r="AD271" s="19">
        <f t="shared" si="203"/>
        <v>0</v>
      </c>
      <c r="AE271" s="19">
        <v>20</v>
      </c>
      <c r="AF271" s="19">
        <v>3</v>
      </c>
      <c r="AG271" s="19">
        <f t="shared" si="204"/>
        <v>60</v>
      </c>
      <c r="AH271" s="19">
        <v>9</v>
      </c>
      <c r="AI271" s="19">
        <v>9</v>
      </c>
      <c r="AJ271" s="20">
        <f t="shared" si="173"/>
        <v>100</v>
      </c>
      <c r="AK271" s="43">
        <f t="shared" si="205"/>
        <v>54</v>
      </c>
      <c r="AL271" s="19">
        <v>126</v>
      </c>
      <c r="AM271" s="19">
        <v>128</v>
      </c>
      <c r="AN271" s="20">
        <f t="shared" si="206"/>
        <v>98</v>
      </c>
      <c r="AO271" s="19">
        <v>126</v>
      </c>
      <c r="AP271" s="19">
        <v>128</v>
      </c>
      <c r="AQ271" s="20">
        <f t="shared" si="207"/>
        <v>98</v>
      </c>
      <c r="AR271" s="19">
        <v>93</v>
      </c>
      <c r="AS271" s="19">
        <v>96</v>
      </c>
      <c r="AT271" s="20">
        <f t="shared" si="208"/>
        <v>97</v>
      </c>
      <c r="AU271" s="20">
        <f t="shared" si="209"/>
        <v>98</v>
      </c>
      <c r="AV271" s="19">
        <v>127</v>
      </c>
      <c r="AW271" s="19">
        <v>128</v>
      </c>
      <c r="AX271" s="20">
        <f t="shared" si="210"/>
        <v>99</v>
      </c>
      <c r="AY271" s="19">
        <v>127</v>
      </c>
      <c r="AZ271" s="19">
        <v>128</v>
      </c>
      <c r="BA271" s="20">
        <f t="shared" si="211"/>
        <v>99</v>
      </c>
      <c r="BB271" s="19">
        <v>128</v>
      </c>
      <c r="BC271" s="19">
        <v>128</v>
      </c>
      <c r="BD271" s="20">
        <f t="shared" si="212"/>
        <v>100</v>
      </c>
      <c r="BE271" s="20">
        <f t="shared" si="213"/>
        <v>100</v>
      </c>
      <c r="BF271" s="20">
        <f t="shared" si="214"/>
        <v>89</v>
      </c>
      <c r="BG271" s="24"/>
      <c r="BH271" s="19">
        <f t="shared" si="174"/>
        <v>6</v>
      </c>
      <c r="BI271" s="19">
        <f t="shared" si="175"/>
        <v>1</v>
      </c>
      <c r="BJ271" s="19">
        <f t="shared" si="176"/>
        <v>3</v>
      </c>
      <c r="BK271" s="19">
        <f t="shared" si="177"/>
        <v>1</v>
      </c>
      <c r="BL271" s="19">
        <f t="shared" si="178"/>
        <v>6</v>
      </c>
      <c r="BM271" s="19">
        <f t="shared" si="179"/>
        <v>12</v>
      </c>
      <c r="BN271" s="19">
        <f t="shared" si="180"/>
        <v>5</v>
      </c>
      <c r="BO271" s="19">
        <f t="shared" si="181"/>
        <v>3</v>
      </c>
      <c r="BP271" s="19">
        <f t="shared" si="182"/>
        <v>1</v>
      </c>
      <c r="BQ271" s="19">
        <f t="shared" si="183"/>
        <v>3</v>
      </c>
      <c r="BR271" s="19">
        <f t="shared" si="184"/>
        <v>3</v>
      </c>
      <c r="BS271" s="19">
        <f t="shared" si="185"/>
        <v>4</v>
      </c>
      <c r="BT271" s="19">
        <f t="shared" si="186"/>
        <v>2</v>
      </c>
      <c r="BU271" s="19">
        <f t="shared" si="187"/>
        <v>2</v>
      </c>
      <c r="BV271" s="19">
        <f t="shared" si="188"/>
        <v>1</v>
      </c>
      <c r="BW271" s="19">
        <f t="shared" si="189"/>
        <v>4</v>
      </c>
      <c r="BX271" s="19">
        <f t="shared" si="190"/>
        <v>6</v>
      </c>
      <c r="BY271" s="19">
        <f t="shared" si="191"/>
        <v>28</v>
      </c>
      <c r="BZ271" s="19">
        <f t="shared" si="192"/>
        <v>3</v>
      </c>
      <c r="CA271" s="19">
        <f t="shared" si="193"/>
        <v>1</v>
      </c>
      <c r="CB271" s="18">
        <f t="shared" si="215"/>
        <v>89</v>
      </c>
      <c r="CC271" s="19">
        <f t="shared" si="194"/>
        <v>8</v>
      </c>
    </row>
    <row r="272" spans="1:81" ht="15.75">
      <c r="A272" s="21">
        <v>365</v>
      </c>
      <c r="B272" s="34">
        <v>6607008756</v>
      </c>
      <c r="C272" s="40" t="s">
        <v>495</v>
      </c>
      <c r="D272" s="5" t="s">
        <v>363</v>
      </c>
      <c r="E272" s="5" t="str">
        <f>VLOOKUP(C272,Реестр!$B$2:$C$74,2,FALSE)</f>
        <v>Село</v>
      </c>
      <c r="F272" s="19">
        <v>9</v>
      </c>
      <c r="G272" s="19">
        <v>35</v>
      </c>
      <c r="H272" s="22">
        <v>9</v>
      </c>
      <c r="I272" s="22">
        <v>36</v>
      </c>
      <c r="J272" s="22">
        <f t="shared" si="195"/>
        <v>99</v>
      </c>
      <c r="K272" s="19">
        <v>30</v>
      </c>
      <c r="L272" s="19">
        <v>4</v>
      </c>
      <c r="M272" s="19">
        <f t="shared" si="196"/>
        <v>100</v>
      </c>
      <c r="N272" s="19">
        <v>60</v>
      </c>
      <c r="O272" s="19">
        <v>54</v>
      </c>
      <c r="P272" s="19">
        <v>60</v>
      </c>
      <c r="Q272" s="19">
        <v>55</v>
      </c>
      <c r="R272" s="19">
        <f t="shared" si="197"/>
        <v>99</v>
      </c>
      <c r="S272" s="19">
        <f t="shared" si="198"/>
        <v>99</v>
      </c>
      <c r="T272" s="19">
        <v>20</v>
      </c>
      <c r="U272" s="19">
        <v>5</v>
      </c>
      <c r="V272" s="19">
        <f t="shared" si="199"/>
        <v>100</v>
      </c>
      <c r="W272" s="19">
        <v>63</v>
      </c>
      <c r="X272" s="23">
        <v>64</v>
      </c>
      <c r="Y272" s="20">
        <f t="shared" si="200"/>
        <v>98</v>
      </c>
      <c r="Z272" s="43">
        <f t="shared" si="201"/>
        <v>99</v>
      </c>
      <c r="AA272" s="20">
        <f t="shared" si="202"/>
        <v>99</v>
      </c>
      <c r="AB272" s="19">
        <v>20</v>
      </c>
      <c r="AC272" s="19">
        <v>0</v>
      </c>
      <c r="AD272" s="19">
        <f t="shared" si="203"/>
        <v>0</v>
      </c>
      <c r="AE272" s="19">
        <v>20</v>
      </c>
      <c r="AF272" s="19">
        <v>3</v>
      </c>
      <c r="AG272" s="19">
        <f t="shared" si="204"/>
        <v>60</v>
      </c>
      <c r="AH272" s="19">
        <v>1</v>
      </c>
      <c r="AI272" s="19">
        <v>1</v>
      </c>
      <c r="AJ272" s="20">
        <f t="shared" si="173"/>
        <v>100</v>
      </c>
      <c r="AK272" s="43">
        <f t="shared" si="205"/>
        <v>54</v>
      </c>
      <c r="AL272" s="19">
        <v>53</v>
      </c>
      <c r="AM272" s="19">
        <v>64</v>
      </c>
      <c r="AN272" s="20">
        <f t="shared" si="206"/>
        <v>83</v>
      </c>
      <c r="AO272" s="19">
        <v>64</v>
      </c>
      <c r="AP272" s="19">
        <v>64</v>
      </c>
      <c r="AQ272" s="20">
        <f t="shared" si="207"/>
        <v>100</v>
      </c>
      <c r="AR272" s="19">
        <v>52</v>
      </c>
      <c r="AS272" s="19">
        <v>53</v>
      </c>
      <c r="AT272" s="20">
        <f t="shared" si="208"/>
        <v>98</v>
      </c>
      <c r="AU272" s="20">
        <f t="shared" si="209"/>
        <v>93</v>
      </c>
      <c r="AV272" s="19">
        <v>62</v>
      </c>
      <c r="AW272" s="19">
        <v>64</v>
      </c>
      <c r="AX272" s="20">
        <f t="shared" si="210"/>
        <v>97</v>
      </c>
      <c r="AY272" s="19">
        <v>64</v>
      </c>
      <c r="AZ272" s="19">
        <v>64</v>
      </c>
      <c r="BA272" s="20">
        <f t="shared" si="211"/>
        <v>100</v>
      </c>
      <c r="BB272" s="19">
        <v>64</v>
      </c>
      <c r="BC272" s="19">
        <v>64</v>
      </c>
      <c r="BD272" s="20">
        <f t="shared" si="212"/>
        <v>100</v>
      </c>
      <c r="BE272" s="20">
        <f t="shared" si="213"/>
        <v>99</v>
      </c>
      <c r="BF272" s="20">
        <f t="shared" si="214"/>
        <v>89</v>
      </c>
      <c r="BG272" s="24"/>
      <c r="BH272" s="19">
        <f t="shared" si="174"/>
        <v>2</v>
      </c>
      <c r="BI272" s="19">
        <f t="shared" si="175"/>
        <v>1</v>
      </c>
      <c r="BJ272" s="19">
        <f t="shared" si="176"/>
        <v>2</v>
      </c>
      <c r="BK272" s="19">
        <f t="shared" si="177"/>
        <v>1</v>
      </c>
      <c r="BL272" s="19">
        <f t="shared" si="178"/>
        <v>2</v>
      </c>
      <c r="BM272" s="19">
        <f t="shared" si="179"/>
        <v>3</v>
      </c>
      <c r="BN272" s="19">
        <f t="shared" si="180"/>
        <v>5</v>
      </c>
      <c r="BO272" s="19">
        <f t="shared" si="181"/>
        <v>3</v>
      </c>
      <c r="BP272" s="19">
        <f t="shared" si="182"/>
        <v>1</v>
      </c>
      <c r="BQ272" s="19">
        <f t="shared" si="183"/>
        <v>14</v>
      </c>
      <c r="BR272" s="19">
        <f t="shared" si="184"/>
        <v>1</v>
      </c>
      <c r="BS272" s="19">
        <f t="shared" si="185"/>
        <v>3</v>
      </c>
      <c r="BT272" s="19">
        <f t="shared" si="186"/>
        <v>4</v>
      </c>
      <c r="BU272" s="19">
        <f t="shared" si="187"/>
        <v>1</v>
      </c>
      <c r="BV272" s="19">
        <f t="shared" si="188"/>
        <v>1</v>
      </c>
      <c r="BW272" s="19">
        <f t="shared" si="189"/>
        <v>2</v>
      </c>
      <c r="BX272" s="19">
        <f t="shared" si="190"/>
        <v>2</v>
      </c>
      <c r="BY272" s="19">
        <f t="shared" si="191"/>
        <v>28</v>
      </c>
      <c r="BZ272" s="19">
        <f t="shared" si="192"/>
        <v>8</v>
      </c>
      <c r="CA272" s="19">
        <f t="shared" si="193"/>
        <v>2</v>
      </c>
      <c r="CB272" s="18">
        <f t="shared" si="215"/>
        <v>89</v>
      </c>
      <c r="CC272" s="19">
        <f t="shared" si="194"/>
        <v>8</v>
      </c>
    </row>
    <row r="273" spans="1:81" ht="15.75">
      <c r="A273" s="21">
        <v>147</v>
      </c>
      <c r="B273" s="34">
        <v>6627003756</v>
      </c>
      <c r="C273" s="5" t="s">
        <v>425</v>
      </c>
      <c r="D273" s="5" t="s">
        <v>167</v>
      </c>
      <c r="E273" s="5" t="str">
        <f>VLOOKUP(C273,Реестр!$B$2:$C$74,2,FALSE)</f>
        <v>Село</v>
      </c>
      <c r="F273" s="19">
        <v>8</v>
      </c>
      <c r="G273" s="19">
        <v>29</v>
      </c>
      <c r="H273" s="22">
        <v>9</v>
      </c>
      <c r="I273" s="22">
        <v>36</v>
      </c>
      <c r="J273" s="22">
        <f t="shared" si="195"/>
        <v>85</v>
      </c>
      <c r="K273" s="19">
        <v>30</v>
      </c>
      <c r="L273" s="19">
        <v>4</v>
      </c>
      <c r="M273" s="19">
        <f t="shared" si="196"/>
        <v>100</v>
      </c>
      <c r="N273" s="19">
        <v>110</v>
      </c>
      <c r="O273" s="19">
        <v>117</v>
      </c>
      <c r="P273" s="19">
        <v>113</v>
      </c>
      <c r="Q273" s="19">
        <v>118</v>
      </c>
      <c r="R273" s="19">
        <f t="shared" si="197"/>
        <v>98</v>
      </c>
      <c r="S273" s="19">
        <f t="shared" si="198"/>
        <v>95</v>
      </c>
      <c r="T273" s="19">
        <v>20</v>
      </c>
      <c r="U273" s="19">
        <v>5</v>
      </c>
      <c r="V273" s="19">
        <f t="shared" si="199"/>
        <v>100</v>
      </c>
      <c r="W273" s="19">
        <v>124</v>
      </c>
      <c r="X273" s="23">
        <v>152</v>
      </c>
      <c r="Y273" s="20">
        <f t="shared" si="200"/>
        <v>82</v>
      </c>
      <c r="Z273" s="43">
        <f t="shared" si="201"/>
        <v>91</v>
      </c>
      <c r="AA273" s="20">
        <f t="shared" si="202"/>
        <v>91</v>
      </c>
      <c r="AB273" s="19">
        <v>20</v>
      </c>
      <c r="AC273" s="19">
        <v>1</v>
      </c>
      <c r="AD273" s="19">
        <f t="shared" si="203"/>
        <v>20</v>
      </c>
      <c r="AE273" s="19">
        <v>20</v>
      </c>
      <c r="AF273" s="19">
        <v>4</v>
      </c>
      <c r="AG273" s="19">
        <f t="shared" si="204"/>
        <v>80</v>
      </c>
      <c r="AH273" s="19">
        <v>4</v>
      </c>
      <c r="AI273" s="19">
        <v>6</v>
      </c>
      <c r="AJ273" s="20">
        <f t="shared" si="173"/>
        <v>67</v>
      </c>
      <c r="AK273" s="43">
        <f t="shared" si="205"/>
        <v>58</v>
      </c>
      <c r="AL273" s="19">
        <v>148</v>
      </c>
      <c r="AM273" s="19">
        <v>152</v>
      </c>
      <c r="AN273" s="20">
        <f t="shared" si="206"/>
        <v>97</v>
      </c>
      <c r="AO273" s="19">
        <v>152</v>
      </c>
      <c r="AP273" s="19">
        <v>152</v>
      </c>
      <c r="AQ273" s="20">
        <f t="shared" si="207"/>
        <v>100</v>
      </c>
      <c r="AR273" s="19">
        <v>123</v>
      </c>
      <c r="AS273" s="19">
        <v>123</v>
      </c>
      <c r="AT273" s="20">
        <f t="shared" si="208"/>
        <v>100</v>
      </c>
      <c r="AU273" s="20">
        <f t="shared" si="209"/>
        <v>99</v>
      </c>
      <c r="AV273" s="19">
        <v>152</v>
      </c>
      <c r="AW273" s="19">
        <v>152</v>
      </c>
      <c r="AX273" s="20">
        <f t="shared" si="210"/>
        <v>100</v>
      </c>
      <c r="AY273" s="19">
        <v>146</v>
      </c>
      <c r="AZ273" s="19">
        <v>152</v>
      </c>
      <c r="BA273" s="20">
        <f t="shared" si="211"/>
        <v>96</v>
      </c>
      <c r="BB273" s="19">
        <v>149</v>
      </c>
      <c r="BC273" s="19">
        <v>152</v>
      </c>
      <c r="BD273" s="20">
        <f t="shared" si="212"/>
        <v>98</v>
      </c>
      <c r="BE273" s="20">
        <f t="shared" si="213"/>
        <v>98</v>
      </c>
      <c r="BF273" s="20">
        <f t="shared" si="214"/>
        <v>88</v>
      </c>
      <c r="BG273" s="24"/>
      <c r="BH273" s="19">
        <f t="shared" si="174"/>
        <v>15</v>
      </c>
      <c r="BI273" s="19">
        <f t="shared" si="175"/>
        <v>1</v>
      </c>
      <c r="BJ273" s="19">
        <f t="shared" si="176"/>
        <v>3</v>
      </c>
      <c r="BK273" s="19">
        <f t="shared" si="177"/>
        <v>1</v>
      </c>
      <c r="BL273" s="19">
        <f t="shared" si="178"/>
        <v>10</v>
      </c>
      <c r="BM273" s="19">
        <f t="shared" si="179"/>
        <v>19</v>
      </c>
      <c r="BN273" s="19">
        <f t="shared" si="180"/>
        <v>4</v>
      </c>
      <c r="BO273" s="19">
        <f t="shared" si="181"/>
        <v>2</v>
      </c>
      <c r="BP273" s="19">
        <f t="shared" si="182"/>
        <v>24</v>
      </c>
      <c r="BQ273" s="19">
        <f t="shared" si="183"/>
        <v>4</v>
      </c>
      <c r="BR273" s="19">
        <f t="shared" si="184"/>
        <v>1</v>
      </c>
      <c r="BS273" s="19">
        <f t="shared" si="185"/>
        <v>1</v>
      </c>
      <c r="BT273" s="19">
        <f t="shared" si="186"/>
        <v>1</v>
      </c>
      <c r="BU273" s="19">
        <f t="shared" si="187"/>
        <v>5</v>
      </c>
      <c r="BV273" s="19">
        <f t="shared" si="188"/>
        <v>3</v>
      </c>
      <c r="BW273" s="19">
        <f t="shared" si="189"/>
        <v>6</v>
      </c>
      <c r="BX273" s="19">
        <f t="shared" si="190"/>
        <v>10</v>
      </c>
      <c r="BY273" s="19">
        <f t="shared" si="191"/>
        <v>26</v>
      </c>
      <c r="BZ273" s="19">
        <f t="shared" si="192"/>
        <v>2</v>
      </c>
      <c r="CA273" s="19">
        <f t="shared" si="193"/>
        <v>3</v>
      </c>
      <c r="CB273" s="18">
        <f t="shared" si="215"/>
        <v>88</v>
      </c>
      <c r="CC273" s="19">
        <f t="shared" si="194"/>
        <v>9</v>
      </c>
    </row>
    <row r="274" spans="1:81" ht="30">
      <c r="A274" s="21">
        <v>213</v>
      </c>
      <c r="B274" s="34">
        <v>6611006173</v>
      </c>
      <c r="C274" s="40" t="s">
        <v>490</v>
      </c>
      <c r="D274" s="5" t="s">
        <v>228</v>
      </c>
      <c r="E274" s="5" t="str">
        <f>VLOOKUP(C274,Реестр!$B$2:$C$74,2,FALSE)</f>
        <v>Село</v>
      </c>
      <c r="F274" s="19">
        <v>11</v>
      </c>
      <c r="G274" s="19">
        <v>35</v>
      </c>
      <c r="H274" s="22">
        <v>11</v>
      </c>
      <c r="I274" s="22">
        <v>38</v>
      </c>
      <c r="J274" s="22">
        <f t="shared" si="195"/>
        <v>96</v>
      </c>
      <c r="K274" s="19">
        <v>30</v>
      </c>
      <c r="L274" s="19">
        <v>4</v>
      </c>
      <c r="M274" s="19">
        <f t="shared" si="196"/>
        <v>100</v>
      </c>
      <c r="N274" s="19">
        <v>198</v>
      </c>
      <c r="O274" s="19">
        <v>193</v>
      </c>
      <c r="P274" s="19">
        <v>200</v>
      </c>
      <c r="Q274" s="19">
        <v>198</v>
      </c>
      <c r="R274" s="19">
        <f t="shared" si="197"/>
        <v>98</v>
      </c>
      <c r="S274" s="19">
        <f t="shared" si="198"/>
        <v>98</v>
      </c>
      <c r="T274" s="19">
        <v>20</v>
      </c>
      <c r="U274" s="19">
        <v>5</v>
      </c>
      <c r="V274" s="19">
        <f t="shared" si="199"/>
        <v>100</v>
      </c>
      <c r="W274" s="19">
        <v>224</v>
      </c>
      <c r="X274" s="23">
        <v>230</v>
      </c>
      <c r="Y274" s="20">
        <f t="shared" si="200"/>
        <v>97</v>
      </c>
      <c r="Z274" s="43">
        <f t="shared" si="201"/>
        <v>99</v>
      </c>
      <c r="AA274" s="20">
        <f t="shared" si="202"/>
        <v>99</v>
      </c>
      <c r="AB274" s="19">
        <v>20</v>
      </c>
      <c r="AC274" s="19">
        <v>0</v>
      </c>
      <c r="AD274" s="19">
        <f t="shared" si="203"/>
        <v>0</v>
      </c>
      <c r="AE274" s="19">
        <v>20</v>
      </c>
      <c r="AF274" s="19">
        <v>3</v>
      </c>
      <c r="AG274" s="19">
        <f t="shared" si="204"/>
        <v>60</v>
      </c>
      <c r="AH274" s="19">
        <v>9</v>
      </c>
      <c r="AI274" s="19">
        <v>12</v>
      </c>
      <c r="AJ274" s="20">
        <f t="shared" si="173"/>
        <v>75</v>
      </c>
      <c r="AK274" s="43">
        <f t="shared" si="205"/>
        <v>47</v>
      </c>
      <c r="AL274" s="19">
        <v>222</v>
      </c>
      <c r="AM274" s="19">
        <v>230</v>
      </c>
      <c r="AN274" s="20">
        <f t="shared" si="206"/>
        <v>97</v>
      </c>
      <c r="AO274" s="19">
        <v>230</v>
      </c>
      <c r="AP274" s="19">
        <v>230</v>
      </c>
      <c r="AQ274" s="20">
        <f t="shared" si="207"/>
        <v>100</v>
      </c>
      <c r="AR274" s="19">
        <v>200</v>
      </c>
      <c r="AS274" s="19">
        <v>203</v>
      </c>
      <c r="AT274" s="20">
        <f t="shared" si="208"/>
        <v>99</v>
      </c>
      <c r="AU274" s="20">
        <f t="shared" si="209"/>
        <v>99</v>
      </c>
      <c r="AV274" s="19">
        <v>226</v>
      </c>
      <c r="AW274" s="19">
        <v>230</v>
      </c>
      <c r="AX274" s="20">
        <f t="shared" si="210"/>
        <v>98</v>
      </c>
      <c r="AY274" s="19">
        <v>226</v>
      </c>
      <c r="AZ274" s="19">
        <v>230</v>
      </c>
      <c r="BA274" s="20">
        <f t="shared" si="211"/>
        <v>98</v>
      </c>
      <c r="BB274" s="19">
        <v>229</v>
      </c>
      <c r="BC274" s="19">
        <v>230</v>
      </c>
      <c r="BD274" s="20">
        <f t="shared" si="212"/>
        <v>100</v>
      </c>
      <c r="BE274" s="20">
        <f t="shared" si="213"/>
        <v>99</v>
      </c>
      <c r="BF274" s="20">
        <f t="shared" si="214"/>
        <v>88</v>
      </c>
      <c r="BG274" s="24"/>
      <c r="BH274" s="19">
        <f t="shared" si="174"/>
        <v>4</v>
      </c>
      <c r="BI274" s="19">
        <f t="shared" si="175"/>
        <v>1</v>
      </c>
      <c r="BJ274" s="19">
        <f t="shared" si="176"/>
        <v>3</v>
      </c>
      <c r="BK274" s="19">
        <f t="shared" si="177"/>
        <v>1</v>
      </c>
      <c r="BL274" s="19">
        <f t="shared" si="178"/>
        <v>2</v>
      </c>
      <c r="BM274" s="19">
        <f t="shared" si="179"/>
        <v>4</v>
      </c>
      <c r="BN274" s="19">
        <f t="shared" si="180"/>
        <v>5</v>
      </c>
      <c r="BO274" s="19">
        <f t="shared" si="181"/>
        <v>3</v>
      </c>
      <c r="BP274" s="19">
        <f t="shared" si="182"/>
        <v>20</v>
      </c>
      <c r="BQ274" s="19">
        <f t="shared" si="183"/>
        <v>4</v>
      </c>
      <c r="BR274" s="19">
        <f t="shared" si="184"/>
        <v>1</v>
      </c>
      <c r="BS274" s="19">
        <f t="shared" si="185"/>
        <v>2</v>
      </c>
      <c r="BT274" s="19">
        <f t="shared" si="186"/>
        <v>3</v>
      </c>
      <c r="BU274" s="19">
        <f t="shared" si="187"/>
        <v>3</v>
      </c>
      <c r="BV274" s="19">
        <f t="shared" si="188"/>
        <v>1</v>
      </c>
      <c r="BW274" s="19">
        <f t="shared" si="189"/>
        <v>3</v>
      </c>
      <c r="BX274" s="19">
        <f t="shared" si="190"/>
        <v>2</v>
      </c>
      <c r="BY274" s="19">
        <f t="shared" si="191"/>
        <v>34</v>
      </c>
      <c r="BZ274" s="19">
        <f t="shared" si="192"/>
        <v>2</v>
      </c>
      <c r="CA274" s="19">
        <f t="shared" si="193"/>
        <v>2</v>
      </c>
      <c r="CB274" s="18">
        <f t="shared" si="215"/>
        <v>88</v>
      </c>
      <c r="CC274" s="19">
        <f t="shared" si="194"/>
        <v>9</v>
      </c>
    </row>
    <row r="275" spans="1:81" ht="31.5">
      <c r="A275" s="21">
        <v>224</v>
      </c>
      <c r="B275" s="34">
        <v>6656004627</v>
      </c>
      <c r="C275" s="6" t="s">
        <v>435</v>
      </c>
      <c r="D275" s="6" t="s">
        <v>239</v>
      </c>
      <c r="E275" s="5" t="str">
        <f>VLOOKUP(C275,Реестр!$B$2:$C$74,2,FALSE)</f>
        <v>Село</v>
      </c>
      <c r="F275" s="19">
        <v>11</v>
      </c>
      <c r="G275" s="19">
        <v>36</v>
      </c>
      <c r="H275" s="22">
        <v>11</v>
      </c>
      <c r="I275" s="22">
        <v>38</v>
      </c>
      <c r="J275" s="22">
        <f t="shared" si="195"/>
        <v>97</v>
      </c>
      <c r="K275" s="19">
        <v>30</v>
      </c>
      <c r="L275" s="19">
        <v>3</v>
      </c>
      <c r="M275" s="19">
        <f t="shared" si="196"/>
        <v>90</v>
      </c>
      <c r="N275" s="19">
        <v>70</v>
      </c>
      <c r="O275" s="19">
        <v>68</v>
      </c>
      <c r="P275" s="19">
        <v>79</v>
      </c>
      <c r="Q275" s="19">
        <v>76</v>
      </c>
      <c r="R275" s="19">
        <f t="shared" si="197"/>
        <v>89</v>
      </c>
      <c r="S275" s="19">
        <f t="shared" si="198"/>
        <v>92</v>
      </c>
      <c r="T275" s="19">
        <v>20</v>
      </c>
      <c r="U275" s="19">
        <v>5</v>
      </c>
      <c r="V275" s="19">
        <f t="shared" si="199"/>
        <v>100</v>
      </c>
      <c r="W275" s="19">
        <v>53</v>
      </c>
      <c r="X275" s="23">
        <v>87</v>
      </c>
      <c r="Y275" s="20">
        <f t="shared" si="200"/>
        <v>61</v>
      </c>
      <c r="Z275" s="43">
        <f t="shared" si="201"/>
        <v>81</v>
      </c>
      <c r="AA275" s="20">
        <f t="shared" si="202"/>
        <v>81</v>
      </c>
      <c r="AB275" s="19">
        <v>20</v>
      </c>
      <c r="AC275" s="19">
        <v>4</v>
      </c>
      <c r="AD275" s="19">
        <f t="shared" si="203"/>
        <v>80</v>
      </c>
      <c r="AE275" s="19">
        <v>20</v>
      </c>
      <c r="AF275" s="19">
        <v>6</v>
      </c>
      <c r="AG275" s="19">
        <f t="shared" si="204"/>
        <v>100</v>
      </c>
      <c r="AH275" s="19">
        <v>1</v>
      </c>
      <c r="AI275" s="19">
        <v>2</v>
      </c>
      <c r="AJ275" s="20">
        <f t="shared" ref="AJ275:AJ306" si="216">ROUND((AH275/AI275*100),0)</f>
        <v>50</v>
      </c>
      <c r="AK275" s="43">
        <f t="shared" si="205"/>
        <v>79</v>
      </c>
      <c r="AL275" s="19">
        <v>83</v>
      </c>
      <c r="AM275" s="19">
        <v>87</v>
      </c>
      <c r="AN275" s="20">
        <f t="shared" si="206"/>
        <v>95</v>
      </c>
      <c r="AO275" s="19">
        <v>80</v>
      </c>
      <c r="AP275" s="19">
        <v>87</v>
      </c>
      <c r="AQ275" s="20">
        <f t="shared" si="207"/>
        <v>92</v>
      </c>
      <c r="AR275" s="19">
        <v>61</v>
      </c>
      <c r="AS275" s="19">
        <v>67</v>
      </c>
      <c r="AT275" s="20">
        <f t="shared" si="208"/>
        <v>91</v>
      </c>
      <c r="AU275" s="20">
        <f t="shared" si="209"/>
        <v>93</v>
      </c>
      <c r="AV275" s="19">
        <v>86</v>
      </c>
      <c r="AW275" s="19">
        <v>87</v>
      </c>
      <c r="AX275" s="20">
        <f t="shared" si="210"/>
        <v>99</v>
      </c>
      <c r="AY275" s="19">
        <v>77</v>
      </c>
      <c r="AZ275" s="19">
        <v>87</v>
      </c>
      <c r="BA275" s="20">
        <f t="shared" si="211"/>
        <v>89</v>
      </c>
      <c r="BB275" s="19">
        <v>85</v>
      </c>
      <c r="BC275" s="19">
        <v>87</v>
      </c>
      <c r="BD275" s="20">
        <f t="shared" si="212"/>
        <v>98</v>
      </c>
      <c r="BE275" s="20">
        <f t="shared" si="213"/>
        <v>97</v>
      </c>
      <c r="BF275" s="20">
        <f t="shared" si="214"/>
        <v>88</v>
      </c>
      <c r="BG275" s="24"/>
      <c r="BH275" s="19">
        <f t="shared" ref="BH275:BH306" si="217">SUM(N(FREQUENCY((J$243:J$382&gt;J275)*J$243:J$382,J$243:J$382)&gt;0))</f>
        <v>3</v>
      </c>
      <c r="BI275" s="19">
        <f t="shared" ref="BI275:BI306" si="218">SUM(N(FREQUENCY((M$243:M$382&gt;M275)*M$243:M$382,M$243:M$382)&gt;0))</f>
        <v>2</v>
      </c>
      <c r="BJ275" s="19">
        <f t="shared" ref="BJ275:BJ306" si="219">SUM(N(FREQUENCY((R$243:R$382&gt;R275)*R$243:R$382,R$243:R$382)&gt;0))</f>
        <v>12</v>
      </c>
      <c r="BK275" s="19">
        <f t="shared" ref="BK275:BK306" si="220">SUM(N(FREQUENCY((V$243:V$382&gt;V275)*V$243:V$382,V$243:V$382)&gt;0))</f>
        <v>1</v>
      </c>
      <c r="BL275" s="19">
        <f t="shared" ref="BL275:BL306" si="221">SUM(N(FREQUENCY((Z$243:Z$382&gt;Z275)*Z$243:Z$382,Z$243:Z$382)&gt;0))</f>
        <v>19</v>
      </c>
      <c r="BM275" s="19">
        <f t="shared" ref="BM275:BM306" si="222">SUM(N(FREQUENCY((Y$243:Y$382&gt;Y275)*Y$243:Y$382,Y$243:Y$382)&gt;0))</f>
        <v>29</v>
      </c>
      <c r="BN275" s="19">
        <f t="shared" ref="BN275:BN306" si="223">SUM(N(FREQUENCY((AD$243:AD$382&gt;AD275)*AD$243:AD$382,AD$243:AD$382)&gt;0))</f>
        <v>1</v>
      </c>
      <c r="BO275" s="19">
        <f t="shared" ref="BO275:BO306" si="224">SUM(N(FREQUENCY((AG$243:AG$382&gt;AG275)*AG$243:AG$382,AG$243:AG$382)&gt;0))</f>
        <v>1</v>
      </c>
      <c r="BP275" s="19">
        <f t="shared" ref="BP275:BP306" si="225">SUM(N(FREQUENCY((AJ$243:AJ$382&gt;AJ275)*AJ$243:AJ$382,AJ$243:AJ$382)&gt;0))</f>
        <v>28</v>
      </c>
      <c r="BQ275" s="19">
        <f t="shared" ref="BQ275:BQ306" si="226">SUM(N(FREQUENCY((AN$243:AN$382&gt;AN275)*AN$243:AN$382,AN$243:AN$382)&gt;0))</f>
        <v>6</v>
      </c>
      <c r="BR275" s="19">
        <f t="shared" ref="BR275:BR306" si="227">SUM(N(FREQUENCY((AQ$243:AQ$382&gt;AQ275)*AQ$243:AQ$382,AQ$243:AQ$382)&gt;0))</f>
        <v>9</v>
      </c>
      <c r="BS275" s="19">
        <f t="shared" ref="BS275:BS306" si="228">SUM(N(FREQUENCY((AT$243:AT$382&gt;AT275)*AT$243:AT$382,AT$243:AT$382)&gt;0))</f>
        <v>10</v>
      </c>
      <c r="BT275" s="19">
        <f t="shared" ref="BT275:BT306" si="229">SUM(N(FREQUENCY((AX$243:AX$382&gt;AX275)*AX$243:AX$382,AX$243:AX$382)&gt;0))</f>
        <v>2</v>
      </c>
      <c r="BU275" s="19">
        <f t="shared" ref="BU275:BU306" si="230">SUM(N(FREQUENCY((BA$243:BA$382&gt;BA275)*BA$243:BA$382,BA$243:BA$382)&gt;0))</f>
        <v>12</v>
      </c>
      <c r="BV275" s="19">
        <f t="shared" ref="BV275:BV306" si="231">SUM(N(FREQUENCY((BD$243:BD$382&gt;BD275)*BD$243:BD$382,BD$243:BD$382)&gt;0))</f>
        <v>3</v>
      </c>
      <c r="BW275" s="19">
        <f t="shared" ref="BW275:BW306" si="232">SUM(N(FREQUENCY((S$243:S$382&gt;S275)*S$243:S$382,S$243:S$382)&gt;0))</f>
        <v>9</v>
      </c>
      <c r="BX275" s="19">
        <f t="shared" ref="BX275:BX306" si="233">SUM(N(FREQUENCY((AA$243:AA$382&gt;AA275)*AA$243:AA$382,AA$243:AA$382)&gt;0))</f>
        <v>19</v>
      </c>
      <c r="BY275" s="19">
        <f t="shared" ref="BY275:BY306" si="234">SUM(N(FREQUENCY((AK$243:AK$382&gt;AK275)*AK$243:AK$382,AK$243:AK$382)&gt;0))</f>
        <v>9</v>
      </c>
      <c r="BZ275" s="19">
        <f t="shared" ref="BZ275:BZ306" si="235">SUM(N(FREQUENCY((AU$243:AU$382&gt;AU275)*AU$243:AU$382,AU$243:AU$382)&gt;0))</f>
        <v>8</v>
      </c>
      <c r="CA275" s="19">
        <f t="shared" ref="CA275:CA306" si="236">SUM(N(FREQUENCY((BE$243:BE$382&gt;BE275)*BE$243:BE$382,BE$243:BE$382)&gt;0))</f>
        <v>4</v>
      </c>
      <c r="CB275" s="18">
        <f t="shared" si="215"/>
        <v>88</v>
      </c>
      <c r="CC275" s="19">
        <f t="shared" ref="CC275:CC306" si="237">SUM(N(FREQUENCY((CB$243:CB$382&gt;CB275)*CB$243:CB$382,CB$243:CB$382)&gt;0))</f>
        <v>9</v>
      </c>
    </row>
    <row r="276" spans="1:81" ht="31.5">
      <c r="A276" s="21">
        <v>225</v>
      </c>
      <c r="B276" s="34">
        <v>6651002908</v>
      </c>
      <c r="C276" s="6" t="s">
        <v>436</v>
      </c>
      <c r="D276" s="5" t="s">
        <v>240</v>
      </c>
      <c r="E276" s="5" t="str">
        <f>VLOOKUP(C276,Реестр!$B$2:$C$74,2,FALSE)</f>
        <v>Село</v>
      </c>
      <c r="F276" s="19">
        <v>8</v>
      </c>
      <c r="G276" s="19">
        <v>35</v>
      </c>
      <c r="H276" s="22">
        <v>9</v>
      </c>
      <c r="I276" s="22">
        <v>36</v>
      </c>
      <c r="J276" s="22">
        <f t="shared" si="195"/>
        <v>93</v>
      </c>
      <c r="K276" s="19">
        <v>30</v>
      </c>
      <c r="L276" s="19">
        <v>4</v>
      </c>
      <c r="M276" s="19">
        <f t="shared" si="196"/>
        <v>100</v>
      </c>
      <c r="N276" s="19">
        <v>26</v>
      </c>
      <c r="O276" s="19">
        <v>23</v>
      </c>
      <c r="P276" s="19">
        <v>30</v>
      </c>
      <c r="Q276" s="19">
        <v>27</v>
      </c>
      <c r="R276" s="19">
        <f t="shared" si="197"/>
        <v>86</v>
      </c>
      <c r="S276" s="19">
        <f t="shared" si="198"/>
        <v>92</v>
      </c>
      <c r="T276" s="19">
        <v>20</v>
      </c>
      <c r="U276" s="19">
        <v>5</v>
      </c>
      <c r="V276" s="19">
        <f t="shared" si="199"/>
        <v>100</v>
      </c>
      <c r="W276" s="19">
        <v>28</v>
      </c>
      <c r="X276" s="23">
        <v>32</v>
      </c>
      <c r="Y276" s="20">
        <f t="shared" si="200"/>
        <v>88</v>
      </c>
      <c r="Z276" s="43">
        <f t="shared" si="201"/>
        <v>94</v>
      </c>
      <c r="AA276" s="20">
        <f t="shared" si="202"/>
        <v>94</v>
      </c>
      <c r="AB276" s="19">
        <v>20</v>
      </c>
      <c r="AC276" s="19">
        <v>2</v>
      </c>
      <c r="AD276" s="19">
        <f t="shared" si="203"/>
        <v>40</v>
      </c>
      <c r="AE276" s="19">
        <v>20</v>
      </c>
      <c r="AF276" s="19">
        <v>5</v>
      </c>
      <c r="AG276" s="19">
        <f t="shared" si="204"/>
        <v>100</v>
      </c>
      <c r="AH276" s="19">
        <v>2</v>
      </c>
      <c r="AI276" s="19">
        <v>2</v>
      </c>
      <c r="AJ276" s="20">
        <f t="shared" si="216"/>
        <v>100</v>
      </c>
      <c r="AK276" s="43">
        <f t="shared" si="205"/>
        <v>82</v>
      </c>
      <c r="AL276" s="19">
        <v>17</v>
      </c>
      <c r="AM276" s="19">
        <v>32</v>
      </c>
      <c r="AN276" s="20">
        <f t="shared" si="206"/>
        <v>53</v>
      </c>
      <c r="AO276" s="19">
        <v>29</v>
      </c>
      <c r="AP276" s="19">
        <v>32</v>
      </c>
      <c r="AQ276" s="20">
        <f t="shared" si="207"/>
        <v>91</v>
      </c>
      <c r="AR276" s="19">
        <v>26</v>
      </c>
      <c r="AS276" s="19">
        <v>30</v>
      </c>
      <c r="AT276" s="20">
        <f t="shared" si="208"/>
        <v>87</v>
      </c>
      <c r="AU276" s="20">
        <f t="shared" si="209"/>
        <v>75</v>
      </c>
      <c r="AV276" s="19">
        <v>32</v>
      </c>
      <c r="AW276" s="19">
        <v>32</v>
      </c>
      <c r="AX276" s="20">
        <f t="shared" si="210"/>
        <v>100</v>
      </c>
      <c r="AY276" s="19">
        <v>26</v>
      </c>
      <c r="AZ276" s="19">
        <v>32</v>
      </c>
      <c r="BA276" s="20">
        <f t="shared" si="211"/>
        <v>81</v>
      </c>
      <c r="BB276" s="19">
        <v>31</v>
      </c>
      <c r="BC276" s="19">
        <v>32</v>
      </c>
      <c r="BD276" s="20">
        <f t="shared" si="212"/>
        <v>97</v>
      </c>
      <c r="BE276" s="20">
        <f t="shared" si="213"/>
        <v>95</v>
      </c>
      <c r="BF276" s="20">
        <f t="shared" si="214"/>
        <v>88</v>
      </c>
      <c r="BG276" s="24"/>
      <c r="BH276" s="19">
        <f t="shared" si="217"/>
        <v>7</v>
      </c>
      <c r="BI276" s="19">
        <f t="shared" si="218"/>
        <v>1</v>
      </c>
      <c r="BJ276" s="19">
        <f t="shared" si="219"/>
        <v>14</v>
      </c>
      <c r="BK276" s="19">
        <f t="shared" si="220"/>
        <v>1</v>
      </c>
      <c r="BL276" s="19">
        <f t="shared" si="221"/>
        <v>7</v>
      </c>
      <c r="BM276" s="19">
        <f t="shared" si="222"/>
        <v>13</v>
      </c>
      <c r="BN276" s="19">
        <f t="shared" si="223"/>
        <v>3</v>
      </c>
      <c r="BO276" s="19">
        <f t="shared" si="224"/>
        <v>1</v>
      </c>
      <c r="BP276" s="19">
        <f t="shared" si="225"/>
        <v>1</v>
      </c>
      <c r="BQ276" s="19">
        <f t="shared" si="226"/>
        <v>27</v>
      </c>
      <c r="BR276" s="19">
        <f t="shared" si="227"/>
        <v>10</v>
      </c>
      <c r="BS276" s="19">
        <f t="shared" si="228"/>
        <v>14</v>
      </c>
      <c r="BT276" s="19">
        <f t="shared" si="229"/>
        <v>1</v>
      </c>
      <c r="BU276" s="19">
        <f t="shared" si="230"/>
        <v>18</v>
      </c>
      <c r="BV276" s="19">
        <f t="shared" si="231"/>
        <v>4</v>
      </c>
      <c r="BW276" s="19">
        <f t="shared" si="232"/>
        <v>9</v>
      </c>
      <c r="BX276" s="19">
        <f t="shared" si="233"/>
        <v>7</v>
      </c>
      <c r="BY276" s="19">
        <f t="shared" si="234"/>
        <v>6</v>
      </c>
      <c r="BZ276" s="19">
        <f t="shared" si="235"/>
        <v>23</v>
      </c>
      <c r="CA276" s="19">
        <f t="shared" si="236"/>
        <v>6</v>
      </c>
      <c r="CB276" s="18">
        <f t="shared" si="215"/>
        <v>88</v>
      </c>
      <c r="CC276" s="19">
        <f t="shared" si="237"/>
        <v>9</v>
      </c>
    </row>
    <row r="277" spans="1:81" ht="31.5">
      <c r="A277" s="21">
        <v>230</v>
      </c>
      <c r="B277" s="34">
        <v>6634006050</v>
      </c>
      <c r="C277" s="5" t="s">
        <v>437</v>
      </c>
      <c r="D277" s="5" t="s">
        <v>245</v>
      </c>
      <c r="E277" s="5" t="str">
        <f>VLOOKUP(C277,Реестр!$B$2:$C$74,2,FALSE)</f>
        <v>Село</v>
      </c>
      <c r="F277" s="19">
        <v>8</v>
      </c>
      <c r="G277" s="19">
        <v>36</v>
      </c>
      <c r="H277" s="22">
        <v>11</v>
      </c>
      <c r="I277" s="22">
        <v>38</v>
      </c>
      <c r="J277" s="22">
        <f t="shared" si="195"/>
        <v>84</v>
      </c>
      <c r="K277" s="19">
        <v>30</v>
      </c>
      <c r="L277" s="19">
        <v>4</v>
      </c>
      <c r="M277" s="19">
        <f t="shared" si="196"/>
        <v>100</v>
      </c>
      <c r="N277" s="19">
        <v>63</v>
      </c>
      <c r="O277" s="19">
        <v>66</v>
      </c>
      <c r="P277" s="19">
        <v>63</v>
      </c>
      <c r="Q277" s="19">
        <v>66</v>
      </c>
      <c r="R277" s="19">
        <f t="shared" si="197"/>
        <v>100</v>
      </c>
      <c r="S277" s="19">
        <f t="shared" si="198"/>
        <v>95</v>
      </c>
      <c r="T277" s="19">
        <v>20</v>
      </c>
      <c r="U277" s="19">
        <v>3</v>
      </c>
      <c r="V277" s="19">
        <f t="shared" si="199"/>
        <v>60</v>
      </c>
      <c r="W277" s="19">
        <v>76</v>
      </c>
      <c r="X277" s="23">
        <v>78</v>
      </c>
      <c r="Y277" s="20">
        <f t="shared" si="200"/>
        <v>97</v>
      </c>
      <c r="Z277" s="43">
        <f t="shared" si="201"/>
        <v>79</v>
      </c>
      <c r="AA277" s="20">
        <f t="shared" si="202"/>
        <v>79</v>
      </c>
      <c r="AB277" s="19">
        <v>20</v>
      </c>
      <c r="AC277" s="19">
        <v>2</v>
      </c>
      <c r="AD277" s="19">
        <f t="shared" si="203"/>
        <v>40</v>
      </c>
      <c r="AE277" s="19">
        <v>20</v>
      </c>
      <c r="AF277" s="19">
        <v>4</v>
      </c>
      <c r="AG277" s="19">
        <f t="shared" si="204"/>
        <v>80</v>
      </c>
      <c r="AH277" s="19">
        <v>6</v>
      </c>
      <c r="AI277" s="19">
        <v>7</v>
      </c>
      <c r="AJ277" s="20">
        <f t="shared" si="216"/>
        <v>86</v>
      </c>
      <c r="AK277" s="43">
        <f t="shared" si="205"/>
        <v>70</v>
      </c>
      <c r="AL277" s="19">
        <v>75</v>
      </c>
      <c r="AM277" s="19">
        <v>78</v>
      </c>
      <c r="AN277" s="20">
        <f t="shared" si="206"/>
        <v>96</v>
      </c>
      <c r="AO277" s="19">
        <v>78</v>
      </c>
      <c r="AP277" s="19">
        <v>78</v>
      </c>
      <c r="AQ277" s="20">
        <f t="shared" si="207"/>
        <v>100</v>
      </c>
      <c r="AR277" s="19">
        <v>73</v>
      </c>
      <c r="AS277" s="19">
        <v>73</v>
      </c>
      <c r="AT277" s="20">
        <f t="shared" si="208"/>
        <v>100</v>
      </c>
      <c r="AU277" s="20">
        <f t="shared" si="209"/>
        <v>98</v>
      </c>
      <c r="AV277" s="19">
        <v>78</v>
      </c>
      <c r="AW277" s="19">
        <v>78</v>
      </c>
      <c r="AX277" s="20">
        <f t="shared" si="210"/>
        <v>100</v>
      </c>
      <c r="AY277" s="19">
        <v>78</v>
      </c>
      <c r="AZ277" s="19">
        <v>78</v>
      </c>
      <c r="BA277" s="20">
        <f t="shared" si="211"/>
        <v>100</v>
      </c>
      <c r="BB277" s="19">
        <v>78</v>
      </c>
      <c r="BC277" s="19">
        <v>78</v>
      </c>
      <c r="BD277" s="20">
        <f t="shared" si="212"/>
        <v>100</v>
      </c>
      <c r="BE277" s="20">
        <f t="shared" si="213"/>
        <v>100</v>
      </c>
      <c r="BF277" s="20">
        <f t="shared" si="214"/>
        <v>88</v>
      </c>
      <c r="BG277" s="24"/>
      <c r="BH277" s="19">
        <f t="shared" si="217"/>
        <v>16</v>
      </c>
      <c r="BI277" s="19">
        <f t="shared" si="218"/>
        <v>1</v>
      </c>
      <c r="BJ277" s="19">
        <f t="shared" si="219"/>
        <v>1</v>
      </c>
      <c r="BK277" s="19">
        <f t="shared" si="220"/>
        <v>3</v>
      </c>
      <c r="BL277" s="19">
        <f t="shared" si="221"/>
        <v>21</v>
      </c>
      <c r="BM277" s="19">
        <f t="shared" si="222"/>
        <v>4</v>
      </c>
      <c r="BN277" s="19">
        <f t="shared" si="223"/>
        <v>3</v>
      </c>
      <c r="BO277" s="19">
        <f t="shared" si="224"/>
        <v>2</v>
      </c>
      <c r="BP277" s="19">
        <f t="shared" si="225"/>
        <v>13</v>
      </c>
      <c r="BQ277" s="19">
        <f t="shared" si="226"/>
        <v>5</v>
      </c>
      <c r="BR277" s="19">
        <f t="shared" si="227"/>
        <v>1</v>
      </c>
      <c r="BS277" s="19">
        <f t="shared" si="228"/>
        <v>1</v>
      </c>
      <c r="BT277" s="19">
        <f t="shared" si="229"/>
        <v>1</v>
      </c>
      <c r="BU277" s="19">
        <f t="shared" si="230"/>
        <v>1</v>
      </c>
      <c r="BV277" s="19">
        <f t="shared" si="231"/>
        <v>1</v>
      </c>
      <c r="BW277" s="19">
        <f t="shared" si="232"/>
        <v>6</v>
      </c>
      <c r="BX277" s="19">
        <f t="shared" si="233"/>
        <v>21</v>
      </c>
      <c r="BY277" s="19">
        <f t="shared" si="234"/>
        <v>16</v>
      </c>
      <c r="BZ277" s="19">
        <f t="shared" si="235"/>
        <v>3</v>
      </c>
      <c r="CA277" s="19">
        <f t="shared" si="236"/>
        <v>1</v>
      </c>
      <c r="CB277" s="18">
        <f t="shared" si="215"/>
        <v>88</v>
      </c>
      <c r="CC277" s="19">
        <f t="shared" si="237"/>
        <v>9</v>
      </c>
    </row>
    <row r="278" spans="1:81" ht="31.5">
      <c r="A278" s="21">
        <v>241</v>
      </c>
      <c r="B278" s="35">
        <v>6652012497</v>
      </c>
      <c r="C278" s="5" t="s">
        <v>438</v>
      </c>
      <c r="D278" s="5" t="s">
        <v>255</v>
      </c>
      <c r="E278" s="5" t="str">
        <f>VLOOKUP(C278,Реестр!$B$2:$C$74,2,FALSE)</f>
        <v>Село</v>
      </c>
      <c r="F278" s="19">
        <v>10</v>
      </c>
      <c r="G278" s="19">
        <v>35</v>
      </c>
      <c r="H278" s="22">
        <v>11</v>
      </c>
      <c r="I278" s="22">
        <v>38</v>
      </c>
      <c r="J278" s="22">
        <f t="shared" si="195"/>
        <v>92</v>
      </c>
      <c r="K278" s="19">
        <v>30</v>
      </c>
      <c r="L278" s="19">
        <v>3</v>
      </c>
      <c r="M278" s="19">
        <f t="shared" si="196"/>
        <v>90</v>
      </c>
      <c r="N278" s="19">
        <v>203</v>
      </c>
      <c r="O278" s="19">
        <v>185</v>
      </c>
      <c r="P278" s="19">
        <v>213</v>
      </c>
      <c r="Q278" s="19">
        <v>200</v>
      </c>
      <c r="R278" s="19">
        <f t="shared" si="197"/>
        <v>94</v>
      </c>
      <c r="S278" s="19">
        <f t="shared" si="198"/>
        <v>92</v>
      </c>
      <c r="T278" s="19">
        <v>20</v>
      </c>
      <c r="U278" s="19">
        <v>4</v>
      </c>
      <c r="V278" s="19">
        <f t="shared" si="199"/>
        <v>80</v>
      </c>
      <c r="W278" s="19">
        <v>212</v>
      </c>
      <c r="X278" s="23">
        <v>255</v>
      </c>
      <c r="Y278" s="20">
        <f t="shared" si="200"/>
        <v>83</v>
      </c>
      <c r="Z278" s="43">
        <f t="shared" si="201"/>
        <v>82</v>
      </c>
      <c r="AA278" s="20">
        <f t="shared" si="202"/>
        <v>82</v>
      </c>
      <c r="AB278" s="19">
        <v>20</v>
      </c>
      <c r="AC278" s="19">
        <v>3</v>
      </c>
      <c r="AD278" s="19">
        <f t="shared" si="203"/>
        <v>60</v>
      </c>
      <c r="AE278" s="19">
        <v>20</v>
      </c>
      <c r="AF278" s="19">
        <v>4</v>
      </c>
      <c r="AG278" s="19">
        <f t="shared" si="204"/>
        <v>80</v>
      </c>
      <c r="AH278" s="19">
        <v>21</v>
      </c>
      <c r="AI278" s="19">
        <v>26</v>
      </c>
      <c r="AJ278" s="20">
        <f t="shared" si="216"/>
        <v>81</v>
      </c>
      <c r="AK278" s="43">
        <f t="shared" si="205"/>
        <v>74</v>
      </c>
      <c r="AL278" s="19">
        <v>237</v>
      </c>
      <c r="AM278" s="19">
        <v>255</v>
      </c>
      <c r="AN278" s="20">
        <f t="shared" si="206"/>
        <v>93</v>
      </c>
      <c r="AO278" s="19">
        <v>247</v>
      </c>
      <c r="AP278" s="19">
        <v>255</v>
      </c>
      <c r="AQ278" s="20">
        <f t="shared" si="207"/>
        <v>97</v>
      </c>
      <c r="AR278" s="19">
        <v>174</v>
      </c>
      <c r="AS278" s="19">
        <v>181</v>
      </c>
      <c r="AT278" s="20">
        <f t="shared" si="208"/>
        <v>96</v>
      </c>
      <c r="AU278" s="20">
        <f t="shared" si="209"/>
        <v>95</v>
      </c>
      <c r="AV278" s="19">
        <v>246</v>
      </c>
      <c r="AW278" s="19">
        <v>255</v>
      </c>
      <c r="AX278" s="20">
        <f t="shared" si="210"/>
        <v>96</v>
      </c>
      <c r="AY278" s="19">
        <v>242</v>
      </c>
      <c r="AZ278" s="19">
        <v>255</v>
      </c>
      <c r="BA278" s="20">
        <f t="shared" si="211"/>
        <v>95</v>
      </c>
      <c r="BB278" s="19">
        <v>244</v>
      </c>
      <c r="BC278" s="19">
        <v>255</v>
      </c>
      <c r="BD278" s="20">
        <f t="shared" si="212"/>
        <v>96</v>
      </c>
      <c r="BE278" s="20">
        <f t="shared" si="213"/>
        <v>96</v>
      </c>
      <c r="BF278" s="20">
        <f t="shared" si="214"/>
        <v>88</v>
      </c>
      <c r="BG278" s="24"/>
      <c r="BH278" s="19">
        <f t="shared" si="217"/>
        <v>8</v>
      </c>
      <c r="BI278" s="19">
        <f t="shared" si="218"/>
        <v>2</v>
      </c>
      <c r="BJ278" s="19">
        <f t="shared" si="219"/>
        <v>7</v>
      </c>
      <c r="BK278" s="19">
        <f t="shared" si="220"/>
        <v>2</v>
      </c>
      <c r="BL278" s="19">
        <f t="shared" si="221"/>
        <v>18</v>
      </c>
      <c r="BM278" s="19">
        <f t="shared" si="222"/>
        <v>18</v>
      </c>
      <c r="BN278" s="19">
        <f t="shared" si="223"/>
        <v>2</v>
      </c>
      <c r="BO278" s="19">
        <f t="shared" si="224"/>
        <v>2</v>
      </c>
      <c r="BP278" s="19">
        <f t="shared" si="225"/>
        <v>16</v>
      </c>
      <c r="BQ278" s="19">
        <f t="shared" si="226"/>
        <v>8</v>
      </c>
      <c r="BR278" s="19">
        <f t="shared" si="227"/>
        <v>4</v>
      </c>
      <c r="BS278" s="19">
        <f t="shared" si="228"/>
        <v>5</v>
      </c>
      <c r="BT278" s="19">
        <f t="shared" si="229"/>
        <v>5</v>
      </c>
      <c r="BU278" s="19">
        <f t="shared" si="230"/>
        <v>6</v>
      </c>
      <c r="BV278" s="19">
        <f t="shared" si="231"/>
        <v>5</v>
      </c>
      <c r="BW278" s="19">
        <f t="shared" si="232"/>
        <v>9</v>
      </c>
      <c r="BX278" s="19">
        <f t="shared" si="233"/>
        <v>18</v>
      </c>
      <c r="BY278" s="19">
        <f t="shared" si="234"/>
        <v>13</v>
      </c>
      <c r="BZ278" s="19">
        <f t="shared" si="235"/>
        <v>6</v>
      </c>
      <c r="CA278" s="19">
        <f t="shared" si="236"/>
        <v>5</v>
      </c>
      <c r="CB278" s="18">
        <f t="shared" si="215"/>
        <v>88</v>
      </c>
      <c r="CC278" s="19">
        <f t="shared" si="237"/>
        <v>9</v>
      </c>
    </row>
    <row r="279" spans="1:81" ht="31.5">
      <c r="A279" s="21">
        <v>247</v>
      </c>
      <c r="B279" s="34">
        <v>6639005500</v>
      </c>
      <c r="C279" s="40" t="s">
        <v>488</v>
      </c>
      <c r="D279" s="5" t="s">
        <v>261</v>
      </c>
      <c r="E279" s="5" t="str">
        <f>VLOOKUP(C279,Реестр!$B$2:$C$74,2,FALSE)</f>
        <v>Село</v>
      </c>
      <c r="F279" s="19">
        <v>11</v>
      </c>
      <c r="G279" s="19">
        <v>35</v>
      </c>
      <c r="H279" s="22">
        <v>11</v>
      </c>
      <c r="I279" s="22">
        <v>38</v>
      </c>
      <c r="J279" s="22">
        <f t="shared" si="195"/>
        <v>96</v>
      </c>
      <c r="K279" s="19">
        <v>30</v>
      </c>
      <c r="L279" s="19">
        <v>4</v>
      </c>
      <c r="M279" s="19">
        <f t="shared" si="196"/>
        <v>100</v>
      </c>
      <c r="N279" s="19">
        <v>44</v>
      </c>
      <c r="O279" s="19">
        <v>39</v>
      </c>
      <c r="P279" s="19">
        <v>44</v>
      </c>
      <c r="Q279" s="19">
        <v>40</v>
      </c>
      <c r="R279" s="19">
        <f t="shared" si="197"/>
        <v>99</v>
      </c>
      <c r="S279" s="19">
        <f t="shared" si="198"/>
        <v>98</v>
      </c>
      <c r="T279" s="19">
        <v>20</v>
      </c>
      <c r="U279" s="19">
        <v>5</v>
      </c>
      <c r="V279" s="19">
        <f t="shared" si="199"/>
        <v>100</v>
      </c>
      <c r="W279" s="19">
        <v>52</v>
      </c>
      <c r="X279" s="23">
        <v>58</v>
      </c>
      <c r="Y279" s="20">
        <f t="shared" si="200"/>
        <v>90</v>
      </c>
      <c r="Z279" s="43">
        <f t="shared" si="201"/>
        <v>95</v>
      </c>
      <c r="AA279" s="20">
        <f t="shared" si="202"/>
        <v>95</v>
      </c>
      <c r="AB279" s="19">
        <v>20</v>
      </c>
      <c r="AC279" s="19">
        <v>0</v>
      </c>
      <c r="AD279" s="19">
        <f t="shared" si="203"/>
        <v>0</v>
      </c>
      <c r="AE279" s="19">
        <v>20</v>
      </c>
      <c r="AF279" s="19">
        <v>3</v>
      </c>
      <c r="AG279" s="19">
        <f t="shared" si="204"/>
        <v>60</v>
      </c>
      <c r="AH279" s="19">
        <v>5</v>
      </c>
      <c r="AI279" s="19">
        <v>5</v>
      </c>
      <c r="AJ279" s="20">
        <f t="shared" si="216"/>
        <v>100</v>
      </c>
      <c r="AK279" s="43">
        <f t="shared" si="205"/>
        <v>54</v>
      </c>
      <c r="AL279" s="19">
        <v>55</v>
      </c>
      <c r="AM279" s="19">
        <v>58</v>
      </c>
      <c r="AN279" s="20">
        <f t="shared" si="206"/>
        <v>95</v>
      </c>
      <c r="AO279" s="19">
        <v>57</v>
      </c>
      <c r="AP279" s="19">
        <v>58</v>
      </c>
      <c r="AQ279" s="20">
        <f t="shared" si="207"/>
        <v>98</v>
      </c>
      <c r="AR279" s="19">
        <v>45</v>
      </c>
      <c r="AS279" s="19">
        <v>45</v>
      </c>
      <c r="AT279" s="20">
        <f t="shared" si="208"/>
        <v>100</v>
      </c>
      <c r="AU279" s="20">
        <f t="shared" si="209"/>
        <v>97</v>
      </c>
      <c r="AV279" s="19">
        <v>57</v>
      </c>
      <c r="AW279" s="19">
        <v>58</v>
      </c>
      <c r="AX279" s="20">
        <f t="shared" si="210"/>
        <v>98</v>
      </c>
      <c r="AY279" s="19">
        <v>53</v>
      </c>
      <c r="AZ279" s="19">
        <v>58</v>
      </c>
      <c r="BA279" s="20">
        <f t="shared" si="211"/>
        <v>91</v>
      </c>
      <c r="BB279" s="19">
        <v>57</v>
      </c>
      <c r="BC279" s="19">
        <v>58</v>
      </c>
      <c r="BD279" s="20">
        <f t="shared" si="212"/>
        <v>98</v>
      </c>
      <c r="BE279" s="20">
        <f t="shared" si="213"/>
        <v>97</v>
      </c>
      <c r="BF279" s="20">
        <f t="shared" si="214"/>
        <v>88</v>
      </c>
      <c r="BG279" s="24"/>
      <c r="BH279" s="19">
        <f t="shared" si="217"/>
        <v>4</v>
      </c>
      <c r="BI279" s="19">
        <f t="shared" si="218"/>
        <v>1</v>
      </c>
      <c r="BJ279" s="19">
        <f t="shared" si="219"/>
        <v>2</v>
      </c>
      <c r="BK279" s="19">
        <f t="shared" si="220"/>
        <v>1</v>
      </c>
      <c r="BL279" s="19">
        <f t="shared" si="221"/>
        <v>6</v>
      </c>
      <c r="BM279" s="19">
        <f t="shared" si="222"/>
        <v>11</v>
      </c>
      <c r="BN279" s="19">
        <f t="shared" si="223"/>
        <v>5</v>
      </c>
      <c r="BO279" s="19">
        <f t="shared" si="224"/>
        <v>3</v>
      </c>
      <c r="BP279" s="19">
        <f t="shared" si="225"/>
        <v>1</v>
      </c>
      <c r="BQ279" s="19">
        <f t="shared" si="226"/>
        <v>6</v>
      </c>
      <c r="BR279" s="19">
        <f t="shared" si="227"/>
        <v>3</v>
      </c>
      <c r="BS279" s="19">
        <f t="shared" si="228"/>
        <v>1</v>
      </c>
      <c r="BT279" s="19">
        <f t="shared" si="229"/>
        <v>3</v>
      </c>
      <c r="BU279" s="19">
        <f t="shared" si="230"/>
        <v>10</v>
      </c>
      <c r="BV279" s="19">
        <f t="shared" si="231"/>
        <v>3</v>
      </c>
      <c r="BW279" s="19">
        <f t="shared" si="232"/>
        <v>3</v>
      </c>
      <c r="BX279" s="19">
        <f t="shared" si="233"/>
        <v>6</v>
      </c>
      <c r="BY279" s="19">
        <f t="shared" si="234"/>
        <v>28</v>
      </c>
      <c r="BZ279" s="19">
        <f t="shared" si="235"/>
        <v>4</v>
      </c>
      <c r="CA279" s="19">
        <f t="shared" si="236"/>
        <v>4</v>
      </c>
      <c r="CB279" s="18">
        <f t="shared" si="215"/>
        <v>88</v>
      </c>
      <c r="CC279" s="19">
        <f t="shared" si="237"/>
        <v>9</v>
      </c>
    </row>
    <row r="280" spans="1:81" ht="15.75">
      <c r="A280" s="21">
        <v>249</v>
      </c>
      <c r="B280" s="34">
        <v>6639005370</v>
      </c>
      <c r="C280" s="40" t="s">
        <v>488</v>
      </c>
      <c r="D280" s="5" t="s">
        <v>263</v>
      </c>
      <c r="E280" s="5" t="str">
        <f>VLOOKUP(C280,Реестр!$B$2:$C$74,2,FALSE)</f>
        <v>Село</v>
      </c>
      <c r="F280" s="19">
        <v>8</v>
      </c>
      <c r="G280" s="19">
        <v>33</v>
      </c>
      <c r="H280" s="22">
        <v>9</v>
      </c>
      <c r="I280" s="22">
        <v>36</v>
      </c>
      <c r="J280" s="22">
        <f t="shared" si="195"/>
        <v>90</v>
      </c>
      <c r="K280" s="19">
        <v>30</v>
      </c>
      <c r="L280" s="19">
        <v>3</v>
      </c>
      <c r="M280" s="19">
        <f t="shared" si="196"/>
        <v>90</v>
      </c>
      <c r="N280" s="19">
        <v>138</v>
      </c>
      <c r="O280" s="19">
        <v>133</v>
      </c>
      <c r="P280" s="19">
        <v>147</v>
      </c>
      <c r="Q280" s="19">
        <v>147</v>
      </c>
      <c r="R280" s="19">
        <f t="shared" si="197"/>
        <v>92</v>
      </c>
      <c r="S280" s="19">
        <f t="shared" si="198"/>
        <v>91</v>
      </c>
      <c r="T280" s="19">
        <v>20</v>
      </c>
      <c r="U280" s="19">
        <v>5</v>
      </c>
      <c r="V280" s="19">
        <f t="shared" si="199"/>
        <v>100</v>
      </c>
      <c r="W280" s="19">
        <v>146</v>
      </c>
      <c r="X280" s="23">
        <v>170</v>
      </c>
      <c r="Y280" s="20">
        <f t="shared" si="200"/>
        <v>86</v>
      </c>
      <c r="Z280" s="43">
        <f t="shared" si="201"/>
        <v>93</v>
      </c>
      <c r="AA280" s="20">
        <f t="shared" si="202"/>
        <v>93</v>
      </c>
      <c r="AB280" s="19">
        <v>20</v>
      </c>
      <c r="AC280" s="19">
        <v>0</v>
      </c>
      <c r="AD280" s="19">
        <f t="shared" si="203"/>
        <v>0</v>
      </c>
      <c r="AE280" s="19">
        <v>20</v>
      </c>
      <c r="AF280" s="19">
        <v>5</v>
      </c>
      <c r="AG280" s="19">
        <f t="shared" si="204"/>
        <v>100</v>
      </c>
      <c r="AH280" s="19">
        <v>1</v>
      </c>
      <c r="AI280" s="19">
        <v>1</v>
      </c>
      <c r="AJ280" s="20">
        <f t="shared" si="216"/>
        <v>100</v>
      </c>
      <c r="AK280" s="43">
        <f t="shared" si="205"/>
        <v>70</v>
      </c>
      <c r="AL280" s="19">
        <v>160</v>
      </c>
      <c r="AM280" s="19">
        <v>170</v>
      </c>
      <c r="AN280" s="20">
        <f t="shared" si="206"/>
        <v>94</v>
      </c>
      <c r="AO280" s="19">
        <v>161</v>
      </c>
      <c r="AP280" s="19">
        <v>170</v>
      </c>
      <c r="AQ280" s="20">
        <f t="shared" si="207"/>
        <v>95</v>
      </c>
      <c r="AR280" s="19">
        <v>129</v>
      </c>
      <c r="AS280" s="19">
        <v>138</v>
      </c>
      <c r="AT280" s="20">
        <f t="shared" si="208"/>
        <v>93</v>
      </c>
      <c r="AU280" s="20">
        <f t="shared" si="209"/>
        <v>94</v>
      </c>
      <c r="AV280" s="19">
        <v>157</v>
      </c>
      <c r="AW280" s="19">
        <v>170</v>
      </c>
      <c r="AX280" s="20">
        <f t="shared" si="210"/>
        <v>92</v>
      </c>
      <c r="AY280" s="19">
        <v>156</v>
      </c>
      <c r="AZ280" s="19">
        <v>170</v>
      </c>
      <c r="BA280" s="20">
        <f t="shared" si="211"/>
        <v>92</v>
      </c>
      <c r="BB280" s="19">
        <v>161</v>
      </c>
      <c r="BC280" s="19">
        <v>170</v>
      </c>
      <c r="BD280" s="20">
        <f t="shared" si="212"/>
        <v>95</v>
      </c>
      <c r="BE280" s="20">
        <f t="shared" si="213"/>
        <v>94</v>
      </c>
      <c r="BF280" s="20">
        <f t="shared" si="214"/>
        <v>88</v>
      </c>
      <c r="BG280" s="24"/>
      <c r="BH280" s="19">
        <f t="shared" si="217"/>
        <v>10</v>
      </c>
      <c r="BI280" s="19">
        <f t="shared" si="218"/>
        <v>2</v>
      </c>
      <c r="BJ280" s="19">
        <f t="shared" si="219"/>
        <v>9</v>
      </c>
      <c r="BK280" s="19">
        <f t="shared" si="220"/>
        <v>1</v>
      </c>
      <c r="BL280" s="19">
        <f t="shared" si="221"/>
        <v>8</v>
      </c>
      <c r="BM280" s="19">
        <f t="shared" si="222"/>
        <v>15</v>
      </c>
      <c r="BN280" s="19">
        <f t="shared" si="223"/>
        <v>5</v>
      </c>
      <c r="BO280" s="19">
        <f t="shared" si="224"/>
        <v>1</v>
      </c>
      <c r="BP280" s="19">
        <f t="shared" si="225"/>
        <v>1</v>
      </c>
      <c r="BQ280" s="19">
        <f t="shared" si="226"/>
        <v>7</v>
      </c>
      <c r="BR280" s="19">
        <f t="shared" si="227"/>
        <v>6</v>
      </c>
      <c r="BS280" s="19">
        <f t="shared" si="228"/>
        <v>8</v>
      </c>
      <c r="BT280" s="19">
        <f t="shared" si="229"/>
        <v>9</v>
      </c>
      <c r="BU280" s="19">
        <f t="shared" si="230"/>
        <v>9</v>
      </c>
      <c r="BV280" s="19">
        <f t="shared" si="231"/>
        <v>6</v>
      </c>
      <c r="BW280" s="19">
        <f t="shared" si="232"/>
        <v>10</v>
      </c>
      <c r="BX280" s="19">
        <f t="shared" si="233"/>
        <v>8</v>
      </c>
      <c r="BY280" s="19">
        <f t="shared" si="234"/>
        <v>16</v>
      </c>
      <c r="BZ280" s="19">
        <f t="shared" si="235"/>
        <v>7</v>
      </c>
      <c r="CA280" s="19">
        <f t="shared" si="236"/>
        <v>7</v>
      </c>
      <c r="CB280" s="18">
        <f t="shared" si="215"/>
        <v>88</v>
      </c>
      <c r="CC280" s="19">
        <f t="shared" si="237"/>
        <v>9</v>
      </c>
    </row>
    <row r="281" spans="1:81" ht="31.5">
      <c r="A281" s="21">
        <v>354</v>
      </c>
      <c r="B281" s="34">
        <v>6635006415</v>
      </c>
      <c r="C281" s="40" t="s">
        <v>485</v>
      </c>
      <c r="D281" s="5" t="s">
        <v>354</v>
      </c>
      <c r="E281" s="5" t="str">
        <f>VLOOKUP(C281,Реестр!$B$2:$C$74,2,FALSE)</f>
        <v>Село</v>
      </c>
      <c r="F281" s="19">
        <v>8</v>
      </c>
      <c r="G281" s="19">
        <v>33</v>
      </c>
      <c r="H281" s="22">
        <v>9</v>
      </c>
      <c r="I281" s="22">
        <v>36</v>
      </c>
      <c r="J281" s="22">
        <f t="shared" si="195"/>
        <v>90</v>
      </c>
      <c r="K281" s="19">
        <v>30</v>
      </c>
      <c r="L281" s="19">
        <v>4</v>
      </c>
      <c r="M281" s="19">
        <f t="shared" si="196"/>
        <v>100</v>
      </c>
      <c r="N281" s="19">
        <v>23</v>
      </c>
      <c r="O281" s="19">
        <v>16</v>
      </c>
      <c r="P281" s="19">
        <v>24</v>
      </c>
      <c r="Q281" s="19">
        <v>17</v>
      </c>
      <c r="R281" s="19">
        <f t="shared" si="197"/>
        <v>95</v>
      </c>
      <c r="S281" s="19">
        <f t="shared" si="198"/>
        <v>95</v>
      </c>
      <c r="T281" s="19">
        <v>20</v>
      </c>
      <c r="U281" s="19">
        <v>5</v>
      </c>
      <c r="V281" s="19">
        <f t="shared" si="199"/>
        <v>100</v>
      </c>
      <c r="W281" s="19">
        <v>22</v>
      </c>
      <c r="X281" s="23">
        <v>27</v>
      </c>
      <c r="Y281" s="20">
        <f t="shared" si="200"/>
        <v>81</v>
      </c>
      <c r="Z281" s="43">
        <f t="shared" si="201"/>
        <v>91</v>
      </c>
      <c r="AA281" s="20">
        <f t="shared" si="202"/>
        <v>91</v>
      </c>
      <c r="AB281" s="19">
        <v>20</v>
      </c>
      <c r="AC281" s="19">
        <v>3</v>
      </c>
      <c r="AD281" s="19">
        <f t="shared" si="203"/>
        <v>60</v>
      </c>
      <c r="AE281" s="19">
        <v>20</v>
      </c>
      <c r="AF281" s="19">
        <v>3</v>
      </c>
      <c r="AG281" s="19">
        <f t="shared" si="204"/>
        <v>60</v>
      </c>
      <c r="AH281" s="19">
        <v>7</v>
      </c>
      <c r="AI281" s="19">
        <v>8</v>
      </c>
      <c r="AJ281" s="20">
        <f t="shared" si="216"/>
        <v>88</v>
      </c>
      <c r="AK281" s="43">
        <f t="shared" si="205"/>
        <v>68</v>
      </c>
      <c r="AL281" s="19">
        <v>26</v>
      </c>
      <c r="AM281" s="19">
        <v>27</v>
      </c>
      <c r="AN281" s="20">
        <f t="shared" si="206"/>
        <v>96</v>
      </c>
      <c r="AO281" s="19">
        <v>26</v>
      </c>
      <c r="AP281" s="19">
        <v>27</v>
      </c>
      <c r="AQ281" s="20">
        <f t="shared" si="207"/>
        <v>96</v>
      </c>
      <c r="AR281" s="19">
        <v>24</v>
      </c>
      <c r="AS281" s="19">
        <v>26</v>
      </c>
      <c r="AT281" s="20">
        <f t="shared" si="208"/>
        <v>92</v>
      </c>
      <c r="AU281" s="20">
        <f t="shared" si="209"/>
        <v>95</v>
      </c>
      <c r="AV281" s="19">
        <v>26</v>
      </c>
      <c r="AW281" s="19">
        <v>27</v>
      </c>
      <c r="AX281" s="20">
        <f t="shared" si="210"/>
        <v>96</v>
      </c>
      <c r="AY281" s="19">
        <v>23</v>
      </c>
      <c r="AZ281" s="19">
        <v>27</v>
      </c>
      <c r="BA281" s="20">
        <f t="shared" si="211"/>
        <v>85</v>
      </c>
      <c r="BB281" s="19">
        <v>25</v>
      </c>
      <c r="BC281" s="19">
        <v>27</v>
      </c>
      <c r="BD281" s="20">
        <f t="shared" si="212"/>
        <v>93</v>
      </c>
      <c r="BE281" s="20">
        <f t="shared" si="213"/>
        <v>92</v>
      </c>
      <c r="BF281" s="20">
        <f t="shared" si="214"/>
        <v>88</v>
      </c>
      <c r="BG281" s="24"/>
      <c r="BH281" s="19">
        <f t="shared" si="217"/>
        <v>10</v>
      </c>
      <c r="BI281" s="19">
        <f t="shared" si="218"/>
        <v>1</v>
      </c>
      <c r="BJ281" s="19">
        <f t="shared" si="219"/>
        <v>6</v>
      </c>
      <c r="BK281" s="19">
        <f t="shared" si="220"/>
        <v>1</v>
      </c>
      <c r="BL281" s="19">
        <f t="shared" si="221"/>
        <v>10</v>
      </c>
      <c r="BM281" s="19">
        <f t="shared" si="222"/>
        <v>20</v>
      </c>
      <c r="BN281" s="19">
        <f t="shared" si="223"/>
        <v>2</v>
      </c>
      <c r="BO281" s="19">
        <f t="shared" si="224"/>
        <v>3</v>
      </c>
      <c r="BP281" s="19">
        <f t="shared" si="225"/>
        <v>11</v>
      </c>
      <c r="BQ281" s="19">
        <f t="shared" si="226"/>
        <v>5</v>
      </c>
      <c r="BR281" s="19">
        <f t="shared" si="227"/>
        <v>5</v>
      </c>
      <c r="BS281" s="19">
        <f t="shared" si="228"/>
        <v>9</v>
      </c>
      <c r="BT281" s="19">
        <f t="shared" si="229"/>
        <v>5</v>
      </c>
      <c r="BU281" s="19">
        <f t="shared" si="230"/>
        <v>16</v>
      </c>
      <c r="BV281" s="19">
        <f t="shared" si="231"/>
        <v>8</v>
      </c>
      <c r="BW281" s="19">
        <f t="shared" si="232"/>
        <v>6</v>
      </c>
      <c r="BX281" s="19">
        <f t="shared" si="233"/>
        <v>10</v>
      </c>
      <c r="BY281" s="19">
        <f t="shared" si="234"/>
        <v>17</v>
      </c>
      <c r="BZ281" s="19">
        <f t="shared" si="235"/>
        <v>6</v>
      </c>
      <c r="CA281" s="19">
        <f t="shared" si="236"/>
        <v>9</v>
      </c>
      <c r="CB281" s="18">
        <f t="shared" si="215"/>
        <v>88</v>
      </c>
      <c r="CC281" s="19">
        <f t="shared" si="237"/>
        <v>9</v>
      </c>
    </row>
    <row r="282" spans="1:81" ht="15.75">
      <c r="A282" s="21">
        <v>363</v>
      </c>
      <c r="B282" s="34">
        <v>6607009622</v>
      </c>
      <c r="C282" s="40" t="s">
        <v>495</v>
      </c>
      <c r="D282" s="5" t="s">
        <v>361</v>
      </c>
      <c r="E282" s="5" t="str">
        <f>VLOOKUP(C282,Реестр!$B$2:$C$74,2,FALSE)</f>
        <v>Село</v>
      </c>
      <c r="F282" s="19">
        <v>10</v>
      </c>
      <c r="G282" s="19">
        <v>37</v>
      </c>
      <c r="H282" s="22">
        <v>11</v>
      </c>
      <c r="I282" s="22">
        <v>38</v>
      </c>
      <c r="J282" s="22">
        <f t="shared" si="195"/>
        <v>94</v>
      </c>
      <c r="K282" s="19">
        <v>30</v>
      </c>
      <c r="L282" s="19">
        <v>4</v>
      </c>
      <c r="M282" s="19">
        <f t="shared" si="196"/>
        <v>100</v>
      </c>
      <c r="N282" s="19">
        <v>33</v>
      </c>
      <c r="O282" s="19">
        <v>30</v>
      </c>
      <c r="P282" s="19">
        <v>33</v>
      </c>
      <c r="Q282" s="19">
        <v>30</v>
      </c>
      <c r="R282" s="19">
        <f t="shared" si="197"/>
        <v>100</v>
      </c>
      <c r="S282" s="19">
        <f t="shared" si="198"/>
        <v>98</v>
      </c>
      <c r="T282" s="19">
        <v>20</v>
      </c>
      <c r="U282" s="19">
        <v>5</v>
      </c>
      <c r="V282" s="19">
        <f t="shared" si="199"/>
        <v>100</v>
      </c>
      <c r="W282" s="19">
        <v>32</v>
      </c>
      <c r="X282" s="23">
        <v>34</v>
      </c>
      <c r="Y282" s="20">
        <f t="shared" si="200"/>
        <v>94</v>
      </c>
      <c r="Z282" s="43">
        <f t="shared" si="201"/>
        <v>97</v>
      </c>
      <c r="AA282" s="20">
        <f t="shared" si="202"/>
        <v>97</v>
      </c>
      <c r="AB282" s="19">
        <v>20</v>
      </c>
      <c r="AC282" s="19">
        <v>1</v>
      </c>
      <c r="AD282" s="19">
        <f t="shared" si="203"/>
        <v>20</v>
      </c>
      <c r="AE282" s="19">
        <v>20</v>
      </c>
      <c r="AF282" s="19">
        <v>5</v>
      </c>
      <c r="AG282" s="19">
        <f t="shared" si="204"/>
        <v>100</v>
      </c>
      <c r="AH282" s="19">
        <v>1</v>
      </c>
      <c r="AI282" s="19">
        <v>1</v>
      </c>
      <c r="AJ282" s="20">
        <f t="shared" si="216"/>
        <v>100</v>
      </c>
      <c r="AK282" s="43">
        <f t="shared" si="205"/>
        <v>76</v>
      </c>
      <c r="AL282" s="19">
        <v>18</v>
      </c>
      <c r="AM282" s="19">
        <v>34</v>
      </c>
      <c r="AN282" s="20">
        <f t="shared" si="206"/>
        <v>53</v>
      </c>
      <c r="AO282" s="19">
        <v>33</v>
      </c>
      <c r="AP282" s="19">
        <v>34</v>
      </c>
      <c r="AQ282" s="20">
        <f t="shared" si="207"/>
        <v>97</v>
      </c>
      <c r="AR282" s="19">
        <v>26</v>
      </c>
      <c r="AS282" s="19">
        <v>26</v>
      </c>
      <c r="AT282" s="20">
        <f t="shared" si="208"/>
        <v>100</v>
      </c>
      <c r="AU282" s="20">
        <f t="shared" si="209"/>
        <v>80</v>
      </c>
      <c r="AV282" s="19">
        <v>27</v>
      </c>
      <c r="AW282" s="19">
        <v>34</v>
      </c>
      <c r="AX282" s="20">
        <f t="shared" si="210"/>
        <v>79</v>
      </c>
      <c r="AY282" s="19">
        <v>32</v>
      </c>
      <c r="AZ282" s="19">
        <v>34</v>
      </c>
      <c r="BA282" s="20">
        <f t="shared" si="211"/>
        <v>94</v>
      </c>
      <c r="BB282" s="19">
        <v>33</v>
      </c>
      <c r="BC282" s="19">
        <v>34</v>
      </c>
      <c r="BD282" s="20">
        <f t="shared" si="212"/>
        <v>97</v>
      </c>
      <c r="BE282" s="20">
        <f t="shared" si="213"/>
        <v>91</v>
      </c>
      <c r="BF282" s="20">
        <f t="shared" si="214"/>
        <v>88</v>
      </c>
      <c r="BG282" s="24"/>
      <c r="BH282" s="19">
        <f t="shared" si="217"/>
        <v>6</v>
      </c>
      <c r="BI282" s="19">
        <f t="shared" si="218"/>
        <v>1</v>
      </c>
      <c r="BJ282" s="19">
        <f t="shared" si="219"/>
        <v>1</v>
      </c>
      <c r="BK282" s="19">
        <f t="shared" si="220"/>
        <v>1</v>
      </c>
      <c r="BL282" s="19">
        <f t="shared" si="221"/>
        <v>4</v>
      </c>
      <c r="BM282" s="19">
        <f t="shared" si="222"/>
        <v>7</v>
      </c>
      <c r="BN282" s="19">
        <f t="shared" si="223"/>
        <v>4</v>
      </c>
      <c r="BO282" s="19">
        <f t="shared" si="224"/>
        <v>1</v>
      </c>
      <c r="BP282" s="19">
        <f t="shared" si="225"/>
        <v>1</v>
      </c>
      <c r="BQ282" s="19">
        <f t="shared" si="226"/>
        <v>27</v>
      </c>
      <c r="BR282" s="19">
        <f t="shared" si="227"/>
        <v>4</v>
      </c>
      <c r="BS282" s="19">
        <f t="shared" si="228"/>
        <v>1</v>
      </c>
      <c r="BT282" s="19">
        <f t="shared" si="229"/>
        <v>19</v>
      </c>
      <c r="BU282" s="19">
        <f t="shared" si="230"/>
        <v>7</v>
      </c>
      <c r="BV282" s="19">
        <f t="shared" si="231"/>
        <v>4</v>
      </c>
      <c r="BW282" s="19">
        <f t="shared" si="232"/>
        <v>3</v>
      </c>
      <c r="BX282" s="19">
        <f t="shared" si="233"/>
        <v>4</v>
      </c>
      <c r="BY282" s="19">
        <f t="shared" si="234"/>
        <v>12</v>
      </c>
      <c r="BZ282" s="19">
        <f t="shared" si="235"/>
        <v>18</v>
      </c>
      <c r="CA282" s="19">
        <f t="shared" si="236"/>
        <v>10</v>
      </c>
      <c r="CB282" s="18">
        <f t="shared" si="215"/>
        <v>88</v>
      </c>
      <c r="CC282" s="19">
        <f t="shared" si="237"/>
        <v>9</v>
      </c>
    </row>
    <row r="283" spans="1:81" ht="15.75">
      <c r="A283" s="21">
        <v>122</v>
      </c>
      <c r="B283" s="34">
        <v>6657003560</v>
      </c>
      <c r="C283" s="5" t="s">
        <v>420</v>
      </c>
      <c r="D283" s="6" t="s">
        <v>142</v>
      </c>
      <c r="E283" s="5" t="str">
        <f>VLOOKUP(C283,Реестр!$B$2:$C$74,2,FALSE)</f>
        <v>Село</v>
      </c>
      <c r="F283" s="19">
        <v>9</v>
      </c>
      <c r="G283" s="19">
        <v>32</v>
      </c>
      <c r="H283" s="22">
        <v>9</v>
      </c>
      <c r="I283" s="22">
        <v>36</v>
      </c>
      <c r="J283" s="22">
        <f t="shared" si="195"/>
        <v>94</v>
      </c>
      <c r="K283" s="19">
        <v>30</v>
      </c>
      <c r="L283" s="19">
        <v>4</v>
      </c>
      <c r="M283" s="19">
        <f t="shared" si="196"/>
        <v>100</v>
      </c>
      <c r="N283" s="19">
        <v>259</v>
      </c>
      <c r="O283" s="19">
        <v>234</v>
      </c>
      <c r="P283" s="19">
        <v>260</v>
      </c>
      <c r="Q283" s="19">
        <v>236</v>
      </c>
      <c r="R283" s="19">
        <f t="shared" si="197"/>
        <v>99</v>
      </c>
      <c r="S283" s="19">
        <f t="shared" si="198"/>
        <v>98</v>
      </c>
      <c r="T283" s="19">
        <v>20</v>
      </c>
      <c r="U283" s="19">
        <v>5</v>
      </c>
      <c r="V283" s="19">
        <f t="shared" si="199"/>
        <v>100</v>
      </c>
      <c r="W283" s="19">
        <v>272</v>
      </c>
      <c r="X283" s="23">
        <v>284</v>
      </c>
      <c r="Y283" s="20">
        <f t="shared" si="200"/>
        <v>96</v>
      </c>
      <c r="Z283" s="43">
        <f t="shared" si="201"/>
        <v>98</v>
      </c>
      <c r="AA283" s="20">
        <f t="shared" si="202"/>
        <v>98</v>
      </c>
      <c r="AB283" s="19">
        <v>20</v>
      </c>
      <c r="AC283" s="19">
        <v>0</v>
      </c>
      <c r="AD283" s="19">
        <f t="shared" si="203"/>
        <v>0</v>
      </c>
      <c r="AE283" s="19">
        <v>20</v>
      </c>
      <c r="AF283" s="19">
        <v>1</v>
      </c>
      <c r="AG283" s="19">
        <f t="shared" si="204"/>
        <v>20</v>
      </c>
      <c r="AH283" s="19">
        <v>4</v>
      </c>
      <c r="AI283" s="19">
        <v>4</v>
      </c>
      <c r="AJ283" s="20">
        <f t="shared" si="216"/>
        <v>100</v>
      </c>
      <c r="AK283" s="43">
        <f t="shared" si="205"/>
        <v>38</v>
      </c>
      <c r="AL283" s="19">
        <v>282</v>
      </c>
      <c r="AM283" s="19">
        <v>284</v>
      </c>
      <c r="AN283" s="20">
        <f t="shared" si="206"/>
        <v>99</v>
      </c>
      <c r="AO283" s="19">
        <v>283</v>
      </c>
      <c r="AP283" s="19">
        <v>284</v>
      </c>
      <c r="AQ283" s="20">
        <f t="shared" si="207"/>
        <v>100</v>
      </c>
      <c r="AR283" s="19">
        <v>227</v>
      </c>
      <c r="AS283" s="19">
        <v>227</v>
      </c>
      <c r="AT283" s="20">
        <f t="shared" si="208"/>
        <v>100</v>
      </c>
      <c r="AU283" s="20">
        <f t="shared" si="209"/>
        <v>100</v>
      </c>
      <c r="AV283" s="19">
        <v>283</v>
      </c>
      <c r="AW283" s="19">
        <v>284</v>
      </c>
      <c r="AX283" s="20">
        <f t="shared" si="210"/>
        <v>100</v>
      </c>
      <c r="AY283" s="19">
        <v>278</v>
      </c>
      <c r="AZ283" s="19">
        <v>284</v>
      </c>
      <c r="BA283" s="20">
        <f t="shared" si="211"/>
        <v>98</v>
      </c>
      <c r="BB283" s="19">
        <v>282</v>
      </c>
      <c r="BC283" s="19">
        <v>284</v>
      </c>
      <c r="BD283" s="20">
        <f t="shared" si="212"/>
        <v>99</v>
      </c>
      <c r="BE283" s="20">
        <f t="shared" si="213"/>
        <v>99</v>
      </c>
      <c r="BF283" s="20">
        <f t="shared" si="214"/>
        <v>87</v>
      </c>
      <c r="BG283" s="24"/>
      <c r="BH283" s="19">
        <f t="shared" si="217"/>
        <v>6</v>
      </c>
      <c r="BI283" s="19">
        <f t="shared" si="218"/>
        <v>1</v>
      </c>
      <c r="BJ283" s="19">
        <f t="shared" si="219"/>
        <v>2</v>
      </c>
      <c r="BK283" s="19">
        <f t="shared" si="220"/>
        <v>1</v>
      </c>
      <c r="BL283" s="19">
        <f t="shared" si="221"/>
        <v>3</v>
      </c>
      <c r="BM283" s="19">
        <f t="shared" si="222"/>
        <v>5</v>
      </c>
      <c r="BN283" s="19">
        <f t="shared" si="223"/>
        <v>5</v>
      </c>
      <c r="BO283" s="19">
        <f t="shared" si="224"/>
        <v>5</v>
      </c>
      <c r="BP283" s="19">
        <f t="shared" si="225"/>
        <v>1</v>
      </c>
      <c r="BQ283" s="19">
        <f t="shared" si="226"/>
        <v>2</v>
      </c>
      <c r="BR283" s="19">
        <f t="shared" si="227"/>
        <v>1</v>
      </c>
      <c r="BS283" s="19">
        <f t="shared" si="228"/>
        <v>1</v>
      </c>
      <c r="BT283" s="19">
        <f t="shared" si="229"/>
        <v>1</v>
      </c>
      <c r="BU283" s="19">
        <f t="shared" si="230"/>
        <v>3</v>
      </c>
      <c r="BV283" s="19">
        <f t="shared" si="231"/>
        <v>2</v>
      </c>
      <c r="BW283" s="19">
        <f t="shared" si="232"/>
        <v>3</v>
      </c>
      <c r="BX283" s="19">
        <f t="shared" si="233"/>
        <v>3</v>
      </c>
      <c r="BY283" s="19">
        <f t="shared" si="234"/>
        <v>42</v>
      </c>
      <c r="BZ283" s="19">
        <f t="shared" si="235"/>
        <v>1</v>
      </c>
      <c r="CA283" s="19">
        <f t="shared" si="236"/>
        <v>2</v>
      </c>
      <c r="CB283" s="18">
        <f t="shared" si="215"/>
        <v>87</v>
      </c>
      <c r="CC283" s="19">
        <f t="shared" si="237"/>
        <v>10</v>
      </c>
    </row>
    <row r="284" spans="1:81" ht="31.5">
      <c r="A284" s="21">
        <v>128</v>
      </c>
      <c r="B284" s="34">
        <v>6646009111</v>
      </c>
      <c r="C284" s="5" t="s">
        <v>492</v>
      </c>
      <c r="D284" s="5" t="s">
        <v>148</v>
      </c>
      <c r="E284" s="5" t="str">
        <f>VLOOKUP(C284,Реестр!$B$2:$C$74,2,FALSE)</f>
        <v>Село</v>
      </c>
      <c r="F284" s="19">
        <v>10</v>
      </c>
      <c r="G284" s="19">
        <v>38</v>
      </c>
      <c r="H284" s="22">
        <v>11</v>
      </c>
      <c r="I284" s="22">
        <v>38</v>
      </c>
      <c r="J284" s="22">
        <f t="shared" si="195"/>
        <v>95</v>
      </c>
      <c r="K284" s="19">
        <v>30</v>
      </c>
      <c r="L284" s="19">
        <v>4</v>
      </c>
      <c r="M284" s="19">
        <f t="shared" si="196"/>
        <v>100</v>
      </c>
      <c r="N284" s="19">
        <v>20</v>
      </c>
      <c r="O284" s="19">
        <v>26</v>
      </c>
      <c r="P284" s="19">
        <v>22</v>
      </c>
      <c r="Q284" s="19">
        <v>26</v>
      </c>
      <c r="R284" s="19">
        <f t="shared" si="197"/>
        <v>95</v>
      </c>
      <c r="S284" s="19">
        <f t="shared" si="198"/>
        <v>97</v>
      </c>
      <c r="T284" s="19">
        <v>20</v>
      </c>
      <c r="U284" s="19">
        <v>5</v>
      </c>
      <c r="V284" s="19">
        <f t="shared" si="199"/>
        <v>100</v>
      </c>
      <c r="W284" s="19">
        <v>26</v>
      </c>
      <c r="X284" s="23">
        <v>28</v>
      </c>
      <c r="Y284" s="20">
        <f t="shared" si="200"/>
        <v>93</v>
      </c>
      <c r="Z284" s="43">
        <f t="shared" si="201"/>
        <v>97</v>
      </c>
      <c r="AA284" s="20">
        <f t="shared" si="202"/>
        <v>97</v>
      </c>
      <c r="AB284" s="19">
        <v>20</v>
      </c>
      <c r="AC284" s="19">
        <v>0</v>
      </c>
      <c r="AD284" s="19">
        <f t="shared" si="203"/>
        <v>0</v>
      </c>
      <c r="AE284" s="19">
        <v>20</v>
      </c>
      <c r="AF284" s="19">
        <v>2</v>
      </c>
      <c r="AG284" s="19">
        <f t="shared" si="204"/>
        <v>40</v>
      </c>
      <c r="AH284" s="19">
        <v>1</v>
      </c>
      <c r="AI284" s="19">
        <v>1</v>
      </c>
      <c r="AJ284" s="20">
        <f t="shared" si="216"/>
        <v>100</v>
      </c>
      <c r="AK284" s="43">
        <f t="shared" si="205"/>
        <v>46</v>
      </c>
      <c r="AL284" s="19">
        <v>28</v>
      </c>
      <c r="AM284" s="19">
        <v>28</v>
      </c>
      <c r="AN284" s="20">
        <f t="shared" si="206"/>
        <v>100</v>
      </c>
      <c r="AO284" s="19">
        <v>28</v>
      </c>
      <c r="AP284" s="19">
        <v>28</v>
      </c>
      <c r="AQ284" s="20">
        <f t="shared" si="207"/>
        <v>100</v>
      </c>
      <c r="AR284" s="19">
        <v>21</v>
      </c>
      <c r="AS284" s="19">
        <v>21</v>
      </c>
      <c r="AT284" s="20">
        <f t="shared" si="208"/>
        <v>100</v>
      </c>
      <c r="AU284" s="20">
        <f t="shared" si="209"/>
        <v>100</v>
      </c>
      <c r="AV284" s="19">
        <v>28</v>
      </c>
      <c r="AW284" s="19">
        <v>28</v>
      </c>
      <c r="AX284" s="20">
        <f t="shared" si="210"/>
        <v>100</v>
      </c>
      <c r="AY284" s="19">
        <v>25</v>
      </c>
      <c r="AZ284" s="19">
        <v>28</v>
      </c>
      <c r="BA284" s="20">
        <f t="shared" si="211"/>
        <v>89</v>
      </c>
      <c r="BB284" s="19">
        <v>27</v>
      </c>
      <c r="BC284" s="19">
        <v>28</v>
      </c>
      <c r="BD284" s="20">
        <f t="shared" si="212"/>
        <v>96</v>
      </c>
      <c r="BE284" s="20">
        <f t="shared" si="213"/>
        <v>96</v>
      </c>
      <c r="BF284" s="20">
        <f t="shared" si="214"/>
        <v>87</v>
      </c>
      <c r="BG284" s="24"/>
      <c r="BH284" s="19">
        <f t="shared" si="217"/>
        <v>5</v>
      </c>
      <c r="BI284" s="19">
        <f t="shared" si="218"/>
        <v>1</v>
      </c>
      <c r="BJ284" s="19">
        <f t="shared" si="219"/>
        <v>6</v>
      </c>
      <c r="BK284" s="19">
        <f t="shared" si="220"/>
        <v>1</v>
      </c>
      <c r="BL284" s="19">
        <f t="shared" si="221"/>
        <v>4</v>
      </c>
      <c r="BM284" s="19">
        <f t="shared" si="222"/>
        <v>8</v>
      </c>
      <c r="BN284" s="19">
        <f t="shared" si="223"/>
        <v>5</v>
      </c>
      <c r="BO284" s="19">
        <f t="shared" si="224"/>
        <v>4</v>
      </c>
      <c r="BP284" s="19">
        <f t="shared" si="225"/>
        <v>1</v>
      </c>
      <c r="BQ284" s="19">
        <f t="shared" si="226"/>
        <v>1</v>
      </c>
      <c r="BR284" s="19">
        <f t="shared" si="227"/>
        <v>1</v>
      </c>
      <c r="BS284" s="19">
        <f t="shared" si="228"/>
        <v>1</v>
      </c>
      <c r="BT284" s="19">
        <f t="shared" si="229"/>
        <v>1</v>
      </c>
      <c r="BU284" s="19">
        <f t="shared" si="230"/>
        <v>12</v>
      </c>
      <c r="BV284" s="19">
        <f t="shared" si="231"/>
        <v>5</v>
      </c>
      <c r="BW284" s="19">
        <f t="shared" si="232"/>
        <v>4</v>
      </c>
      <c r="BX284" s="19">
        <f t="shared" si="233"/>
        <v>4</v>
      </c>
      <c r="BY284" s="19">
        <f t="shared" si="234"/>
        <v>35</v>
      </c>
      <c r="BZ284" s="19">
        <f t="shared" si="235"/>
        <v>1</v>
      </c>
      <c r="CA284" s="19">
        <f t="shared" si="236"/>
        <v>5</v>
      </c>
      <c r="CB284" s="18">
        <f t="shared" si="215"/>
        <v>87</v>
      </c>
      <c r="CC284" s="19">
        <f t="shared" si="237"/>
        <v>10</v>
      </c>
    </row>
    <row r="285" spans="1:81" ht="31.5">
      <c r="A285" s="21">
        <v>184</v>
      </c>
      <c r="B285" s="34">
        <v>6649002555</v>
      </c>
      <c r="C285" s="6" t="s">
        <v>431</v>
      </c>
      <c r="D285" s="6" t="s">
        <v>202</v>
      </c>
      <c r="E285" s="5" t="str">
        <f>VLOOKUP(C285,Реестр!$B$2:$C$74,2,FALSE)</f>
        <v>Село</v>
      </c>
      <c r="F285" s="19">
        <v>10</v>
      </c>
      <c r="G285" s="19">
        <v>38</v>
      </c>
      <c r="H285" s="22">
        <v>11</v>
      </c>
      <c r="I285" s="22">
        <v>38</v>
      </c>
      <c r="J285" s="22">
        <f t="shared" si="195"/>
        <v>95</v>
      </c>
      <c r="K285" s="19">
        <v>30</v>
      </c>
      <c r="L285" s="19">
        <v>4</v>
      </c>
      <c r="M285" s="19">
        <f t="shared" si="196"/>
        <v>100</v>
      </c>
      <c r="N285" s="19">
        <v>146</v>
      </c>
      <c r="O285" s="19">
        <v>104</v>
      </c>
      <c r="P285" s="19">
        <v>151</v>
      </c>
      <c r="Q285" s="19">
        <v>107</v>
      </c>
      <c r="R285" s="19">
        <f t="shared" si="197"/>
        <v>97</v>
      </c>
      <c r="S285" s="19">
        <f t="shared" si="198"/>
        <v>97</v>
      </c>
      <c r="T285" s="19">
        <v>20</v>
      </c>
      <c r="U285" s="19">
        <v>5</v>
      </c>
      <c r="V285" s="19">
        <f t="shared" si="199"/>
        <v>100</v>
      </c>
      <c r="W285" s="19">
        <v>165</v>
      </c>
      <c r="X285" s="23">
        <v>189</v>
      </c>
      <c r="Y285" s="20">
        <f t="shared" si="200"/>
        <v>87</v>
      </c>
      <c r="Z285" s="43">
        <f t="shared" si="201"/>
        <v>94</v>
      </c>
      <c r="AA285" s="20">
        <f t="shared" si="202"/>
        <v>94</v>
      </c>
      <c r="AB285" s="19">
        <v>20</v>
      </c>
      <c r="AC285" s="19">
        <v>1</v>
      </c>
      <c r="AD285" s="19">
        <f t="shared" si="203"/>
        <v>20</v>
      </c>
      <c r="AE285" s="19">
        <v>20</v>
      </c>
      <c r="AF285" s="19">
        <v>6</v>
      </c>
      <c r="AG285" s="19">
        <f t="shared" si="204"/>
        <v>100</v>
      </c>
      <c r="AH285" s="19">
        <v>9</v>
      </c>
      <c r="AI285" s="19">
        <v>9</v>
      </c>
      <c r="AJ285" s="20">
        <f t="shared" si="216"/>
        <v>100</v>
      </c>
      <c r="AK285" s="43">
        <f t="shared" si="205"/>
        <v>76</v>
      </c>
      <c r="AL285" s="19">
        <v>92</v>
      </c>
      <c r="AM285" s="19">
        <v>189</v>
      </c>
      <c r="AN285" s="20">
        <f t="shared" si="206"/>
        <v>49</v>
      </c>
      <c r="AO285" s="19">
        <v>183</v>
      </c>
      <c r="AP285" s="19">
        <v>189</v>
      </c>
      <c r="AQ285" s="20">
        <f t="shared" si="207"/>
        <v>97</v>
      </c>
      <c r="AR285" s="19">
        <v>123</v>
      </c>
      <c r="AS285" s="19">
        <v>125</v>
      </c>
      <c r="AT285" s="20">
        <f t="shared" si="208"/>
        <v>98</v>
      </c>
      <c r="AU285" s="20">
        <f t="shared" si="209"/>
        <v>78</v>
      </c>
      <c r="AV285" s="19">
        <v>147</v>
      </c>
      <c r="AW285" s="19">
        <v>189</v>
      </c>
      <c r="AX285" s="20">
        <f t="shared" si="210"/>
        <v>78</v>
      </c>
      <c r="AY285" s="19">
        <v>176</v>
      </c>
      <c r="AZ285" s="19">
        <v>189</v>
      </c>
      <c r="BA285" s="20">
        <f t="shared" si="211"/>
        <v>93</v>
      </c>
      <c r="BB285" s="19">
        <v>183</v>
      </c>
      <c r="BC285" s="19">
        <v>189</v>
      </c>
      <c r="BD285" s="20">
        <f t="shared" si="212"/>
        <v>97</v>
      </c>
      <c r="BE285" s="20">
        <f t="shared" si="213"/>
        <v>91</v>
      </c>
      <c r="BF285" s="20">
        <f t="shared" si="214"/>
        <v>87</v>
      </c>
      <c r="BG285" s="24"/>
      <c r="BH285" s="19">
        <f t="shared" si="217"/>
        <v>5</v>
      </c>
      <c r="BI285" s="19">
        <f t="shared" si="218"/>
        <v>1</v>
      </c>
      <c r="BJ285" s="19">
        <f t="shared" si="219"/>
        <v>4</v>
      </c>
      <c r="BK285" s="19">
        <f t="shared" si="220"/>
        <v>1</v>
      </c>
      <c r="BL285" s="19">
        <f t="shared" si="221"/>
        <v>7</v>
      </c>
      <c r="BM285" s="19">
        <f t="shared" si="222"/>
        <v>14</v>
      </c>
      <c r="BN285" s="19">
        <f t="shared" si="223"/>
        <v>4</v>
      </c>
      <c r="BO285" s="19">
        <f t="shared" si="224"/>
        <v>1</v>
      </c>
      <c r="BP285" s="19">
        <f t="shared" si="225"/>
        <v>1</v>
      </c>
      <c r="BQ285" s="19">
        <f t="shared" si="226"/>
        <v>29</v>
      </c>
      <c r="BR285" s="19">
        <f t="shared" si="227"/>
        <v>4</v>
      </c>
      <c r="BS285" s="19">
        <f t="shared" si="228"/>
        <v>3</v>
      </c>
      <c r="BT285" s="19">
        <f t="shared" si="229"/>
        <v>20</v>
      </c>
      <c r="BU285" s="19">
        <f t="shared" si="230"/>
        <v>8</v>
      </c>
      <c r="BV285" s="19">
        <f t="shared" si="231"/>
        <v>4</v>
      </c>
      <c r="BW285" s="19">
        <f t="shared" si="232"/>
        <v>4</v>
      </c>
      <c r="BX285" s="19">
        <f t="shared" si="233"/>
        <v>7</v>
      </c>
      <c r="BY285" s="19">
        <f t="shared" si="234"/>
        <v>12</v>
      </c>
      <c r="BZ285" s="19">
        <f t="shared" si="235"/>
        <v>20</v>
      </c>
      <c r="CA285" s="19">
        <f t="shared" si="236"/>
        <v>10</v>
      </c>
      <c r="CB285" s="18">
        <f t="shared" si="215"/>
        <v>87</v>
      </c>
      <c r="CC285" s="19">
        <f t="shared" si="237"/>
        <v>10</v>
      </c>
    </row>
    <row r="286" spans="1:81" ht="31.5">
      <c r="A286" s="21">
        <v>232</v>
      </c>
      <c r="B286" s="34">
        <v>6653002075</v>
      </c>
      <c r="C286" s="40" t="s">
        <v>493</v>
      </c>
      <c r="D286" s="5" t="s">
        <v>247</v>
      </c>
      <c r="E286" s="5" t="str">
        <f>VLOOKUP(C286,Реестр!$B$2:$C$74,2,FALSE)</f>
        <v>Село</v>
      </c>
      <c r="F286" s="19">
        <v>8</v>
      </c>
      <c r="G286" s="19">
        <v>33</v>
      </c>
      <c r="H286" s="22">
        <v>9</v>
      </c>
      <c r="I286" s="22">
        <v>36</v>
      </c>
      <c r="J286" s="22">
        <f t="shared" si="195"/>
        <v>90</v>
      </c>
      <c r="K286" s="19">
        <v>30</v>
      </c>
      <c r="L286" s="19">
        <v>3</v>
      </c>
      <c r="M286" s="19">
        <f t="shared" si="196"/>
        <v>90</v>
      </c>
      <c r="N286" s="19">
        <v>70</v>
      </c>
      <c r="O286" s="19">
        <v>47</v>
      </c>
      <c r="P286" s="19">
        <v>79</v>
      </c>
      <c r="Q286" s="19">
        <v>54</v>
      </c>
      <c r="R286" s="19">
        <f t="shared" si="197"/>
        <v>88</v>
      </c>
      <c r="S286" s="19">
        <f t="shared" si="198"/>
        <v>89</v>
      </c>
      <c r="T286" s="19">
        <v>20</v>
      </c>
      <c r="U286" s="19">
        <v>5</v>
      </c>
      <c r="V286" s="19">
        <f t="shared" si="199"/>
        <v>100</v>
      </c>
      <c r="W286" s="19">
        <v>90</v>
      </c>
      <c r="X286" s="23">
        <v>101</v>
      </c>
      <c r="Y286" s="20">
        <f t="shared" si="200"/>
        <v>89</v>
      </c>
      <c r="Z286" s="43">
        <f t="shared" si="201"/>
        <v>95</v>
      </c>
      <c r="AA286" s="20">
        <f t="shared" si="202"/>
        <v>95</v>
      </c>
      <c r="AB286" s="19">
        <v>20</v>
      </c>
      <c r="AC286" s="19">
        <v>2</v>
      </c>
      <c r="AD286" s="19">
        <f t="shared" si="203"/>
        <v>40</v>
      </c>
      <c r="AE286" s="19">
        <v>20</v>
      </c>
      <c r="AF286" s="19">
        <v>3</v>
      </c>
      <c r="AG286" s="19">
        <f t="shared" si="204"/>
        <v>60</v>
      </c>
      <c r="AH286" s="19">
        <v>6</v>
      </c>
      <c r="AI286" s="19">
        <v>6</v>
      </c>
      <c r="AJ286" s="20">
        <f t="shared" si="216"/>
        <v>100</v>
      </c>
      <c r="AK286" s="43">
        <f t="shared" si="205"/>
        <v>66</v>
      </c>
      <c r="AL286" s="19">
        <v>92</v>
      </c>
      <c r="AM286" s="19">
        <v>101</v>
      </c>
      <c r="AN286" s="20">
        <f t="shared" si="206"/>
        <v>91</v>
      </c>
      <c r="AO286" s="19">
        <v>93</v>
      </c>
      <c r="AP286" s="19">
        <v>101</v>
      </c>
      <c r="AQ286" s="20">
        <f t="shared" si="207"/>
        <v>92</v>
      </c>
      <c r="AR286" s="19">
        <v>77</v>
      </c>
      <c r="AS286" s="19">
        <v>80</v>
      </c>
      <c r="AT286" s="20">
        <f t="shared" si="208"/>
        <v>96</v>
      </c>
      <c r="AU286" s="20">
        <f t="shared" si="209"/>
        <v>92</v>
      </c>
      <c r="AV286" s="19">
        <v>92</v>
      </c>
      <c r="AW286" s="19">
        <v>101</v>
      </c>
      <c r="AX286" s="20">
        <f t="shared" si="210"/>
        <v>91</v>
      </c>
      <c r="AY286" s="19">
        <v>86</v>
      </c>
      <c r="AZ286" s="19">
        <v>101</v>
      </c>
      <c r="BA286" s="20">
        <f t="shared" si="211"/>
        <v>85</v>
      </c>
      <c r="BB286" s="19">
        <v>97</v>
      </c>
      <c r="BC286" s="19">
        <v>101</v>
      </c>
      <c r="BD286" s="20">
        <f t="shared" si="212"/>
        <v>96</v>
      </c>
      <c r="BE286" s="20">
        <f t="shared" si="213"/>
        <v>92</v>
      </c>
      <c r="BF286" s="20">
        <f t="shared" si="214"/>
        <v>87</v>
      </c>
      <c r="BG286" s="24"/>
      <c r="BH286" s="19">
        <f t="shared" si="217"/>
        <v>10</v>
      </c>
      <c r="BI286" s="19">
        <f t="shared" si="218"/>
        <v>2</v>
      </c>
      <c r="BJ286" s="19">
        <f t="shared" si="219"/>
        <v>13</v>
      </c>
      <c r="BK286" s="19">
        <f t="shared" si="220"/>
        <v>1</v>
      </c>
      <c r="BL286" s="19">
        <f t="shared" si="221"/>
        <v>6</v>
      </c>
      <c r="BM286" s="19">
        <f t="shared" si="222"/>
        <v>12</v>
      </c>
      <c r="BN286" s="19">
        <f t="shared" si="223"/>
        <v>3</v>
      </c>
      <c r="BO286" s="19">
        <f t="shared" si="224"/>
        <v>3</v>
      </c>
      <c r="BP286" s="19">
        <f t="shared" si="225"/>
        <v>1</v>
      </c>
      <c r="BQ286" s="19">
        <f t="shared" si="226"/>
        <v>10</v>
      </c>
      <c r="BR286" s="19">
        <f t="shared" si="227"/>
        <v>9</v>
      </c>
      <c r="BS286" s="19">
        <f t="shared" si="228"/>
        <v>5</v>
      </c>
      <c r="BT286" s="19">
        <f t="shared" si="229"/>
        <v>10</v>
      </c>
      <c r="BU286" s="19">
        <f t="shared" si="230"/>
        <v>16</v>
      </c>
      <c r="BV286" s="19">
        <f t="shared" si="231"/>
        <v>5</v>
      </c>
      <c r="BW286" s="19">
        <f t="shared" si="232"/>
        <v>12</v>
      </c>
      <c r="BX286" s="19">
        <f t="shared" si="233"/>
        <v>6</v>
      </c>
      <c r="BY286" s="19">
        <f t="shared" si="234"/>
        <v>18</v>
      </c>
      <c r="BZ286" s="19">
        <f t="shared" si="235"/>
        <v>9</v>
      </c>
      <c r="CA286" s="19">
        <f t="shared" si="236"/>
        <v>9</v>
      </c>
      <c r="CB286" s="18">
        <f t="shared" si="215"/>
        <v>87</v>
      </c>
      <c r="CC286" s="19">
        <f t="shared" si="237"/>
        <v>10</v>
      </c>
    </row>
    <row r="287" spans="1:81" ht="31.5">
      <c r="A287" s="21">
        <v>239</v>
      </c>
      <c r="B287" s="34">
        <v>6652008892</v>
      </c>
      <c r="C287" s="5" t="s">
        <v>438</v>
      </c>
      <c r="D287" s="5" t="s">
        <v>253</v>
      </c>
      <c r="E287" s="5" t="str">
        <f>VLOOKUP(C287,Реестр!$B$2:$C$74,2,FALSE)</f>
        <v>Село</v>
      </c>
      <c r="F287" s="19">
        <v>10</v>
      </c>
      <c r="G287" s="19">
        <v>35</v>
      </c>
      <c r="H287" s="22">
        <v>11</v>
      </c>
      <c r="I287" s="22">
        <v>38</v>
      </c>
      <c r="J287" s="22">
        <f t="shared" si="195"/>
        <v>92</v>
      </c>
      <c r="K287" s="19">
        <v>30</v>
      </c>
      <c r="L287" s="19">
        <v>4</v>
      </c>
      <c r="M287" s="19">
        <f t="shared" si="196"/>
        <v>100</v>
      </c>
      <c r="N287" s="19">
        <v>43</v>
      </c>
      <c r="O287" s="19">
        <v>37</v>
      </c>
      <c r="P287" s="19">
        <v>43</v>
      </c>
      <c r="Q287" s="19">
        <v>37</v>
      </c>
      <c r="R287" s="19">
        <f t="shared" si="197"/>
        <v>100</v>
      </c>
      <c r="S287" s="19">
        <f t="shared" si="198"/>
        <v>98</v>
      </c>
      <c r="T287" s="19">
        <v>20</v>
      </c>
      <c r="U287" s="19">
        <v>5</v>
      </c>
      <c r="V287" s="19">
        <f t="shared" si="199"/>
        <v>100</v>
      </c>
      <c r="W287" s="19">
        <v>41</v>
      </c>
      <c r="X287" s="23">
        <v>48</v>
      </c>
      <c r="Y287" s="20">
        <f t="shared" si="200"/>
        <v>85</v>
      </c>
      <c r="Z287" s="43">
        <f t="shared" si="201"/>
        <v>93</v>
      </c>
      <c r="AA287" s="20">
        <f t="shared" si="202"/>
        <v>93</v>
      </c>
      <c r="AB287" s="19">
        <v>20</v>
      </c>
      <c r="AC287" s="19">
        <v>1</v>
      </c>
      <c r="AD287" s="19">
        <f t="shared" si="203"/>
        <v>20</v>
      </c>
      <c r="AE287" s="19">
        <v>20</v>
      </c>
      <c r="AF287" s="19">
        <v>1</v>
      </c>
      <c r="AG287" s="19">
        <f t="shared" si="204"/>
        <v>20</v>
      </c>
      <c r="AH287" s="19">
        <v>1</v>
      </c>
      <c r="AI287" s="19">
        <v>1</v>
      </c>
      <c r="AJ287" s="20">
        <f t="shared" si="216"/>
        <v>100</v>
      </c>
      <c r="AK287" s="43">
        <f t="shared" si="205"/>
        <v>44</v>
      </c>
      <c r="AL287" s="19">
        <v>48</v>
      </c>
      <c r="AM287" s="19">
        <v>48</v>
      </c>
      <c r="AN287" s="20">
        <f t="shared" si="206"/>
        <v>100</v>
      </c>
      <c r="AO287" s="19">
        <v>47</v>
      </c>
      <c r="AP287" s="19">
        <v>48</v>
      </c>
      <c r="AQ287" s="20">
        <f t="shared" si="207"/>
        <v>98</v>
      </c>
      <c r="AR287" s="19">
        <v>40</v>
      </c>
      <c r="AS287" s="19">
        <v>40</v>
      </c>
      <c r="AT287" s="20">
        <f t="shared" si="208"/>
        <v>100</v>
      </c>
      <c r="AU287" s="20">
        <f t="shared" si="209"/>
        <v>99</v>
      </c>
      <c r="AV287" s="19">
        <v>48</v>
      </c>
      <c r="AW287" s="19">
        <v>48</v>
      </c>
      <c r="AX287" s="20">
        <f t="shared" si="210"/>
        <v>100</v>
      </c>
      <c r="AY287" s="19">
        <v>45</v>
      </c>
      <c r="AZ287" s="19">
        <v>48</v>
      </c>
      <c r="BA287" s="20">
        <f t="shared" si="211"/>
        <v>94</v>
      </c>
      <c r="BB287" s="19">
        <v>48</v>
      </c>
      <c r="BC287" s="19">
        <v>48</v>
      </c>
      <c r="BD287" s="20">
        <f t="shared" si="212"/>
        <v>100</v>
      </c>
      <c r="BE287" s="20">
        <f t="shared" si="213"/>
        <v>99</v>
      </c>
      <c r="BF287" s="20">
        <f t="shared" si="214"/>
        <v>87</v>
      </c>
      <c r="BG287" s="24"/>
      <c r="BH287" s="19">
        <f t="shared" si="217"/>
        <v>8</v>
      </c>
      <c r="BI287" s="19">
        <f t="shared" si="218"/>
        <v>1</v>
      </c>
      <c r="BJ287" s="19">
        <f t="shared" si="219"/>
        <v>1</v>
      </c>
      <c r="BK287" s="19">
        <f t="shared" si="220"/>
        <v>1</v>
      </c>
      <c r="BL287" s="19">
        <f t="shared" si="221"/>
        <v>8</v>
      </c>
      <c r="BM287" s="19">
        <f t="shared" si="222"/>
        <v>16</v>
      </c>
      <c r="BN287" s="19">
        <f t="shared" si="223"/>
        <v>4</v>
      </c>
      <c r="BO287" s="19">
        <f t="shared" si="224"/>
        <v>5</v>
      </c>
      <c r="BP287" s="19">
        <f t="shared" si="225"/>
        <v>1</v>
      </c>
      <c r="BQ287" s="19">
        <f t="shared" si="226"/>
        <v>1</v>
      </c>
      <c r="BR287" s="19">
        <f t="shared" si="227"/>
        <v>3</v>
      </c>
      <c r="BS287" s="19">
        <f t="shared" si="228"/>
        <v>1</v>
      </c>
      <c r="BT287" s="19">
        <f t="shared" si="229"/>
        <v>1</v>
      </c>
      <c r="BU287" s="19">
        <f t="shared" si="230"/>
        <v>7</v>
      </c>
      <c r="BV287" s="19">
        <f t="shared" si="231"/>
        <v>1</v>
      </c>
      <c r="BW287" s="19">
        <f t="shared" si="232"/>
        <v>3</v>
      </c>
      <c r="BX287" s="19">
        <f t="shared" si="233"/>
        <v>8</v>
      </c>
      <c r="BY287" s="19">
        <f t="shared" si="234"/>
        <v>36</v>
      </c>
      <c r="BZ287" s="19">
        <f t="shared" si="235"/>
        <v>2</v>
      </c>
      <c r="CA287" s="19">
        <f t="shared" si="236"/>
        <v>2</v>
      </c>
      <c r="CB287" s="18">
        <f t="shared" si="215"/>
        <v>87</v>
      </c>
      <c r="CC287" s="19">
        <f t="shared" si="237"/>
        <v>10</v>
      </c>
    </row>
    <row r="288" spans="1:81" ht="31.5">
      <c r="A288" s="21">
        <v>279</v>
      </c>
      <c r="B288" s="34">
        <v>6621007024</v>
      </c>
      <c r="C288" s="6" t="s">
        <v>444</v>
      </c>
      <c r="D288" s="5" t="s">
        <v>289</v>
      </c>
      <c r="E288" s="5" t="str">
        <f>VLOOKUP(C288,Реестр!$B$2:$C$74,2,FALSE)</f>
        <v>Село</v>
      </c>
      <c r="F288" s="19">
        <v>8.5</v>
      </c>
      <c r="G288" s="19">
        <v>37</v>
      </c>
      <c r="H288" s="22">
        <v>11</v>
      </c>
      <c r="I288" s="22">
        <v>38</v>
      </c>
      <c r="J288" s="22">
        <f t="shared" si="195"/>
        <v>87</v>
      </c>
      <c r="K288" s="19">
        <v>30</v>
      </c>
      <c r="L288" s="19">
        <v>3</v>
      </c>
      <c r="M288" s="19">
        <f t="shared" si="196"/>
        <v>90</v>
      </c>
      <c r="N288" s="19">
        <v>34</v>
      </c>
      <c r="O288" s="19">
        <v>32</v>
      </c>
      <c r="P288" s="19">
        <v>36</v>
      </c>
      <c r="Q288" s="19">
        <v>34</v>
      </c>
      <c r="R288" s="19">
        <f t="shared" si="197"/>
        <v>94</v>
      </c>
      <c r="S288" s="19">
        <f t="shared" si="198"/>
        <v>91</v>
      </c>
      <c r="T288" s="19">
        <v>20</v>
      </c>
      <c r="U288" s="19">
        <v>5</v>
      </c>
      <c r="V288" s="19">
        <f t="shared" si="199"/>
        <v>100</v>
      </c>
      <c r="W288" s="19">
        <v>40</v>
      </c>
      <c r="X288" s="23">
        <v>47</v>
      </c>
      <c r="Y288" s="20">
        <f t="shared" si="200"/>
        <v>85</v>
      </c>
      <c r="Z288" s="43">
        <f t="shared" si="201"/>
        <v>93</v>
      </c>
      <c r="AA288" s="20">
        <f t="shared" si="202"/>
        <v>93</v>
      </c>
      <c r="AB288" s="19">
        <v>20</v>
      </c>
      <c r="AC288" s="19">
        <v>0</v>
      </c>
      <c r="AD288" s="19">
        <f t="shared" si="203"/>
        <v>0</v>
      </c>
      <c r="AE288" s="19">
        <v>20</v>
      </c>
      <c r="AF288" s="19">
        <v>3</v>
      </c>
      <c r="AG288" s="19">
        <f t="shared" si="204"/>
        <v>60</v>
      </c>
      <c r="AH288" s="19">
        <v>1</v>
      </c>
      <c r="AI288" s="19">
        <v>1</v>
      </c>
      <c r="AJ288" s="20">
        <f t="shared" si="216"/>
        <v>100</v>
      </c>
      <c r="AK288" s="43">
        <f t="shared" si="205"/>
        <v>54</v>
      </c>
      <c r="AL288" s="19">
        <v>46</v>
      </c>
      <c r="AM288" s="19">
        <v>47</v>
      </c>
      <c r="AN288" s="20">
        <f t="shared" si="206"/>
        <v>98</v>
      </c>
      <c r="AO288" s="19">
        <v>46</v>
      </c>
      <c r="AP288" s="19">
        <v>47</v>
      </c>
      <c r="AQ288" s="20">
        <f t="shared" si="207"/>
        <v>98</v>
      </c>
      <c r="AR288" s="19">
        <v>39</v>
      </c>
      <c r="AS288" s="19">
        <v>40</v>
      </c>
      <c r="AT288" s="20">
        <f t="shared" si="208"/>
        <v>98</v>
      </c>
      <c r="AU288" s="20">
        <f t="shared" si="209"/>
        <v>98</v>
      </c>
      <c r="AV288" s="19">
        <v>47</v>
      </c>
      <c r="AW288" s="19">
        <v>47</v>
      </c>
      <c r="AX288" s="20">
        <f t="shared" si="210"/>
        <v>100</v>
      </c>
      <c r="AY288" s="19">
        <v>45</v>
      </c>
      <c r="AZ288" s="19">
        <v>47</v>
      </c>
      <c r="BA288" s="20">
        <f t="shared" si="211"/>
        <v>96</v>
      </c>
      <c r="BB288" s="19">
        <v>47</v>
      </c>
      <c r="BC288" s="19">
        <v>47</v>
      </c>
      <c r="BD288" s="20">
        <f t="shared" si="212"/>
        <v>100</v>
      </c>
      <c r="BE288" s="20">
        <f t="shared" si="213"/>
        <v>99</v>
      </c>
      <c r="BF288" s="20">
        <f t="shared" si="214"/>
        <v>87</v>
      </c>
      <c r="BG288" s="24"/>
      <c r="BH288" s="19">
        <f t="shared" si="217"/>
        <v>13</v>
      </c>
      <c r="BI288" s="19">
        <f t="shared" si="218"/>
        <v>2</v>
      </c>
      <c r="BJ288" s="19">
        <f t="shared" si="219"/>
        <v>7</v>
      </c>
      <c r="BK288" s="19">
        <f t="shared" si="220"/>
        <v>1</v>
      </c>
      <c r="BL288" s="19">
        <f t="shared" si="221"/>
        <v>8</v>
      </c>
      <c r="BM288" s="19">
        <f t="shared" si="222"/>
        <v>16</v>
      </c>
      <c r="BN288" s="19">
        <f t="shared" si="223"/>
        <v>5</v>
      </c>
      <c r="BO288" s="19">
        <f t="shared" si="224"/>
        <v>3</v>
      </c>
      <c r="BP288" s="19">
        <f t="shared" si="225"/>
        <v>1</v>
      </c>
      <c r="BQ288" s="19">
        <f t="shared" si="226"/>
        <v>3</v>
      </c>
      <c r="BR288" s="19">
        <f t="shared" si="227"/>
        <v>3</v>
      </c>
      <c r="BS288" s="19">
        <f t="shared" si="228"/>
        <v>3</v>
      </c>
      <c r="BT288" s="19">
        <f t="shared" si="229"/>
        <v>1</v>
      </c>
      <c r="BU288" s="19">
        <f t="shared" si="230"/>
        <v>5</v>
      </c>
      <c r="BV288" s="19">
        <f t="shared" si="231"/>
        <v>1</v>
      </c>
      <c r="BW288" s="19">
        <f t="shared" si="232"/>
        <v>10</v>
      </c>
      <c r="BX288" s="19">
        <f t="shared" si="233"/>
        <v>8</v>
      </c>
      <c r="BY288" s="19">
        <f t="shared" si="234"/>
        <v>28</v>
      </c>
      <c r="BZ288" s="19">
        <f t="shared" si="235"/>
        <v>3</v>
      </c>
      <c r="CA288" s="19">
        <f t="shared" si="236"/>
        <v>2</v>
      </c>
      <c r="CB288" s="18">
        <f t="shared" si="215"/>
        <v>87</v>
      </c>
      <c r="CC288" s="19">
        <f t="shared" si="237"/>
        <v>10</v>
      </c>
    </row>
    <row r="289" spans="1:81" ht="31.5">
      <c r="A289" s="21">
        <v>280</v>
      </c>
      <c r="B289" s="34">
        <v>6621008860</v>
      </c>
      <c r="C289" s="6" t="s">
        <v>444</v>
      </c>
      <c r="D289" s="5" t="s">
        <v>290</v>
      </c>
      <c r="E289" s="5" t="str">
        <f>VLOOKUP(C289,Реестр!$B$2:$C$74,2,FALSE)</f>
        <v>Село</v>
      </c>
      <c r="F289" s="19">
        <v>7.5</v>
      </c>
      <c r="G289" s="19">
        <v>37</v>
      </c>
      <c r="H289" s="22">
        <v>11</v>
      </c>
      <c r="I289" s="22">
        <v>38</v>
      </c>
      <c r="J289" s="22">
        <f t="shared" si="195"/>
        <v>83</v>
      </c>
      <c r="K289" s="19">
        <v>30</v>
      </c>
      <c r="L289" s="19">
        <v>4</v>
      </c>
      <c r="M289" s="19">
        <f t="shared" si="196"/>
        <v>100</v>
      </c>
      <c r="N289" s="19">
        <v>68</v>
      </c>
      <c r="O289" s="19">
        <v>68</v>
      </c>
      <c r="P289" s="19">
        <v>68</v>
      </c>
      <c r="Q289" s="19">
        <v>68</v>
      </c>
      <c r="R289" s="19">
        <f t="shared" si="197"/>
        <v>100</v>
      </c>
      <c r="S289" s="19">
        <f t="shared" si="198"/>
        <v>95</v>
      </c>
      <c r="T289" s="19">
        <v>20</v>
      </c>
      <c r="U289" s="19">
        <v>5</v>
      </c>
      <c r="V289" s="19">
        <f t="shared" si="199"/>
        <v>100</v>
      </c>
      <c r="W289" s="19">
        <v>68</v>
      </c>
      <c r="X289" s="23">
        <v>68</v>
      </c>
      <c r="Y289" s="20">
        <f t="shared" si="200"/>
        <v>100</v>
      </c>
      <c r="Z289" s="43">
        <f t="shared" si="201"/>
        <v>100</v>
      </c>
      <c r="AA289" s="20">
        <f t="shared" si="202"/>
        <v>100</v>
      </c>
      <c r="AB289" s="19">
        <v>20</v>
      </c>
      <c r="AC289" s="19">
        <v>0</v>
      </c>
      <c r="AD289" s="19">
        <f t="shared" si="203"/>
        <v>0</v>
      </c>
      <c r="AE289" s="19">
        <v>20</v>
      </c>
      <c r="AF289" s="19">
        <v>1</v>
      </c>
      <c r="AG289" s="19">
        <f t="shared" si="204"/>
        <v>20</v>
      </c>
      <c r="AH289" s="19">
        <v>1</v>
      </c>
      <c r="AI289" s="19">
        <v>1</v>
      </c>
      <c r="AJ289" s="20">
        <f t="shared" si="216"/>
        <v>100</v>
      </c>
      <c r="AK289" s="43">
        <f t="shared" si="205"/>
        <v>38</v>
      </c>
      <c r="AL289" s="19">
        <v>68</v>
      </c>
      <c r="AM289" s="19">
        <v>68</v>
      </c>
      <c r="AN289" s="20">
        <f t="shared" si="206"/>
        <v>100</v>
      </c>
      <c r="AO289" s="19">
        <v>68</v>
      </c>
      <c r="AP289" s="19">
        <v>68</v>
      </c>
      <c r="AQ289" s="20">
        <f t="shared" si="207"/>
        <v>100</v>
      </c>
      <c r="AR289" s="19">
        <v>68</v>
      </c>
      <c r="AS289" s="19">
        <v>68</v>
      </c>
      <c r="AT289" s="20">
        <f t="shared" si="208"/>
        <v>100</v>
      </c>
      <c r="AU289" s="20">
        <f t="shared" si="209"/>
        <v>100</v>
      </c>
      <c r="AV289" s="19">
        <v>68</v>
      </c>
      <c r="AW289" s="19">
        <v>68</v>
      </c>
      <c r="AX289" s="20">
        <f t="shared" si="210"/>
        <v>100</v>
      </c>
      <c r="AY289" s="19">
        <v>68</v>
      </c>
      <c r="AZ289" s="19">
        <v>68</v>
      </c>
      <c r="BA289" s="20">
        <f t="shared" si="211"/>
        <v>100</v>
      </c>
      <c r="BB289" s="19">
        <v>68</v>
      </c>
      <c r="BC289" s="19">
        <v>68</v>
      </c>
      <c r="BD289" s="20">
        <f t="shared" si="212"/>
        <v>100</v>
      </c>
      <c r="BE289" s="20">
        <f t="shared" si="213"/>
        <v>100</v>
      </c>
      <c r="BF289" s="20">
        <f t="shared" si="214"/>
        <v>87</v>
      </c>
      <c r="BG289" s="24"/>
      <c r="BH289" s="19">
        <f t="shared" si="217"/>
        <v>17</v>
      </c>
      <c r="BI289" s="19">
        <f t="shared" si="218"/>
        <v>1</v>
      </c>
      <c r="BJ289" s="19">
        <f t="shared" si="219"/>
        <v>1</v>
      </c>
      <c r="BK289" s="19">
        <f t="shared" si="220"/>
        <v>1</v>
      </c>
      <c r="BL289" s="19">
        <f t="shared" si="221"/>
        <v>1</v>
      </c>
      <c r="BM289" s="19">
        <f t="shared" si="222"/>
        <v>1</v>
      </c>
      <c r="BN289" s="19">
        <f t="shared" si="223"/>
        <v>5</v>
      </c>
      <c r="BO289" s="19">
        <f t="shared" si="224"/>
        <v>5</v>
      </c>
      <c r="BP289" s="19">
        <f t="shared" si="225"/>
        <v>1</v>
      </c>
      <c r="BQ289" s="19">
        <f t="shared" si="226"/>
        <v>1</v>
      </c>
      <c r="BR289" s="19">
        <f t="shared" si="227"/>
        <v>1</v>
      </c>
      <c r="BS289" s="19">
        <f t="shared" si="228"/>
        <v>1</v>
      </c>
      <c r="BT289" s="19">
        <f t="shared" si="229"/>
        <v>1</v>
      </c>
      <c r="BU289" s="19">
        <f t="shared" si="230"/>
        <v>1</v>
      </c>
      <c r="BV289" s="19">
        <f t="shared" si="231"/>
        <v>1</v>
      </c>
      <c r="BW289" s="19">
        <f t="shared" si="232"/>
        <v>6</v>
      </c>
      <c r="BX289" s="19">
        <f t="shared" si="233"/>
        <v>1</v>
      </c>
      <c r="BY289" s="19">
        <f t="shared" si="234"/>
        <v>42</v>
      </c>
      <c r="BZ289" s="19">
        <f t="shared" si="235"/>
        <v>1</v>
      </c>
      <c r="CA289" s="19">
        <f t="shared" si="236"/>
        <v>1</v>
      </c>
      <c r="CB289" s="18">
        <f t="shared" si="215"/>
        <v>87</v>
      </c>
      <c r="CC289" s="19">
        <f t="shared" si="237"/>
        <v>10</v>
      </c>
    </row>
    <row r="290" spans="1:81" ht="31.5">
      <c r="A290" s="21">
        <v>281</v>
      </c>
      <c r="B290" s="34">
        <v>6621003083</v>
      </c>
      <c r="C290" s="6" t="s">
        <v>444</v>
      </c>
      <c r="D290" s="5" t="s">
        <v>291</v>
      </c>
      <c r="E290" s="5" t="str">
        <f>VLOOKUP(C290,Реестр!$B$2:$C$74,2,FALSE)</f>
        <v>Село</v>
      </c>
      <c r="F290" s="19">
        <v>9</v>
      </c>
      <c r="G290" s="19">
        <v>35</v>
      </c>
      <c r="H290" s="22">
        <v>11</v>
      </c>
      <c r="I290" s="22">
        <v>38</v>
      </c>
      <c r="J290" s="22">
        <f t="shared" si="195"/>
        <v>87</v>
      </c>
      <c r="K290" s="19">
        <v>30</v>
      </c>
      <c r="L290" s="19">
        <v>4</v>
      </c>
      <c r="M290" s="19">
        <f t="shared" si="196"/>
        <v>100</v>
      </c>
      <c r="N290" s="19">
        <v>5</v>
      </c>
      <c r="O290" s="19">
        <v>5</v>
      </c>
      <c r="P290" s="19">
        <v>5</v>
      </c>
      <c r="Q290" s="19">
        <v>5</v>
      </c>
      <c r="R290" s="19">
        <f t="shared" si="197"/>
        <v>100</v>
      </c>
      <c r="S290" s="19">
        <f t="shared" si="198"/>
        <v>96</v>
      </c>
      <c r="T290" s="19">
        <v>20</v>
      </c>
      <c r="U290" s="19">
        <v>5</v>
      </c>
      <c r="V290" s="19">
        <f t="shared" si="199"/>
        <v>100</v>
      </c>
      <c r="W290" s="19">
        <v>5</v>
      </c>
      <c r="X290" s="23">
        <v>5</v>
      </c>
      <c r="Y290" s="20">
        <f t="shared" si="200"/>
        <v>100</v>
      </c>
      <c r="Z290" s="43">
        <f t="shared" si="201"/>
        <v>100</v>
      </c>
      <c r="AA290" s="20">
        <f t="shared" si="202"/>
        <v>100</v>
      </c>
      <c r="AB290" s="19">
        <v>20</v>
      </c>
      <c r="AC290" s="19">
        <v>0</v>
      </c>
      <c r="AD290" s="19">
        <f t="shared" si="203"/>
        <v>0</v>
      </c>
      <c r="AE290" s="19">
        <v>20</v>
      </c>
      <c r="AF290" s="19">
        <v>1</v>
      </c>
      <c r="AG290" s="19">
        <f t="shared" si="204"/>
        <v>20</v>
      </c>
      <c r="AH290" s="19">
        <v>1</v>
      </c>
      <c r="AI290" s="19">
        <v>1</v>
      </c>
      <c r="AJ290" s="20">
        <f t="shared" si="216"/>
        <v>100</v>
      </c>
      <c r="AK290" s="43">
        <f t="shared" si="205"/>
        <v>38</v>
      </c>
      <c r="AL290" s="19">
        <v>5</v>
      </c>
      <c r="AM290" s="19">
        <v>5</v>
      </c>
      <c r="AN290" s="20">
        <f t="shared" si="206"/>
        <v>100</v>
      </c>
      <c r="AO290" s="19">
        <v>5</v>
      </c>
      <c r="AP290" s="19">
        <v>5</v>
      </c>
      <c r="AQ290" s="20">
        <f t="shared" si="207"/>
        <v>100</v>
      </c>
      <c r="AR290" s="19">
        <v>5</v>
      </c>
      <c r="AS290" s="19">
        <v>5</v>
      </c>
      <c r="AT290" s="20">
        <f t="shared" si="208"/>
        <v>100</v>
      </c>
      <c r="AU290" s="20">
        <f t="shared" si="209"/>
        <v>100</v>
      </c>
      <c r="AV290" s="19">
        <v>5</v>
      </c>
      <c r="AW290" s="19">
        <v>5</v>
      </c>
      <c r="AX290" s="20">
        <f t="shared" si="210"/>
        <v>100</v>
      </c>
      <c r="AY290" s="19">
        <v>5</v>
      </c>
      <c r="AZ290" s="19">
        <v>5</v>
      </c>
      <c r="BA290" s="20">
        <f t="shared" si="211"/>
        <v>100</v>
      </c>
      <c r="BB290" s="19">
        <v>5</v>
      </c>
      <c r="BC290" s="19">
        <v>5</v>
      </c>
      <c r="BD290" s="20">
        <f t="shared" si="212"/>
        <v>100</v>
      </c>
      <c r="BE290" s="20">
        <f t="shared" si="213"/>
        <v>100</v>
      </c>
      <c r="BF290" s="20">
        <f t="shared" si="214"/>
        <v>87</v>
      </c>
      <c r="BG290" s="24"/>
      <c r="BH290" s="19">
        <f t="shared" si="217"/>
        <v>13</v>
      </c>
      <c r="BI290" s="19">
        <f t="shared" si="218"/>
        <v>1</v>
      </c>
      <c r="BJ290" s="19">
        <f t="shared" si="219"/>
        <v>1</v>
      </c>
      <c r="BK290" s="19">
        <f t="shared" si="220"/>
        <v>1</v>
      </c>
      <c r="BL290" s="19">
        <f t="shared" si="221"/>
        <v>1</v>
      </c>
      <c r="BM290" s="19">
        <f t="shared" si="222"/>
        <v>1</v>
      </c>
      <c r="BN290" s="19">
        <f t="shared" si="223"/>
        <v>5</v>
      </c>
      <c r="BO290" s="19">
        <f t="shared" si="224"/>
        <v>5</v>
      </c>
      <c r="BP290" s="19">
        <f t="shared" si="225"/>
        <v>1</v>
      </c>
      <c r="BQ290" s="19">
        <f t="shared" si="226"/>
        <v>1</v>
      </c>
      <c r="BR290" s="19">
        <f t="shared" si="227"/>
        <v>1</v>
      </c>
      <c r="BS290" s="19">
        <f t="shared" si="228"/>
        <v>1</v>
      </c>
      <c r="BT290" s="19">
        <f t="shared" si="229"/>
        <v>1</v>
      </c>
      <c r="BU290" s="19">
        <f t="shared" si="230"/>
        <v>1</v>
      </c>
      <c r="BV290" s="19">
        <f t="shared" si="231"/>
        <v>1</v>
      </c>
      <c r="BW290" s="19">
        <f t="shared" si="232"/>
        <v>5</v>
      </c>
      <c r="BX290" s="19">
        <f t="shared" si="233"/>
        <v>1</v>
      </c>
      <c r="BY290" s="19">
        <f t="shared" si="234"/>
        <v>42</v>
      </c>
      <c r="BZ290" s="19">
        <f t="shared" si="235"/>
        <v>1</v>
      </c>
      <c r="CA290" s="19">
        <f t="shared" si="236"/>
        <v>1</v>
      </c>
      <c r="CB290" s="18">
        <f t="shared" si="215"/>
        <v>87</v>
      </c>
      <c r="CC290" s="19">
        <f t="shared" si="237"/>
        <v>10</v>
      </c>
    </row>
    <row r="291" spans="1:81" ht="30">
      <c r="A291" s="21">
        <v>321</v>
      </c>
      <c r="B291" s="34">
        <v>6640002800</v>
      </c>
      <c r="C291" s="40" t="s">
        <v>489</v>
      </c>
      <c r="D291" s="6" t="s">
        <v>327</v>
      </c>
      <c r="E291" s="5" t="str">
        <f>VLOOKUP(C291,Реестр!$B$2:$C$74,2,FALSE)</f>
        <v>Село</v>
      </c>
      <c r="F291" s="19">
        <v>8</v>
      </c>
      <c r="G291" s="19">
        <v>36</v>
      </c>
      <c r="H291" s="22">
        <v>11</v>
      </c>
      <c r="I291" s="22">
        <v>38</v>
      </c>
      <c r="J291" s="22">
        <f t="shared" si="195"/>
        <v>84</v>
      </c>
      <c r="K291" s="19">
        <v>30</v>
      </c>
      <c r="L291" s="19">
        <v>3</v>
      </c>
      <c r="M291" s="19">
        <f t="shared" si="196"/>
        <v>90</v>
      </c>
      <c r="N291" s="19">
        <v>115</v>
      </c>
      <c r="O291" s="19">
        <v>113</v>
      </c>
      <c r="P291" s="19">
        <v>119</v>
      </c>
      <c r="Q291" s="19">
        <v>117</v>
      </c>
      <c r="R291" s="19">
        <f t="shared" si="197"/>
        <v>97</v>
      </c>
      <c r="S291" s="19">
        <f t="shared" si="198"/>
        <v>91</v>
      </c>
      <c r="T291" s="19">
        <v>20</v>
      </c>
      <c r="U291" s="19">
        <v>4</v>
      </c>
      <c r="V291" s="19">
        <f t="shared" si="199"/>
        <v>80</v>
      </c>
      <c r="W291" s="19">
        <v>116</v>
      </c>
      <c r="X291" s="23">
        <v>126</v>
      </c>
      <c r="Y291" s="20">
        <f t="shared" si="200"/>
        <v>92</v>
      </c>
      <c r="Z291" s="43">
        <f t="shared" si="201"/>
        <v>86</v>
      </c>
      <c r="AA291" s="20">
        <f t="shared" si="202"/>
        <v>86</v>
      </c>
      <c r="AB291" s="19">
        <v>20</v>
      </c>
      <c r="AC291" s="19">
        <v>2</v>
      </c>
      <c r="AD291" s="19">
        <f t="shared" si="203"/>
        <v>40</v>
      </c>
      <c r="AE291" s="19">
        <v>20</v>
      </c>
      <c r="AF291" s="19">
        <v>3</v>
      </c>
      <c r="AG291" s="19">
        <f t="shared" si="204"/>
        <v>60</v>
      </c>
      <c r="AH291" s="19">
        <v>23</v>
      </c>
      <c r="AI291" s="19">
        <v>24</v>
      </c>
      <c r="AJ291" s="20">
        <f t="shared" si="216"/>
        <v>96</v>
      </c>
      <c r="AK291" s="43">
        <f t="shared" si="205"/>
        <v>65</v>
      </c>
      <c r="AL291" s="19">
        <v>120</v>
      </c>
      <c r="AM291" s="19">
        <v>126</v>
      </c>
      <c r="AN291" s="20">
        <f t="shared" si="206"/>
        <v>95</v>
      </c>
      <c r="AO291" s="19">
        <v>125</v>
      </c>
      <c r="AP291" s="19">
        <v>126</v>
      </c>
      <c r="AQ291" s="20">
        <f t="shared" si="207"/>
        <v>99</v>
      </c>
      <c r="AR291" s="19">
        <v>107</v>
      </c>
      <c r="AS291" s="19">
        <v>109</v>
      </c>
      <c r="AT291" s="20">
        <f t="shared" si="208"/>
        <v>98</v>
      </c>
      <c r="AU291" s="20">
        <f t="shared" si="209"/>
        <v>97</v>
      </c>
      <c r="AV291" s="19">
        <v>124</v>
      </c>
      <c r="AW291" s="19">
        <v>126</v>
      </c>
      <c r="AX291" s="20">
        <f t="shared" si="210"/>
        <v>98</v>
      </c>
      <c r="AY291" s="19">
        <v>124</v>
      </c>
      <c r="AZ291" s="19">
        <v>126</v>
      </c>
      <c r="BA291" s="20">
        <f t="shared" si="211"/>
        <v>98</v>
      </c>
      <c r="BB291" s="19">
        <v>123</v>
      </c>
      <c r="BC291" s="19">
        <v>126</v>
      </c>
      <c r="BD291" s="20">
        <f t="shared" si="212"/>
        <v>98</v>
      </c>
      <c r="BE291" s="20">
        <f t="shared" si="213"/>
        <v>98</v>
      </c>
      <c r="BF291" s="20">
        <f t="shared" si="214"/>
        <v>87</v>
      </c>
      <c r="BG291" s="24"/>
      <c r="BH291" s="19">
        <f t="shared" si="217"/>
        <v>16</v>
      </c>
      <c r="BI291" s="19">
        <f t="shared" si="218"/>
        <v>2</v>
      </c>
      <c r="BJ291" s="19">
        <f t="shared" si="219"/>
        <v>4</v>
      </c>
      <c r="BK291" s="19">
        <f t="shared" si="220"/>
        <v>2</v>
      </c>
      <c r="BL291" s="19">
        <f t="shared" si="221"/>
        <v>15</v>
      </c>
      <c r="BM291" s="19">
        <f t="shared" si="222"/>
        <v>9</v>
      </c>
      <c r="BN291" s="19">
        <f t="shared" si="223"/>
        <v>3</v>
      </c>
      <c r="BO291" s="19">
        <f t="shared" si="224"/>
        <v>3</v>
      </c>
      <c r="BP291" s="19">
        <f t="shared" si="225"/>
        <v>4</v>
      </c>
      <c r="BQ291" s="19">
        <f t="shared" si="226"/>
        <v>6</v>
      </c>
      <c r="BR291" s="19">
        <f t="shared" si="227"/>
        <v>2</v>
      </c>
      <c r="BS291" s="19">
        <f t="shared" si="228"/>
        <v>3</v>
      </c>
      <c r="BT291" s="19">
        <f t="shared" si="229"/>
        <v>3</v>
      </c>
      <c r="BU291" s="19">
        <f t="shared" si="230"/>
        <v>3</v>
      </c>
      <c r="BV291" s="19">
        <f t="shared" si="231"/>
        <v>3</v>
      </c>
      <c r="BW291" s="19">
        <f t="shared" si="232"/>
        <v>10</v>
      </c>
      <c r="BX291" s="19">
        <f t="shared" si="233"/>
        <v>15</v>
      </c>
      <c r="BY291" s="19">
        <f t="shared" si="234"/>
        <v>19</v>
      </c>
      <c r="BZ291" s="19">
        <f t="shared" si="235"/>
        <v>4</v>
      </c>
      <c r="CA291" s="19">
        <f t="shared" si="236"/>
        <v>3</v>
      </c>
      <c r="CB291" s="18">
        <f t="shared" si="215"/>
        <v>87</v>
      </c>
      <c r="CC291" s="19">
        <f t="shared" si="237"/>
        <v>10</v>
      </c>
    </row>
    <row r="292" spans="1:81" ht="31.5">
      <c r="A292" s="21">
        <v>358</v>
      </c>
      <c r="B292" s="34">
        <v>6607010603</v>
      </c>
      <c r="C292" s="5" t="s">
        <v>454</v>
      </c>
      <c r="D292" s="6" t="s">
        <v>356</v>
      </c>
      <c r="E292" s="5" t="str">
        <f>VLOOKUP(C292,Реестр!$B$2:$C$74,2,FALSE)</f>
        <v>Село</v>
      </c>
      <c r="F292" s="19">
        <v>10</v>
      </c>
      <c r="G292" s="19">
        <v>38</v>
      </c>
      <c r="H292" s="22">
        <v>11</v>
      </c>
      <c r="I292" s="22">
        <v>38</v>
      </c>
      <c r="J292" s="22">
        <f t="shared" si="195"/>
        <v>95</v>
      </c>
      <c r="K292" s="19">
        <v>30</v>
      </c>
      <c r="L292" s="19">
        <v>4</v>
      </c>
      <c r="M292" s="19">
        <f t="shared" si="196"/>
        <v>100</v>
      </c>
      <c r="N292" s="19">
        <v>30</v>
      </c>
      <c r="O292" s="19">
        <v>25</v>
      </c>
      <c r="P292" s="19">
        <v>30</v>
      </c>
      <c r="Q292" s="19">
        <v>25</v>
      </c>
      <c r="R292" s="19">
        <f t="shared" si="197"/>
        <v>100</v>
      </c>
      <c r="S292" s="19">
        <f t="shared" si="198"/>
        <v>99</v>
      </c>
      <c r="T292" s="19">
        <v>20</v>
      </c>
      <c r="U292" s="19">
        <v>4</v>
      </c>
      <c r="V292" s="19">
        <f t="shared" si="199"/>
        <v>80</v>
      </c>
      <c r="W292" s="19">
        <v>28</v>
      </c>
      <c r="X292" s="23">
        <v>30</v>
      </c>
      <c r="Y292" s="20">
        <f t="shared" si="200"/>
        <v>93</v>
      </c>
      <c r="Z292" s="43">
        <f t="shared" si="201"/>
        <v>87</v>
      </c>
      <c r="AA292" s="20">
        <f t="shared" si="202"/>
        <v>87</v>
      </c>
      <c r="AB292" s="19">
        <v>20</v>
      </c>
      <c r="AC292" s="19">
        <v>1</v>
      </c>
      <c r="AD292" s="19">
        <f t="shared" si="203"/>
        <v>20</v>
      </c>
      <c r="AE292" s="19">
        <v>20</v>
      </c>
      <c r="AF292" s="19">
        <v>2</v>
      </c>
      <c r="AG292" s="19">
        <f t="shared" si="204"/>
        <v>40</v>
      </c>
      <c r="AH292" s="19">
        <v>3</v>
      </c>
      <c r="AI292" s="19">
        <v>3</v>
      </c>
      <c r="AJ292" s="20">
        <f t="shared" si="216"/>
        <v>100</v>
      </c>
      <c r="AK292" s="43">
        <f t="shared" si="205"/>
        <v>52</v>
      </c>
      <c r="AL292" s="19">
        <v>29</v>
      </c>
      <c r="AM292" s="19">
        <v>30</v>
      </c>
      <c r="AN292" s="20">
        <f t="shared" si="206"/>
        <v>97</v>
      </c>
      <c r="AO292" s="19">
        <v>30</v>
      </c>
      <c r="AP292" s="19">
        <v>30</v>
      </c>
      <c r="AQ292" s="20">
        <f t="shared" si="207"/>
        <v>100</v>
      </c>
      <c r="AR292" s="19">
        <v>28</v>
      </c>
      <c r="AS292" s="19">
        <v>28</v>
      </c>
      <c r="AT292" s="20">
        <f t="shared" si="208"/>
        <v>100</v>
      </c>
      <c r="AU292" s="20">
        <f t="shared" si="209"/>
        <v>99</v>
      </c>
      <c r="AV292" s="19">
        <v>30</v>
      </c>
      <c r="AW292" s="19">
        <v>30</v>
      </c>
      <c r="AX292" s="20">
        <f t="shared" si="210"/>
        <v>100</v>
      </c>
      <c r="AY292" s="19">
        <v>30</v>
      </c>
      <c r="AZ292" s="19">
        <v>30</v>
      </c>
      <c r="BA292" s="20">
        <f t="shared" si="211"/>
        <v>100</v>
      </c>
      <c r="BB292" s="19">
        <v>30</v>
      </c>
      <c r="BC292" s="19">
        <v>30</v>
      </c>
      <c r="BD292" s="20">
        <f t="shared" si="212"/>
        <v>100</v>
      </c>
      <c r="BE292" s="20">
        <f t="shared" si="213"/>
        <v>100</v>
      </c>
      <c r="BF292" s="20">
        <f t="shared" si="214"/>
        <v>87</v>
      </c>
      <c r="BG292" s="24"/>
      <c r="BH292" s="19">
        <f t="shared" si="217"/>
        <v>5</v>
      </c>
      <c r="BI292" s="19">
        <f t="shared" si="218"/>
        <v>1</v>
      </c>
      <c r="BJ292" s="19">
        <f t="shared" si="219"/>
        <v>1</v>
      </c>
      <c r="BK292" s="19">
        <f t="shared" si="220"/>
        <v>2</v>
      </c>
      <c r="BL292" s="19">
        <f t="shared" si="221"/>
        <v>14</v>
      </c>
      <c r="BM292" s="19">
        <f t="shared" si="222"/>
        <v>8</v>
      </c>
      <c r="BN292" s="19">
        <f t="shared" si="223"/>
        <v>4</v>
      </c>
      <c r="BO292" s="19">
        <f t="shared" si="224"/>
        <v>4</v>
      </c>
      <c r="BP292" s="19">
        <f t="shared" si="225"/>
        <v>1</v>
      </c>
      <c r="BQ292" s="19">
        <f t="shared" si="226"/>
        <v>4</v>
      </c>
      <c r="BR292" s="19">
        <f t="shared" si="227"/>
        <v>1</v>
      </c>
      <c r="BS292" s="19">
        <f t="shared" si="228"/>
        <v>1</v>
      </c>
      <c r="BT292" s="19">
        <f t="shared" si="229"/>
        <v>1</v>
      </c>
      <c r="BU292" s="19">
        <f t="shared" si="230"/>
        <v>1</v>
      </c>
      <c r="BV292" s="19">
        <f t="shared" si="231"/>
        <v>1</v>
      </c>
      <c r="BW292" s="19">
        <f t="shared" si="232"/>
        <v>2</v>
      </c>
      <c r="BX292" s="19">
        <f t="shared" si="233"/>
        <v>14</v>
      </c>
      <c r="BY292" s="19">
        <f t="shared" si="234"/>
        <v>30</v>
      </c>
      <c r="BZ292" s="19">
        <f t="shared" si="235"/>
        <v>2</v>
      </c>
      <c r="CA292" s="19">
        <f t="shared" si="236"/>
        <v>1</v>
      </c>
      <c r="CB292" s="18">
        <f t="shared" si="215"/>
        <v>87</v>
      </c>
      <c r="CC292" s="19">
        <f t="shared" si="237"/>
        <v>10</v>
      </c>
    </row>
    <row r="293" spans="1:81" ht="31.5">
      <c r="A293" s="21">
        <v>118</v>
      </c>
      <c r="B293" s="34">
        <v>6648010232</v>
      </c>
      <c r="C293" s="5" t="s">
        <v>419</v>
      </c>
      <c r="D293" s="5" t="s">
        <v>138</v>
      </c>
      <c r="E293" s="5" t="str">
        <f>VLOOKUP(C293,Реестр!$B$2:$C$74,2,FALSE)</f>
        <v>Село</v>
      </c>
      <c r="F293" s="19">
        <v>10</v>
      </c>
      <c r="G293" s="19">
        <v>38</v>
      </c>
      <c r="H293" s="22">
        <v>11</v>
      </c>
      <c r="I293" s="22">
        <v>38</v>
      </c>
      <c r="J293" s="22">
        <f t="shared" si="195"/>
        <v>95</v>
      </c>
      <c r="K293" s="19">
        <v>30</v>
      </c>
      <c r="L293" s="19">
        <v>4</v>
      </c>
      <c r="M293" s="19">
        <f t="shared" si="196"/>
        <v>100</v>
      </c>
      <c r="N293" s="19">
        <v>82</v>
      </c>
      <c r="O293" s="19">
        <v>70</v>
      </c>
      <c r="P293" s="19">
        <v>83</v>
      </c>
      <c r="Q293" s="19">
        <v>70</v>
      </c>
      <c r="R293" s="19">
        <f t="shared" si="197"/>
        <v>99</v>
      </c>
      <c r="S293" s="19">
        <f t="shared" si="198"/>
        <v>98</v>
      </c>
      <c r="T293" s="19">
        <v>20</v>
      </c>
      <c r="U293" s="19">
        <v>4</v>
      </c>
      <c r="V293" s="19">
        <f t="shared" si="199"/>
        <v>80</v>
      </c>
      <c r="W293" s="19">
        <v>84</v>
      </c>
      <c r="X293" s="23">
        <v>87</v>
      </c>
      <c r="Y293" s="20">
        <f t="shared" si="200"/>
        <v>97</v>
      </c>
      <c r="Z293" s="43">
        <f t="shared" si="201"/>
        <v>89</v>
      </c>
      <c r="AA293" s="20">
        <f t="shared" si="202"/>
        <v>89</v>
      </c>
      <c r="AB293" s="19">
        <v>20</v>
      </c>
      <c r="AC293" s="19">
        <v>0</v>
      </c>
      <c r="AD293" s="19">
        <f t="shared" si="203"/>
        <v>0</v>
      </c>
      <c r="AE293" s="19">
        <v>20</v>
      </c>
      <c r="AF293" s="19">
        <v>3</v>
      </c>
      <c r="AG293" s="19">
        <f t="shared" si="204"/>
        <v>60</v>
      </c>
      <c r="AH293" s="19">
        <v>3</v>
      </c>
      <c r="AI293" s="19">
        <v>3</v>
      </c>
      <c r="AJ293" s="20">
        <f t="shared" si="216"/>
        <v>100</v>
      </c>
      <c r="AK293" s="43">
        <f t="shared" si="205"/>
        <v>54</v>
      </c>
      <c r="AL293" s="19">
        <v>70</v>
      </c>
      <c r="AM293" s="19">
        <v>87</v>
      </c>
      <c r="AN293" s="20">
        <f t="shared" si="206"/>
        <v>80</v>
      </c>
      <c r="AO293" s="19">
        <v>87</v>
      </c>
      <c r="AP293" s="19">
        <v>87</v>
      </c>
      <c r="AQ293" s="20">
        <f t="shared" si="207"/>
        <v>100</v>
      </c>
      <c r="AR293" s="19">
        <v>79</v>
      </c>
      <c r="AS293" s="19">
        <v>79</v>
      </c>
      <c r="AT293" s="20">
        <f t="shared" si="208"/>
        <v>100</v>
      </c>
      <c r="AU293" s="20">
        <f t="shared" si="209"/>
        <v>92</v>
      </c>
      <c r="AV293" s="19">
        <v>81</v>
      </c>
      <c r="AW293" s="19">
        <v>87</v>
      </c>
      <c r="AX293" s="20">
        <f t="shared" si="210"/>
        <v>93</v>
      </c>
      <c r="AY293" s="19">
        <v>85</v>
      </c>
      <c r="AZ293" s="19">
        <v>87</v>
      </c>
      <c r="BA293" s="20">
        <f t="shared" si="211"/>
        <v>98</v>
      </c>
      <c r="BB293" s="19">
        <v>86</v>
      </c>
      <c r="BC293" s="19">
        <v>87</v>
      </c>
      <c r="BD293" s="20">
        <f t="shared" si="212"/>
        <v>99</v>
      </c>
      <c r="BE293" s="20">
        <f t="shared" si="213"/>
        <v>97</v>
      </c>
      <c r="BF293" s="20">
        <f t="shared" si="214"/>
        <v>86</v>
      </c>
      <c r="BG293" s="24"/>
      <c r="BH293" s="19">
        <f t="shared" si="217"/>
        <v>5</v>
      </c>
      <c r="BI293" s="19">
        <f t="shared" si="218"/>
        <v>1</v>
      </c>
      <c r="BJ293" s="19">
        <f t="shared" si="219"/>
        <v>2</v>
      </c>
      <c r="BK293" s="19">
        <f t="shared" si="220"/>
        <v>2</v>
      </c>
      <c r="BL293" s="19">
        <f t="shared" si="221"/>
        <v>12</v>
      </c>
      <c r="BM293" s="19">
        <f t="shared" si="222"/>
        <v>4</v>
      </c>
      <c r="BN293" s="19">
        <f t="shared" si="223"/>
        <v>5</v>
      </c>
      <c r="BO293" s="19">
        <f t="shared" si="224"/>
        <v>3</v>
      </c>
      <c r="BP293" s="19">
        <f t="shared" si="225"/>
        <v>1</v>
      </c>
      <c r="BQ293" s="19">
        <f t="shared" si="226"/>
        <v>16</v>
      </c>
      <c r="BR293" s="19">
        <f t="shared" si="227"/>
        <v>1</v>
      </c>
      <c r="BS293" s="19">
        <f t="shared" si="228"/>
        <v>1</v>
      </c>
      <c r="BT293" s="19">
        <f t="shared" si="229"/>
        <v>8</v>
      </c>
      <c r="BU293" s="19">
        <f t="shared" si="230"/>
        <v>3</v>
      </c>
      <c r="BV293" s="19">
        <f t="shared" si="231"/>
        <v>2</v>
      </c>
      <c r="BW293" s="19">
        <f t="shared" si="232"/>
        <v>3</v>
      </c>
      <c r="BX293" s="19">
        <f t="shared" si="233"/>
        <v>12</v>
      </c>
      <c r="BY293" s="19">
        <f t="shared" si="234"/>
        <v>28</v>
      </c>
      <c r="BZ293" s="19">
        <f t="shared" si="235"/>
        <v>9</v>
      </c>
      <c r="CA293" s="19">
        <f t="shared" si="236"/>
        <v>4</v>
      </c>
      <c r="CB293" s="18">
        <f t="shared" si="215"/>
        <v>86</v>
      </c>
      <c r="CC293" s="19">
        <f t="shared" si="237"/>
        <v>11</v>
      </c>
    </row>
    <row r="294" spans="1:81" ht="31.5">
      <c r="A294" s="21">
        <v>131</v>
      </c>
      <c r="B294" s="34">
        <v>6646009312</v>
      </c>
      <c r="C294" s="5" t="s">
        <v>492</v>
      </c>
      <c r="D294" s="5" t="s">
        <v>151</v>
      </c>
      <c r="E294" s="5" t="str">
        <f>VLOOKUP(C294,Реестр!$B$2:$C$74,2,FALSE)</f>
        <v>Село</v>
      </c>
      <c r="F294" s="19">
        <v>10</v>
      </c>
      <c r="G294" s="19">
        <v>36</v>
      </c>
      <c r="H294" s="22">
        <v>11</v>
      </c>
      <c r="I294" s="22">
        <v>38</v>
      </c>
      <c r="J294" s="22">
        <f t="shared" si="195"/>
        <v>93</v>
      </c>
      <c r="K294" s="19">
        <v>30</v>
      </c>
      <c r="L294" s="19">
        <v>4</v>
      </c>
      <c r="M294" s="19">
        <f t="shared" si="196"/>
        <v>100</v>
      </c>
      <c r="N294" s="19">
        <v>133</v>
      </c>
      <c r="O294" s="19">
        <v>65</v>
      </c>
      <c r="P294" s="19">
        <v>135</v>
      </c>
      <c r="Q294" s="19">
        <v>65</v>
      </c>
      <c r="R294" s="19">
        <f t="shared" si="197"/>
        <v>99</v>
      </c>
      <c r="S294" s="19">
        <f t="shared" si="198"/>
        <v>98</v>
      </c>
      <c r="T294" s="19">
        <v>20</v>
      </c>
      <c r="U294" s="19">
        <v>5</v>
      </c>
      <c r="V294" s="19">
        <f t="shared" si="199"/>
        <v>100</v>
      </c>
      <c r="W294" s="19">
        <v>132</v>
      </c>
      <c r="X294" s="23">
        <v>163</v>
      </c>
      <c r="Y294" s="20">
        <f t="shared" si="200"/>
        <v>81</v>
      </c>
      <c r="Z294" s="43">
        <f t="shared" si="201"/>
        <v>91</v>
      </c>
      <c r="AA294" s="20">
        <f t="shared" si="202"/>
        <v>91</v>
      </c>
      <c r="AB294" s="19">
        <v>20</v>
      </c>
      <c r="AC294" s="19">
        <v>0</v>
      </c>
      <c r="AD294" s="19">
        <f t="shared" si="203"/>
        <v>0</v>
      </c>
      <c r="AE294" s="19">
        <v>20</v>
      </c>
      <c r="AF294" s="19">
        <v>2</v>
      </c>
      <c r="AG294" s="19">
        <f t="shared" si="204"/>
        <v>40</v>
      </c>
      <c r="AH294" s="19">
        <v>6</v>
      </c>
      <c r="AI294" s="19">
        <v>6</v>
      </c>
      <c r="AJ294" s="20">
        <f t="shared" si="216"/>
        <v>100</v>
      </c>
      <c r="AK294" s="43">
        <f t="shared" si="205"/>
        <v>46</v>
      </c>
      <c r="AL294" s="19">
        <v>153</v>
      </c>
      <c r="AM294" s="19">
        <v>163</v>
      </c>
      <c r="AN294" s="20">
        <f t="shared" si="206"/>
        <v>94</v>
      </c>
      <c r="AO294" s="19">
        <v>163</v>
      </c>
      <c r="AP294" s="19">
        <v>163</v>
      </c>
      <c r="AQ294" s="20">
        <f t="shared" si="207"/>
        <v>100</v>
      </c>
      <c r="AR294" s="19">
        <v>104</v>
      </c>
      <c r="AS294" s="19">
        <v>109</v>
      </c>
      <c r="AT294" s="20">
        <f t="shared" si="208"/>
        <v>95</v>
      </c>
      <c r="AU294" s="20">
        <f t="shared" si="209"/>
        <v>97</v>
      </c>
      <c r="AV294" s="19">
        <v>158</v>
      </c>
      <c r="AW294" s="19">
        <v>163</v>
      </c>
      <c r="AX294" s="20">
        <f t="shared" si="210"/>
        <v>97</v>
      </c>
      <c r="AY294" s="19">
        <v>161</v>
      </c>
      <c r="AZ294" s="19">
        <v>163</v>
      </c>
      <c r="BA294" s="20">
        <f t="shared" si="211"/>
        <v>99</v>
      </c>
      <c r="BB294" s="19">
        <v>155</v>
      </c>
      <c r="BC294" s="19">
        <v>163</v>
      </c>
      <c r="BD294" s="20">
        <f t="shared" si="212"/>
        <v>95</v>
      </c>
      <c r="BE294" s="20">
        <f t="shared" si="213"/>
        <v>96</v>
      </c>
      <c r="BF294" s="20">
        <f t="shared" si="214"/>
        <v>86</v>
      </c>
      <c r="BG294" s="24"/>
      <c r="BH294" s="19">
        <f t="shared" si="217"/>
        <v>7</v>
      </c>
      <c r="BI294" s="19">
        <f t="shared" si="218"/>
        <v>1</v>
      </c>
      <c r="BJ294" s="19">
        <f t="shared" si="219"/>
        <v>2</v>
      </c>
      <c r="BK294" s="19">
        <f t="shared" si="220"/>
        <v>1</v>
      </c>
      <c r="BL294" s="19">
        <f t="shared" si="221"/>
        <v>10</v>
      </c>
      <c r="BM294" s="19">
        <f t="shared" si="222"/>
        <v>20</v>
      </c>
      <c r="BN294" s="19">
        <f t="shared" si="223"/>
        <v>5</v>
      </c>
      <c r="BO294" s="19">
        <f t="shared" si="224"/>
        <v>4</v>
      </c>
      <c r="BP294" s="19">
        <f t="shared" si="225"/>
        <v>1</v>
      </c>
      <c r="BQ294" s="19">
        <f t="shared" si="226"/>
        <v>7</v>
      </c>
      <c r="BR294" s="19">
        <f t="shared" si="227"/>
        <v>1</v>
      </c>
      <c r="BS294" s="19">
        <f t="shared" si="228"/>
        <v>6</v>
      </c>
      <c r="BT294" s="19">
        <f t="shared" si="229"/>
        <v>4</v>
      </c>
      <c r="BU294" s="19">
        <f t="shared" si="230"/>
        <v>2</v>
      </c>
      <c r="BV294" s="19">
        <f t="shared" si="231"/>
        <v>6</v>
      </c>
      <c r="BW294" s="19">
        <f t="shared" si="232"/>
        <v>3</v>
      </c>
      <c r="BX294" s="19">
        <f t="shared" si="233"/>
        <v>10</v>
      </c>
      <c r="BY294" s="19">
        <f t="shared" si="234"/>
        <v>35</v>
      </c>
      <c r="BZ294" s="19">
        <f t="shared" si="235"/>
        <v>4</v>
      </c>
      <c r="CA294" s="19">
        <f t="shared" si="236"/>
        <v>5</v>
      </c>
      <c r="CB294" s="18">
        <f t="shared" si="215"/>
        <v>86</v>
      </c>
      <c r="CC294" s="19">
        <f t="shared" si="237"/>
        <v>11</v>
      </c>
    </row>
    <row r="295" spans="1:81" ht="31.5">
      <c r="A295" s="21">
        <v>185</v>
      </c>
      <c r="B295" s="34">
        <v>6654009193</v>
      </c>
      <c r="C295" s="6" t="s">
        <v>432</v>
      </c>
      <c r="D295" s="6" t="s">
        <v>203</v>
      </c>
      <c r="E295" s="5" t="str">
        <f>VLOOKUP(C295,Реестр!$B$2:$C$74,2,FALSE)</f>
        <v>Село</v>
      </c>
      <c r="F295" s="19">
        <v>8</v>
      </c>
      <c r="G295" s="19">
        <v>38</v>
      </c>
      <c r="H295" s="22">
        <v>11</v>
      </c>
      <c r="I295" s="22">
        <v>38</v>
      </c>
      <c r="J295" s="22">
        <f t="shared" si="195"/>
        <v>86</v>
      </c>
      <c r="K295" s="19">
        <v>30</v>
      </c>
      <c r="L295" s="19">
        <v>3</v>
      </c>
      <c r="M295" s="19">
        <f t="shared" si="196"/>
        <v>90</v>
      </c>
      <c r="N295" s="19">
        <v>462</v>
      </c>
      <c r="O295" s="19">
        <v>402</v>
      </c>
      <c r="P295" s="19">
        <v>468</v>
      </c>
      <c r="Q295" s="19">
        <v>419</v>
      </c>
      <c r="R295" s="19">
        <f t="shared" si="197"/>
        <v>97</v>
      </c>
      <c r="S295" s="19">
        <f t="shared" si="198"/>
        <v>92</v>
      </c>
      <c r="T295" s="19">
        <v>20</v>
      </c>
      <c r="U295" s="19">
        <v>4</v>
      </c>
      <c r="V295" s="19">
        <f t="shared" si="199"/>
        <v>80</v>
      </c>
      <c r="W295" s="19">
        <v>515</v>
      </c>
      <c r="X295" s="23">
        <v>600</v>
      </c>
      <c r="Y295" s="20">
        <f t="shared" si="200"/>
        <v>86</v>
      </c>
      <c r="Z295" s="43">
        <f t="shared" si="201"/>
        <v>83</v>
      </c>
      <c r="AA295" s="20">
        <f t="shared" si="202"/>
        <v>83</v>
      </c>
      <c r="AB295" s="19">
        <v>20</v>
      </c>
      <c r="AC295" s="19">
        <v>1</v>
      </c>
      <c r="AD295" s="19">
        <f t="shared" si="203"/>
        <v>20</v>
      </c>
      <c r="AE295" s="19">
        <v>20</v>
      </c>
      <c r="AF295" s="19">
        <v>3</v>
      </c>
      <c r="AG295" s="19">
        <f t="shared" si="204"/>
        <v>60</v>
      </c>
      <c r="AH295" s="19">
        <v>52</v>
      </c>
      <c r="AI295" s="19">
        <v>54</v>
      </c>
      <c r="AJ295" s="20">
        <f t="shared" si="216"/>
        <v>96</v>
      </c>
      <c r="AK295" s="43">
        <f t="shared" si="205"/>
        <v>59</v>
      </c>
      <c r="AL295" s="19">
        <v>567</v>
      </c>
      <c r="AM295" s="19">
        <v>600</v>
      </c>
      <c r="AN295" s="20">
        <f t="shared" si="206"/>
        <v>95</v>
      </c>
      <c r="AO295" s="19">
        <v>590</v>
      </c>
      <c r="AP295" s="19">
        <v>600</v>
      </c>
      <c r="AQ295" s="20">
        <f t="shared" si="207"/>
        <v>98</v>
      </c>
      <c r="AR295" s="19">
        <v>441</v>
      </c>
      <c r="AS295" s="19">
        <v>448</v>
      </c>
      <c r="AT295" s="20">
        <f t="shared" si="208"/>
        <v>98</v>
      </c>
      <c r="AU295" s="20">
        <f t="shared" si="209"/>
        <v>97</v>
      </c>
      <c r="AV295" s="19">
        <v>593</v>
      </c>
      <c r="AW295" s="19">
        <v>600</v>
      </c>
      <c r="AX295" s="20">
        <f t="shared" si="210"/>
        <v>99</v>
      </c>
      <c r="AY295" s="19">
        <v>584</v>
      </c>
      <c r="AZ295" s="19">
        <v>600</v>
      </c>
      <c r="BA295" s="20">
        <f t="shared" si="211"/>
        <v>97</v>
      </c>
      <c r="BB295" s="19">
        <v>585</v>
      </c>
      <c r="BC295" s="19">
        <v>600</v>
      </c>
      <c r="BD295" s="20">
        <f t="shared" si="212"/>
        <v>98</v>
      </c>
      <c r="BE295" s="20">
        <f t="shared" si="213"/>
        <v>98</v>
      </c>
      <c r="BF295" s="20">
        <f t="shared" si="214"/>
        <v>86</v>
      </c>
      <c r="BG295" s="24"/>
      <c r="BH295" s="19">
        <f t="shared" si="217"/>
        <v>14</v>
      </c>
      <c r="BI295" s="19">
        <f t="shared" si="218"/>
        <v>2</v>
      </c>
      <c r="BJ295" s="19">
        <f t="shared" si="219"/>
        <v>4</v>
      </c>
      <c r="BK295" s="19">
        <f t="shared" si="220"/>
        <v>2</v>
      </c>
      <c r="BL295" s="19">
        <f t="shared" si="221"/>
        <v>17</v>
      </c>
      <c r="BM295" s="19">
        <f t="shared" si="222"/>
        <v>15</v>
      </c>
      <c r="BN295" s="19">
        <f t="shared" si="223"/>
        <v>4</v>
      </c>
      <c r="BO295" s="19">
        <f t="shared" si="224"/>
        <v>3</v>
      </c>
      <c r="BP295" s="19">
        <f t="shared" si="225"/>
        <v>4</v>
      </c>
      <c r="BQ295" s="19">
        <f t="shared" si="226"/>
        <v>6</v>
      </c>
      <c r="BR295" s="19">
        <f t="shared" si="227"/>
        <v>3</v>
      </c>
      <c r="BS295" s="19">
        <f t="shared" si="228"/>
        <v>3</v>
      </c>
      <c r="BT295" s="19">
        <f t="shared" si="229"/>
        <v>2</v>
      </c>
      <c r="BU295" s="19">
        <f t="shared" si="230"/>
        <v>4</v>
      </c>
      <c r="BV295" s="19">
        <f t="shared" si="231"/>
        <v>3</v>
      </c>
      <c r="BW295" s="19">
        <f t="shared" si="232"/>
        <v>9</v>
      </c>
      <c r="BX295" s="19">
        <f t="shared" si="233"/>
        <v>17</v>
      </c>
      <c r="BY295" s="19">
        <f t="shared" si="234"/>
        <v>25</v>
      </c>
      <c r="BZ295" s="19">
        <f t="shared" si="235"/>
        <v>4</v>
      </c>
      <c r="CA295" s="19">
        <f t="shared" si="236"/>
        <v>3</v>
      </c>
      <c r="CB295" s="18">
        <f t="shared" si="215"/>
        <v>86</v>
      </c>
      <c r="CC295" s="19">
        <f t="shared" si="237"/>
        <v>11</v>
      </c>
    </row>
    <row r="296" spans="1:81" ht="15.75">
      <c r="A296" s="21">
        <v>206</v>
      </c>
      <c r="B296" s="34">
        <v>6602008223</v>
      </c>
      <c r="C296" s="40" t="s">
        <v>486</v>
      </c>
      <c r="D296" s="6" t="s">
        <v>221</v>
      </c>
      <c r="E296" s="5" t="str">
        <f>VLOOKUP(C296,Реестр!$B$2:$C$74,2,FALSE)</f>
        <v>Село</v>
      </c>
      <c r="F296" s="19">
        <v>9</v>
      </c>
      <c r="G296" s="19">
        <v>35</v>
      </c>
      <c r="H296" s="22">
        <v>11</v>
      </c>
      <c r="I296" s="22">
        <v>38</v>
      </c>
      <c r="J296" s="22">
        <f t="shared" si="195"/>
        <v>87</v>
      </c>
      <c r="K296" s="19">
        <v>30</v>
      </c>
      <c r="L296" s="19">
        <v>3</v>
      </c>
      <c r="M296" s="19">
        <f t="shared" si="196"/>
        <v>90</v>
      </c>
      <c r="N296" s="19">
        <v>132</v>
      </c>
      <c r="O296" s="19">
        <v>123</v>
      </c>
      <c r="P296" s="19">
        <v>133</v>
      </c>
      <c r="Q296" s="19">
        <v>127</v>
      </c>
      <c r="R296" s="19">
        <f t="shared" si="197"/>
        <v>98</v>
      </c>
      <c r="S296" s="19">
        <f t="shared" si="198"/>
        <v>92</v>
      </c>
      <c r="T296" s="19">
        <v>20</v>
      </c>
      <c r="U296" s="19">
        <v>4</v>
      </c>
      <c r="V296" s="19">
        <f t="shared" si="199"/>
        <v>80</v>
      </c>
      <c r="W296" s="19">
        <v>148</v>
      </c>
      <c r="X296" s="23">
        <v>161</v>
      </c>
      <c r="Y296" s="20">
        <f t="shared" si="200"/>
        <v>92</v>
      </c>
      <c r="Z296" s="43">
        <f t="shared" si="201"/>
        <v>86</v>
      </c>
      <c r="AA296" s="20">
        <f t="shared" si="202"/>
        <v>86</v>
      </c>
      <c r="AB296" s="19">
        <v>20</v>
      </c>
      <c r="AC296" s="19">
        <v>0</v>
      </c>
      <c r="AD296" s="19">
        <f t="shared" si="203"/>
        <v>0</v>
      </c>
      <c r="AE296" s="19">
        <v>20</v>
      </c>
      <c r="AF296" s="19">
        <v>3</v>
      </c>
      <c r="AG296" s="19">
        <f t="shared" si="204"/>
        <v>60</v>
      </c>
      <c r="AH296" s="19">
        <v>2</v>
      </c>
      <c r="AI296" s="19">
        <v>2</v>
      </c>
      <c r="AJ296" s="20">
        <f t="shared" si="216"/>
        <v>100</v>
      </c>
      <c r="AK296" s="43">
        <f t="shared" si="205"/>
        <v>54</v>
      </c>
      <c r="AL296" s="19">
        <v>154</v>
      </c>
      <c r="AM296" s="19">
        <v>161</v>
      </c>
      <c r="AN296" s="20">
        <f t="shared" si="206"/>
        <v>96</v>
      </c>
      <c r="AO296" s="19">
        <v>160</v>
      </c>
      <c r="AP296" s="19">
        <v>161</v>
      </c>
      <c r="AQ296" s="20">
        <f t="shared" si="207"/>
        <v>99</v>
      </c>
      <c r="AR296" s="19">
        <v>114</v>
      </c>
      <c r="AS296" s="19">
        <v>114</v>
      </c>
      <c r="AT296" s="20">
        <f t="shared" si="208"/>
        <v>100</v>
      </c>
      <c r="AU296" s="20">
        <f t="shared" si="209"/>
        <v>98</v>
      </c>
      <c r="AV296" s="19">
        <v>160</v>
      </c>
      <c r="AW296" s="19">
        <v>161</v>
      </c>
      <c r="AX296" s="20">
        <f t="shared" si="210"/>
        <v>99</v>
      </c>
      <c r="AY296" s="19">
        <v>154</v>
      </c>
      <c r="AZ296" s="19">
        <v>161</v>
      </c>
      <c r="BA296" s="20">
        <f t="shared" si="211"/>
        <v>96</v>
      </c>
      <c r="BB296" s="19">
        <v>158</v>
      </c>
      <c r="BC296" s="19">
        <v>161</v>
      </c>
      <c r="BD296" s="20">
        <f t="shared" si="212"/>
        <v>98</v>
      </c>
      <c r="BE296" s="20">
        <f t="shared" si="213"/>
        <v>98</v>
      </c>
      <c r="BF296" s="20">
        <f t="shared" si="214"/>
        <v>86</v>
      </c>
      <c r="BG296" s="24"/>
      <c r="BH296" s="19">
        <f t="shared" si="217"/>
        <v>13</v>
      </c>
      <c r="BI296" s="19">
        <f t="shared" si="218"/>
        <v>2</v>
      </c>
      <c r="BJ296" s="19">
        <f t="shared" si="219"/>
        <v>3</v>
      </c>
      <c r="BK296" s="19">
        <f t="shared" si="220"/>
        <v>2</v>
      </c>
      <c r="BL296" s="19">
        <f t="shared" si="221"/>
        <v>15</v>
      </c>
      <c r="BM296" s="19">
        <f t="shared" si="222"/>
        <v>9</v>
      </c>
      <c r="BN296" s="19">
        <f t="shared" si="223"/>
        <v>5</v>
      </c>
      <c r="BO296" s="19">
        <f t="shared" si="224"/>
        <v>3</v>
      </c>
      <c r="BP296" s="19">
        <f t="shared" si="225"/>
        <v>1</v>
      </c>
      <c r="BQ296" s="19">
        <f t="shared" si="226"/>
        <v>5</v>
      </c>
      <c r="BR296" s="19">
        <f t="shared" si="227"/>
        <v>2</v>
      </c>
      <c r="BS296" s="19">
        <f t="shared" si="228"/>
        <v>1</v>
      </c>
      <c r="BT296" s="19">
        <f t="shared" si="229"/>
        <v>2</v>
      </c>
      <c r="BU296" s="19">
        <f t="shared" si="230"/>
        <v>5</v>
      </c>
      <c r="BV296" s="19">
        <f t="shared" si="231"/>
        <v>3</v>
      </c>
      <c r="BW296" s="19">
        <f t="shared" si="232"/>
        <v>9</v>
      </c>
      <c r="BX296" s="19">
        <f t="shared" si="233"/>
        <v>15</v>
      </c>
      <c r="BY296" s="19">
        <f t="shared" si="234"/>
        <v>28</v>
      </c>
      <c r="BZ296" s="19">
        <f t="shared" si="235"/>
        <v>3</v>
      </c>
      <c r="CA296" s="19">
        <f t="shared" si="236"/>
        <v>3</v>
      </c>
      <c r="CB296" s="18">
        <f t="shared" si="215"/>
        <v>86</v>
      </c>
      <c r="CC296" s="19">
        <f t="shared" si="237"/>
        <v>11</v>
      </c>
    </row>
    <row r="297" spans="1:81" ht="31.5">
      <c r="A297" s="21">
        <v>220</v>
      </c>
      <c r="B297" s="34">
        <v>6638002169</v>
      </c>
      <c r="C297" s="40" t="s">
        <v>487</v>
      </c>
      <c r="D297" s="6" t="s">
        <v>235</v>
      </c>
      <c r="E297" s="5" t="str">
        <f>VLOOKUP(C297,Реестр!$B$2:$C$74,2,FALSE)</f>
        <v>Село</v>
      </c>
      <c r="F297" s="19">
        <v>7</v>
      </c>
      <c r="G297" s="19">
        <v>32</v>
      </c>
      <c r="H297" s="22">
        <v>9</v>
      </c>
      <c r="I297" s="22">
        <v>36</v>
      </c>
      <c r="J297" s="22">
        <f t="shared" si="195"/>
        <v>83</v>
      </c>
      <c r="K297" s="19">
        <v>30</v>
      </c>
      <c r="L297" s="19">
        <v>3</v>
      </c>
      <c r="M297" s="19">
        <f t="shared" si="196"/>
        <v>90</v>
      </c>
      <c r="N297" s="19">
        <v>257</v>
      </c>
      <c r="O297" s="19">
        <v>166</v>
      </c>
      <c r="P297" s="19">
        <v>275</v>
      </c>
      <c r="Q297" s="19">
        <v>175</v>
      </c>
      <c r="R297" s="19">
        <f t="shared" si="197"/>
        <v>94</v>
      </c>
      <c r="S297" s="19">
        <f t="shared" si="198"/>
        <v>90</v>
      </c>
      <c r="T297" s="19">
        <v>20</v>
      </c>
      <c r="U297" s="19">
        <v>5</v>
      </c>
      <c r="V297" s="19">
        <f t="shared" si="199"/>
        <v>100</v>
      </c>
      <c r="W297" s="19">
        <v>388</v>
      </c>
      <c r="X297" s="23">
        <v>473</v>
      </c>
      <c r="Y297" s="20">
        <f t="shared" si="200"/>
        <v>82</v>
      </c>
      <c r="Z297" s="43">
        <f t="shared" si="201"/>
        <v>91</v>
      </c>
      <c r="AA297" s="20">
        <f t="shared" si="202"/>
        <v>91</v>
      </c>
      <c r="AB297" s="19">
        <v>20</v>
      </c>
      <c r="AC297" s="19">
        <v>2</v>
      </c>
      <c r="AD297" s="19">
        <f t="shared" si="203"/>
        <v>40</v>
      </c>
      <c r="AE297" s="19">
        <v>20</v>
      </c>
      <c r="AF297" s="19">
        <v>4</v>
      </c>
      <c r="AG297" s="19">
        <f t="shared" si="204"/>
        <v>80</v>
      </c>
      <c r="AH297" s="19">
        <v>11</v>
      </c>
      <c r="AI297" s="19">
        <v>18</v>
      </c>
      <c r="AJ297" s="20">
        <f t="shared" si="216"/>
        <v>61</v>
      </c>
      <c r="AK297" s="43">
        <f t="shared" si="205"/>
        <v>62</v>
      </c>
      <c r="AL297" s="19">
        <v>439</v>
      </c>
      <c r="AM297" s="19">
        <v>473</v>
      </c>
      <c r="AN297" s="20">
        <f t="shared" si="206"/>
        <v>93</v>
      </c>
      <c r="AO297" s="19">
        <v>449</v>
      </c>
      <c r="AP297" s="19">
        <v>473</v>
      </c>
      <c r="AQ297" s="20">
        <f t="shared" si="207"/>
        <v>95</v>
      </c>
      <c r="AR297" s="19">
        <v>310</v>
      </c>
      <c r="AS297" s="19">
        <v>322</v>
      </c>
      <c r="AT297" s="20">
        <f t="shared" si="208"/>
        <v>96</v>
      </c>
      <c r="AU297" s="20">
        <f t="shared" si="209"/>
        <v>94</v>
      </c>
      <c r="AV297" s="19">
        <v>438</v>
      </c>
      <c r="AW297" s="19">
        <v>473</v>
      </c>
      <c r="AX297" s="20">
        <f t="shared" si="210"/>
        <v>93</v>
      </c>
      <c r="AY297" s="19">
        <v>430</v>
      </c>
      <c r="AZ297" s="19">
        <v>473</v>
      </c>
      <c r="BA297" s="20">
        <f t="shared" si="211"/>
        <v>91</v>
      </c>
      <c r="BB297" s="19">
        <v>444</v>
      </c>
      <c r="BC297" s="19">
        <v>473</v>
      </c>
      <c r="BD297" s="20">
        <f t="shared" si="212"/>
        <v>94</v>
      </c>
      <c r="BE297" s="20">
        <f t="shared" si="213"/>
        <v>93</v>
      </c>
      <c r="BF297" s="20">
        <f t="shared" si="214"/>
        <v>86</v>
      </c>
      <c r="BG297" s="24"/>
      <c r="BH297" s="19">
        <f t="shared" si="217"/>
        <v>17</v>
      </c>
      <c r="BI297" s="19">
        <f t="shared" si="218"/>
        <v>2</v>
      </c>
      <c r="BJ297" s="19">
        <f t="shared" si="219"/>
        <v>7</v>
      </c>
      <c r="BK297" s="19">
        <f t="shared" si="220"/>
        <v>1</v>
      </c>
      <c r="BL297" s="19">
        <f t="shared" si="221"/>
        <v>10</v>
      </c>
      <c r="BM297" s="19">
        <f t="shared" si="222"/>
        <v>19</v>
      </c>
      <c r="BN297" s="19">
        <f t="shared" si="223"/>
        <v>3</v>
      </c>
      <c r="BO297" s="19">
        <f t="shared" si="224"/>
        <v>2</v>
      </c>
      <c r="BP297" s="19">
        <f t="shared" si="225"/>
        <v>25</v>
      </c>
      <c r="BQ297" s="19">
        <f t="shared" si="226"/>
        <v>8</v>
      </c>
      <c r="BR297" s="19">
        <f t="shared" si="227"/>
        <v>6</v>
      </c>
      <c r="BS297" s="19">
        <f t="shared" si="228"/>
        <v>5</v>
      </c>
      <c r="BT297" s="19">
        <f t="shared" si="229"/>
        <v>8</v>
      </c>
      <c r="BU297" s="19">
        <f t="shared" si="230"/>
        <v>10</v>
      </c>
      <c r="BV297" s="19">
        <f t="shared" si="231"/>
        <v>7</v>
      </c>
      <c r="BW297" s="19">
        <f t="shared" si="232"/>
        <v>11</v>
      </c>
      <c r="BX297" s="19">
        <f t="shared" si="233"/>
        <v>10</v>
      </c>
      <c r="BY297" s="19">
        <f t="shared" si="234"/>
        <v>22</v>
      </c>
      <c r="BZ297" s="19">
        <f t="shared" si="235"/>
        <v>7</v>
      </c>
      <c r="CA297" s="19">
        <f t="shared" si="236"/>
        <v>8</v>
      </c>
      <c r="CB297" s="18">
        <f t="shared" si="215"/>
        <v>86</v>
      </c>
      <c r="CC297" s="19">
        <f t="shared" si="237"/>
        <v>11</v>
      </c>
    </row>
    <row r="298" spans="1:81" ht="31.5">
      <c r="A298" s="21">
        <v>286</v>
      </c>
      <c r="B298" s="34">
        <v>6621008236</v>
      </c>
      <c r="C298" s="6" t="s">
        <v>444</v>
      </c>
      <c r="D298" s="5" t="s">
        <v>296</v>
      </c>
      <c r="E298" s="5" t="str">
        <f>VLOOKUP(C298,Реестр!$B$2:$C$74,2,FALSE)</f>
        <v>Село</v>
      </c>
      <c r="F298" s="19">
        <v>10</v>
      </c>
      <c r="G298" s="19">
        <v>36</v>
      </c>
      <c r="H298" s="22">
        <v>11</v>
      </c>
      <c r="I298" s="22">
        <v>38</v>
      </c>
      <c r="J298" s="22">
        <f t="shared" si="195"/>
        <v>93</v>
      </c>
      <c r="K298" s="19">
        <v>30</v>
      </c>
      <c r="L298" s="19">
        <v>4</v>
      </c>
      <c r="M298" s="19">
        <f t="shared" si="196"/>
        <v>100</v>
      </c>
      <c r="N298" s="19">
        <v>382</v>
      </c>
      <c r="O298" s="19">
        <v>289</v>
      </c>
      <c r="P298" s="19">
        <v>392</v>
      </c>
      <c r="Q298" s="19">
        <v>295</v>
      </c>
      <c r="R298" s="19">
        <f t="shared" si="197"/>
        <v>98</v>
      </c>
      <c r="S298" s="19">
        <f t="shared" si="198"/>
        <v>97</v>
      </c>
      <c r="T298" s="19">
        <v>20</v>
      </c>
      <c r="U298" s="19">
        <v>5</v>
      </c>
      <c r="V298" s="19">
        <f t="shared" si="199"/>
        <v>100</v>
      </c>
      <c r="W298" s="19">
        <v>423</v>
      </c>
      <c r="X298" s="23">
        <v>456</v>
      </c>
      <c r="Y298" s="20">
        <f t="shared" si="200"/>
        <v>93</v>
      </c>
      <c r="Z298" s="43">
        <f t="shared" si="201"/>
        <v>97</v>
      </c>
      <c r="AA298" s="20">
        <f t="shared" si="202"/>
        <v>97</v>
      </c>
      <c r="AB298" s="19">
        <v>20</v>
      </c>
      <c r="AC298" s="19">
        <v>0</v>
      </c>
      <c r="AD298" s="19">
        <f t="shared" si="203"/>
        <v>0</v>
      </c>
      <c r="AE298" s="19">
        <v>20</v>
      </c>
      <c r="AF298" s="19">
        <v>3</v>
      </c>
      <c r="AG298" s="19">
        <f t="shared" si="204"/>
        <v>60</v>
      </c>
      <c r="AH298" s="19">
        <v>16</v>
      </c>
      <c r="AI298" s="19">
        <v>18</v>
      </c>
      <c r="AJ298" s="20">
        <f t="shared" si="216"/>
        <v>89</v>
      </c>
      <c r="AK298" s="43">
        <f t="shared" si="205"/>
        <v>51</v>
      </c>
      <c r="AL298" s="19">
        <v>346</v>
      </c>
      <c r="AM298" s="19">
        <v>456</v>
      </c>
      <c r="AN298" s="20">
        <f t="shared" si="206"/>
        <v>76</v>
      </c>
      <c r="AO298" s="19">
        <v>451</v>
      </c>
      <c r="AP298" s="19">
        <v>456</v>
      </c>
      <c r="AQ298" s="20">
        <f t="shared" si="207"/>
        <v>99</v>
      </c>
      <c r="AR298" s="19">
        <v>317</v>
      </c>
      <c r="AS298" s="19">
        <v>324</v>
      </c>
      <c r="AT298" s="20">
        <f t="shared" si="208"/>
        <v>98</v>
      </c>
      <c r="AU298" s="20">
        <f t="shared" si="209"/>
        <v>90</v>
      </c>
      <c r="AV298" s="19">
        <v>412</v>
      </c>
      <c r="AW298" s="19">
        <v>456</v>
      </c>
      <c r="AX298" s="20">
        <f t="shared" si="210"/>
        <v>90</v>
      </c>
      <c r="AY298" s="19">
        <v>443</v>
      </c>
      <c r="AZ298" s="19">
        <v>456</v>
      </c>
      <c r="BA298" s="20">
        <f t="shared" si="211"/>
        <v>97</v>
      </c>
      <c r="BB298" s="19">
        <v>452</v>
      </c>
      <c r="BC298" s="19">
        <v>456</v>
      </c>
      <c r="BD298" s="20">
        <f t="shared" si="212"/>
        <v>99</v>
      </c>
      <c r="BE298" s="20">
        <f t="shared" si="213"/>
        <v>96</v>
      </c>
      <c r="BF298" s="20">
        <f t="shared" si="214"/>
        <v>86</v>
      </c>
      <c r="BG298" s="24"/>
      <c r="BH298" s="19">
        <f t="shared" si="217"/>
        <v>7</v>
      </c>
      <c r="BI298" s="19">
        <f t="shared" si="218"/>
        <v>1</v>
      </c>
      <c r="BJ298" s="19">
        <f t="shared" si="219"/>
        <v>3</v>
      </c>
      <c r="BK298" s="19">
        <f t="shared" si="220"/>
        <v>1</v>
      </c>
      <c r="BL298" s="19">
        <f t="shared" si="221"/>
        <v>4</v>
      </c>
      <c r="BM298" s="19">
        <f t="shared" si="222"/>
        <v>8</v>
      </c>
      <c r="BN298" s="19">
        <f t="shared" si="223"/>
        <v>5</v>
      </c>
      <c r="BO298" s="19">
        <f t="shared" si="224"/>
        <v>3</v>
      </c>
      <c r="BP298" s="19">
        <f t="shared" si="225"/>
        <v>10</v>
      </c>
      <c r="BQ298" s="19">
        <f t="shared" si="226"/>
        <v>18</v>
      </c>
      <c r="BR298" s="19">
        <f t="shared" si="227"/>
        <v>2</v>
      </c>
      <c r="BS298" s="19">
        <f t="shared" si="228"/>
        <v>3</v>
      </c>
      <c r="BT298" s="19">
        <f t="shared" si="229"/>
        <v>11</v>
      </c>
      <c r="BU298" s="19">
        <f t="shared" si="230"/>
        <v>4</v>
      </c>
      <c r="BV298" s="19">
        <f t="shared" si="231"/>
        <v>2</v>
      </c>
      <c r="BW298" s="19">
        <f t="shared" si="232"/>
        <v>4</v>
      </c>
      <c r="BX298" s="19">
        <f t="shared" si="233"/>
        <v>4</v>
      </c>
      <c r="BY298" s="19">
        <f t="shared" si="234"/>
        <v>31</v>
      </c>
      <c r="BZ298" s="19">
        <f t="shared" si="235"/>
        <v>11</v>
      </c>
      <c r="CA298" s="19">
        <f t="shared" si="236"/>
        <v>5</v>
      </c>
      <c r="CB298" s="18">
        <f t="shared" si="215"/>
        <v>86</v>
      </c>
      <c r="CC298" s="19">
        <f t="shared" si="237"/>
        <v>11</v>
      </c>
    </row>
    <row r="299" spans="1:81" ht="31.5">
      <c r="A299" s="21">
        <v>308</v>
      </c>
      <c r="B299" s="36">
        <v>6603015801</v>
      </c>
      <c r="C299" s="6" t="s">
        <v>447</v>
      </c>
      <c r="D299" s="6" t="s">
        <v>315</v>
      </c>
      <c r="E299" s="5" t="str">
        <f>VLOOKUP(C299,Реестр!$B$2:$C$74,2,FALSE)</f>
        <v>Село</v>
      </c>
      <c r="F299" s="19">
        <v>10</v>
      </c>
      <c r="G299" s="19">
        <v>33</v>
      </c>
      <c r="H299" s="22">
        <v>11</v>
      </c>
      <c r="I299" s="22">
        <v>38</v>
      </c>
      <c r="J299" s="22">
        <f t="shared" si="195"/>
        <v>89</v>
      </c>
      <c r="K299" s="19">
        <v>30</v>
      </c>
      <c r="L299" s="19">
        <v>4</v>
      </c>
      <c r="M299" s="19">
        <f t="shared" si="196"/>
        <v>100</v>
      </c>
      <c r="N299" s="19">
        <v>95</v>
      </c>
      <c r="O299" s="19">
        <v>83</v>
      </c>
      <c r="P299" s="19">
        <v>100</v>
      </c>
      <c r="Q299" s="19">
        <v>90</v>
      </c>
      <c r="R299" s="19">
        <f t="shared" si="197"/>
        <v>94</v>
      </c>
      <c r="S299" s="19">
        <f t="shared" si="198"/>
        <v>94</v>
      </c>
      <c r="T299" s="19">
        <v>20</v>
      </c>
      <c r="U299" s="19">
        <v>5</v>
      </c>
      <c r="V299" s="19">
        <f t="shared" si="199"/>
        <v>100</v>
      </c>
      <c r="W299" s="19">
        <v>102</v>
      </c>
      <c r="X299" s="23">
        <v>136</v>
      </c>
      <c r="Y299" s="20">
        <f t="shared" si="200"/>
        <v>75</v>
      </c>
      <c r="Z299" s="43">
        <f t="shared" si="201"/>
        <v>88</v>
      </c>
      <c r="AA299" s="20">
        <f t="shared" si="202"/>
        <v>88</v>
      </c>
      <c r="AB299" s="19">
        <v>20</v>
      </c>
      <c r="AC299" s="19">
        <v>2</v>
      </c>
      <c r="AD299" s="19">
        <f t="shared" si="203"/>
        <v>40</v>
      </c>
      <c r="AE299" s="19">
        <v>20</v>
      </c>
      <c r="AF299" s="19">
        <v>2</v>
      </c>
      <c r="AG299" s="19">
        <f t="shared" si="204"/>
        <v>40</v>
      </c>
      <c r="AH299" s="19">
        <v>5</v>
      </c>
      <c r="AI299" s="19">
        <v>5</v>
      </c>
      <c r="AJ299" s="20">
        <f t="shared" si="216"/>
        <v>100</v>
      </c>
      <c r="AK299" s="43">
        <f t="shared" si="205"/>
        <v>58</v>
      </c>
      <c r="AL299" s="19">
        <v>119</v>
      </c>
      <c r="AM299" s="19">
        <v>136</v>
      </c>
      <c r="AN299" s="20">
        <f t="shared" si="206"/>
        <v>88</v>
      </c>
      <c r="AO299" s="19">
        <v>131</v>
      </c>
      <c r="AP299" s="19">
        <v>136</v>
      </c>
      <c r="AQ299" s="20">
        <f t="shared" si="207"/>
        <v>96</v>
      </c>
      <c r="AR299" s="19">
        <v>82</v>
      </c>
      <c r="AS299" s="19">
        <v>85</v>
      </c>
      <c r="AT299" s="20">
        <f t="shared" si="208"/>
        <v>96</v>
      </c>
      <c r="AU299" s="20">
        <f t="shared" si="209"/>
        <v>93</v>
      </c>
      <c r="AV299" s="19">
        <v>135</v>
      </c>
      <c r="AW299" s="19">
        <v>136</v>
      </c>
      <c r="AX299" s="20">
        <f t="shared" si="210"/>
        <v>99</v>
      </c>
      <c r="AY299" s="19">
        <v>123</v>
      </c>
      <c r="AZ299" s="19">
        <v>136</v>
      </c>
      <c r="BA299" s="20">
        <f t="shared" si="211"/>
        <v>90</v>
      </c>
      <c r="BB299" s="19">
        <v>129</v>
      </c>
      <c r="BC299" s="19">
        <v>136</v>
      </c>
      <c r="BD299" s="20">
        <f t="shared" si="212"/>
        <v>95</v>
      </c>
      <c r="BE299" s="20">
        <f t="shared" si="213"/>
        <v>95</v>
      </c>
      <c r="BF299" s="20">
        <f t="shared" si="214"/>
        <v>86</v>
      </c>
      <c r="BG299" s="24"/>
      <c r="BH299" s="19">
        <f t="shared" si="217"/>
        <v>11</v>
      </c>
      <c r="BI299" s="19">
        <f t="shared" si="218"/>
        <v>1</v>
      </c>
      <c r="BJ299" s="19">
        <f t="shared" si="219"/>
        <v>7</v>
      </c>
      <c r="BK299" s="19">
        <f t="shared" si="220"/>
        <v>1</v>
      </c>
      <c r="BL299" s="19">
        <f t="shared" si="221"/>
        <v>13</v>
      </c>
      <c r="BM299" s="19">
        <f t="shared" si="222"/>
        <v>23</v>
      </c>
      <c r="BN299" s="19">
        <f t="shared" si="223"/>
        <v>3</v>
      </c>
      <c r="BO299" s="19">
        <f t="shared" si="224"/>
        <v>4</v>
      </c>
      <c r="BP299" s="19">
        <f t="shared" si="225"/>
        <v>1</v>
      </c>
      <c r="BQ299" s="19">
        <f t="shared" si="226"/>
        <v>13</v>
      </c>
      <c r="BR299" s="19">
        <f t="shared" si="227"/>
        <v>5</v>
      </c>
      <c r="BS299" s="19">
        <f t="shared" si="228"/>
        <v>5</v>
      </c>
      <c r="BT299" s="19">
        <f t="shared" si="229"/>
        <v>2</v>
      </c>
      <c r="BU299" s="19">
        <f t="shared" si="230"/>
        <v>11</v>
      </c>
      <c r="BV299" s="19">
        <f t="shared" si="231"/>
        <v>6</v>
      </c>
      <c r="BW299" s="19">
        <f t="shared" si="232"/>
        <v>7</v>
      </c>
      <c r="BX299" s="19">
        <f t="shared" si="233"/>
        <v>13</v>
      </c>
      <c r="BY299" s="19">
        <f t="shared" si="234"/>
        <v>26</v>
      </c>
      <c r="BZ299" s="19">
        <f t="shared" si="235"/>
        <v>8</v>
      </c>
      <c r="CA299" s="19">
        <f t="shared" si="236"/>
        <v>6</v>
      </c>
      <c r="CB299" s="18">
        <f t="shared" si="215"/>
        <v>86</v>
      </c>
      <c r="CC299" s="19">
        <f t="shared" si="237"/>
        <v>11</v>
      </c>
    </row>
    <row r="300" spans="1:81" ht="31.5">
      <c r="A300" s="21">
        <v>323</v>
      </c>
      <c r="B300" s="34">
        <v>6640003184</v>
      </c>
      <c r="C300" s="40" t="s">
        <v>489</v>
      </c>
      <c r="D300" s="6" t="s">
        <v>328</v>
      </c>
      <c r="E300" s="5" t="str">
        <f>VLOOKUP(C300,Реестр!$B$2:$C$74,2,FALSE)</f>
        <v>Село</v>
      </c>
      <c r="F300" s="19">
        <v>10</v>
      </c>
      <c r="G300" s="19">
        <v>37</v>
      </c>
      <c r="H300" s="22">
        <v>11</v>
      </c>
      <c r="I300" s="22">
        <v>38</v>
      </c>
      <c r="J300" s="22">
        <f t="shared" si="195"/>
        <v>94</v>
      </c>
      <c r="K300" s="19">
        <v>30</v>
      </c>
      <c r="L300" s="19">
        <v>4</v>
      </c>
      <c r="M300" s="19">
        <f t="shared" si="196"/>
        <v>100</v>
      </c>
      <c r="N300" s="19">
        <v>39</v>
      </c>
      <c r="O300" s="19">
        <v>33</v>
      </c>
      <c r="P300" s="19">
        <v>40</v>
      </c>
      <c r="Q300" s="19">
        <v>34</v>
      </c>
      <c r="R300" s="19">
        <f t="shared" si="197"/>
        <v>97</v>
      </c>
      <c r="S300" s="19">
        <f t="shared" si="198"/>
        <v>97</v>
      </c>
      <c r="T300" s="19">
        <v>20</v>
      </c>
      <c r="U300" s="19">
        <v>5</v>
      </c>
      <c r="V300" s="19">
        <f t="shared" si="199"/>
        <v>100</v>
      </c>
      <c r="W300" s="19">
        <v>55</v>
      </c>
      <c r="X300" s="23">
        <v>59</v>
      </c>
      <c r="Y300" s="20">
        <f t="shared" si="200"/>
        <v>93</v>
      </c>
      <c r="Z300" s="43">
        <f t="shared" si="201"/>
        <v>97</v>
      </c>
      <c r="AA300" s="20">
        <f t="shared" si="202"/>
        <v>97</v>
      </c>
      <c r="AB300" s="19">
        <v>20</v>
      </c>
      <c r="AC300" s="19">
        <v>0</v>
      </c>
      <c r="AD300" s="19">
        <f t="shared" si="203"/>
        <v>0</v>
      </c>
      <c r="AE300" s="19">
        <v>20</v>
      </c>
      <c r="AF300" s="19">
        <v>1</v>
      </c>
      <c r="AG300" s="19">
        <f t="shared" si="204"/>
        <v>20</v>
      </c>
      <c r="AH300" s="19">
        <v>4</v>
      </c>
      <c r="AI300" s="19">
        <v>4</v>
      </c>
      <c r="AJ300" s="20">
        <f t="shared" si="216"/>
        <v>100</v>
      </c>
      <c r="AK300" s="43">
        <f t="shared" si="205"/>
        <v>38</v>
      </c>
      <c r="AL300" s="19">
        <v>58</v>
      </c>
      <c r="AM300" s="19">
        <v>59</v>
      </c>
      <c r="AN300" s="20">
        <f t="shared" si="206"/>
        <v>98</v>
      </c>
      <c r="AO300" s="19">
        <v>59</v>
      </c>
      <c r="AP300" s="19">
        <v>59</v>
      </c>
      <c r="AQ300" s="20">
        <f t="shared" si="207"/>
        <v>100</v>
      </c>
      <c r="AR300" s="19">
        <v>38</v>
      </c>
      <c r="AS300" s="19">
        <v>38</v>
      </c>
      <c r="AT300" s="20">
        <f t="shared" si="208"/>
        <v>100</v>
      </c>
      <c r="AU300" s="20">
        <f t="shared" si="209"/>
        <v>99</v>
      </c>
      <c r="AV300" s="19">
        <v>58</v>
      </c>
      <c r="AW300" s="19">
        <v>59</v>
      </c>
      <c r="AX300" s="20">
        <f t="shared" si="210"/>
        <v>98</v>
      </c>
      <c r="AY300" s="19">
        <v>58</v>
      </c>
      <c r="AZ300" s="19">
        <v>59</v>
      </c>
      <c r="BA300" s="20">
        <f t="shared" si="211"/>
        <v>98</v>
      </c>
      <c r="BB300" s="19">
        <v>59</v>
      </c>
      <c r="BC300" s="19">
        <v>59</v>
      </c>
      <c r="BD300" s="20">
        <f t="shared" si="212"/>
        <v>100</v>
      </c>
      <c r="BE300" s="20">
        <f t="shared" si="213"/>
        <v>99</v>
      </c>
      <c r="BF300" s="20">
        <f t="shared" si="214"/>
        <v>86</v>
      </c>
      <c r="BG300" s="24"/>
      <c r="BH300" s="19">
        <f t="shared" si="217"/>
        <v>6</v>
      </c>
      <c r="BI300" s="19">
        <f t="shared" si="218"/>
        <v>1</v>
      </c>
      <c r="BJ300" s="19">
        <f t="shared" si="219"/>
        <v>4</v>
      </c>
      <c r="BK300" s="19">
        <f t="shared" si="220"/>
        <v>1</v>
      </c>
      <c r="BL300" s="19">
        <f t="shared" si="221"/>
        <v>4</v>
      </c>
      <c r="BM300" s="19">
        <f t="shared" si="222"/>
        <v>8</v>
      </c>
      <c r="BN300" s="19">
        <f t="shared" si="223"/>
        <v>5</v>
      </c>
      <c r="BO300" s="19">
        <f t="shared" si="224"/>
        <v>5</v>
      </c>
      <c r="BP300" s="19">
        <f t="shared" si="225"/>
        <v>1</v>
      </c>
      <c r="BQ300" s="19">
        <f t="shared" si="226"/>
        <v>3</v>
      </c>
      <c r="BR300" s="19">
        <f t="shared" si="227"/>
        <v>1</v>
      </c>
      <c r="BS300" s="19">
        <f t="shared" si="228"/>
        <v>1</v>
      </c>
      <c r="BT300" s="19">
        <f t="shared" si="229"/>
        <v>3</v>
      </c>
      <c r="BU300" s="19">
        <f t="shared" si="230"/>
        <v>3</v>
      </c>
      <c r="BV300" s="19">
        <f t="shared" si="231"/>
        <v>1</v>
      </c>
      <c r="BW300" s="19">
        <f t="shared" si="232"/>
        <v>4</v>
      </c>
      <c r="BX300" s="19">
        <f t="shared" si="233"/>
        <v>4</v>
      </c>
      <c r="BY300" s="19">
        <f t="shared" si="234"/>
        <v>42</v>
      </c>
      <c r="BZ300" s="19">
        <f t="shared" si="235"/>
        <v>2</v>
      </c>
      <c r="CA300" s="19">
        <f t="shared" si="236"/>
        <v>2</v>
      </c>
      <c r="CB300" s="18">
        <f t="shared" si="215"/>
        <v>86</v>
      </c>
      <c r="CC300" s="19">
        <f t="shared" si="237"/>
        <v>11</v>
      </c>
    </row>
    <row r="301" spans="1:81" ht="31.5">
      <c r="A301" s="21">
        <v>325</v>
      </c>
      <c r="B301" s="36">
        <v>6647003056</v>
      </c>
      <c r="C301" s="6" t="s">
        <v>450</v>
      </c>
      <c r="D301" s="5" t="s">
        <v>330</v>
      </c>
      <c r="E301" s="5" t="str">
        <f>VLOOKUP(C301,Реестр!$B$2:$C$74,2,FALSE)</f>
        <v>Село</v>
      </c>
      <c r="F301" s="19">
        <v>8</v>
      </c>
      <c r="G301" s="19">
        <v>35</v>
      </c>
      <c r="H301" s="22">
        <v>9</v>
      </c>
      <c r="I301" s="22">
        <v>36</v>
      </c>
      <c r="J301" s="22">
        <f t="shared" si="195"/>
        <v>93</v>
      </c>
      <c r="K301" s="19">
        <v>30</v>
      </c>
      <c r="L301" s="19">
        <v>3</v>
      </c>
      <c r="M301" s="19">
        <f t="shared" si="196"/>
        <v>90</v>
      </c>
      <c r="N301" s="19">
        <v>207</v>
      </c>
      <c r="O301" s="19">
        <v>180</v>
      </c>
      <c r="P301" s="19">
        <v>217</v>
      </c>
      <c r="Q301" s="19">
        <v>189</v>
      </c>
      <c r="R301" s="19">
        <f t="shared" si="197"/>
        <v>95</v>
      </c>
      <c r="S301" s="19">
        <f t="shared" si="198"/>
        <v>93</v>
      </c>
      <c r="T301" s="19">
        <v>20</v>
      </c>
      <c r="U301" s="19">
        <v>4</v>
      </c>
      <c r="V301" s="19">
        <f t="shared" si="199"/>
        <v>80</v>
      </c>
      <c r="W301" s="19">
        <v>258</v>
      </c>
      <c r="X301" s="23">
        <v>305</v>
      </c>
      <c r="Y301" s="20">
        <f t="shared" si="200"/>
        <v>85</v>
      </c>
      <c r="Z301" s="43">
        <f t="shared" si="201"/>
        <v>83</v>
      </c>
      <c r="AA301" s="20">
        <f t="shared" si="202"/>
        <v>83</v>
      </c>
      <c r="AB301" s="19">
        <v>20</v>
      </c>
      <c r="AC301" s="19">
        <v>1</v>
      </c>
      <c r="AD301" s="19">
        <f t="shared" si="203"/>
        <v>20</v>
      </c>
      <c r="AE301" s="19">
        <v>20</v>
      </c>
      <c r="AF301" s="19">
        <v>4</v>
      </c>
      <c r="AG301" s="19">
        <f t="shared" si="204"/>
        <v>80</v>
      </c>
      <c r="AH301" s="19">
        <v>14</v>
      </c>
      <c r="AI301" s="19">
        <v>18</v>
      </c>
      <c r="AJ301" s="20">
        <f t="shared" si="216"/>
        <v>78</v>
      </c>
      <c r="AK301" s="43">
        <f t="shared" si="205"/>
        <v>61</v>
      </c>
      <c r="AL301" s="19">
        <v>289</v>
      </c>
      <c r="AM301" s="19">
        <v>305</v>
      </c>
      <c r="AN301" s="20">
        <f t="shared" si="206"/>
        <v>95</v>
      </c>
      <c r="AO301" s="19">
        <v>294</v>
      </c>
      <c r="AP301" s="19">
        <v>305</v>
      </c>
      <c r="AQ301" s="20">
        <f t="shared" si="207"/>
        <v>96</v>
      </c>
      <c r="AR301" s="19">
        <v>176</v>
      </c>
      <c r="AS301" s="19">
        <v>177</v>
      </c>
      <c r="AT301" s="20">
        <f t="shared" si="208"/>
        <v>99</v>
      </c>
      <c r="AU301" s="20">
        <f t="shared" si="209"/>
        <v>96</v>
      </c>
      <c r="AV301" s="19">
        <v>292</v>
      </c>
      <c r="AW301" s="19">
        <v>305</v>
      </c>
      <c r="AX301" s="20">
        <f t="shared" si="210"/>
        <v>96</v>
      </c>
      <c r="AY301" s="19">
        <v>286</v>
      </c>
      <c r="AZ301" s="19">
        <v>305</v>
      </c>
      <c r="BA301" s="20">
        <f t="shared" si="211"/>
        <v>94</v>
      </c>
      <c r="BB301" s="19">
        <v>294</v>
      </c>
      <c r="BC301" s="19">
        <v>305</v>
      </c>
      <c r="BD301" s="20">
        <f t="shared" si="212"/>
        <v>96</v>
      </c>
      <c r="BE301" s="20">
        <f t="shared" si="213"/>
        <v>96</v>
      </c>
      <c r="BF301" s="20">
        <f t="shared" si="214"/>
        <v>86</v>
      </c>
      <c r="BG301" s="24"/>
      <c r="BH301" s="19">
        <f t="shared" si="217"/>
        <v>7</v>
      </c>
      <c r="BI301" s="19">
        <f t="shared" si="218"/>
        <v>2</v>
      </c>
      <c r="BJ301" s="19">
        <f t="shared" si="219"/>
        <v>6</v>
      </c>
      <c r="BK301" s="19">
        <f t="shared" si="220"/>
        <v>2</v>
      </c>
      <c r="BL301" s="19">
        <f t="shared" si="221"/>
        <v>17</v>
      </c>
      <c r="BM301" s="19">
        <f t="shared" si="222"/>
        <v>16</v>
      </c>
      <c r="BN301" s="19">
        <f t="shared" si="223"/>
        <v>4</v>
      </c>
      <c r="BO301" s="19">
        <f t="shared" si="224"/>
        <v>2</v>
      </c>
      <c r="BP301" s="19">
        <f t="shared" si="225"/>
        <v>19</v>
      </c>
      <c r="BQ301" s="19">
        <f t="shared" si="226"/>
        <v>6</v>
      </c>
      <c r="BR301" s="19">
        <f t="shared" si="227"/>
        <v>5</v>
      </c>
      <c r="BS301" s="19">
        <f t="shared" si="228"/>
        <v>2</v>
      </c>
      <c r="BT301" s="19">
        <f t="shared" si="229"/>
        <v>5</v>
      </c>
      <c r="BU301" s="19">
        <f t="shared" si="230"/>
        <v>7</v>
      </c>
      <c r="BV301" s="19">
        <f t="shared" si="231"/>
        <v>5</v>
      </c>
      <c r="BW301" s="19">
        <f t="shared" si="232"/>
        <v>8</v>
      </c>
      <c r="BX301" s="19">
        <f t="shared" si="233"/>
        <v>17</v>
      </c>
      <c r="BY301" s="19">
        <f t="shared" si="234"/>
        <v>23</v>
      </c>
      <c r="BZ301" s="19">
        <f t="shared" si="235"/>
        <v>5</v>
      </c>
      <c r="CA301" s="19">
        <f t="shared" si="236"/>
        <v>5</v>
      </c>
      <c r="CB301" s="18">
        <f t="shared" si="215"/>
        <v>86</v>
      </c>
      <c r="CC301" s="19">
        <f t="shared" si="237"/>
        <v>11</v>
      </c>
    </row>
    <row r="302" spans="1:81" ht="15.75">
      <c r="A302" s="21">
        <v>366</v>
      </c>
      <c r="B302" s="34">
        <v>6607010508</v>
      </c>
      <c r="C302" s="40" t="s">
        <v>495</v>
      </c>
      <c r="D302" s="5" t="s">
        <v>136</v>
      </c>
      <c r="E302" s="5" t="str">
        <f>VLOOKUP(C302,Реестр!$B$2:$C$74,2,FALSE)</f>
        <v>Село</v>
      </c>
      <c r="F302" s="19">
        <v>10</v>
      </c>
      <c r="G302" s="19">
        <v>36</v>
      </c>
      <c r="H302" s="22">
        <v>11</v>
      </c>
      <c r="I302" s="22">
        <v>38</v>
      </c>
      <c r="J302" s="22">
        <f t="shared" si="195"/>
        <v>93</v>
      </c>
      <c r="K302" s="19">
        <v>30</v>
      </c>
      <c r="L302" s="19">
        <v>4</v>
      </c>
      <c r="M302" s="19">
        <f t="shared" si="196"/>
        <v>100</v>
      </c>
      <c r="N302" s="19">
        <v>7</v>
      </c>
      <c r="O302" s="19">
        <v>4</v>
      </c>
      <c r="P302" s="19">
        <v>7</v>
      </c>
      <c r="Q302" s="19">
        <v>4</v>
      </c>
      <c r="R302" s="19">
        <f t="shared" si="197"/>
        <v>100</v>
      </c>
      <c r="S302" s="19">
        <f t="shared" si="198"/>
        <v>98</v>
      </c>
      <c r="T302" s="19">
        <v>20</v>
      </c>
      <c r="U302" s="19">
        <v>5</v>
      </c>
      <c r="V302" s="19">
        <f t="shared" si="199"/>
        <v>100</v>
      </c>
      <c r="W302" s="19">
        <v>8</v>
      </c>
      <c r="X302" s="23">
        <v>9</v>
      </c>
      <c r="Y302" s="20">
        <f t="shared" si="200"/>
        <v>89</v>
      </c>
      <c r="Z302" s="43">
        <f t="shared" si="201"/>
        <v>95</v>
      </c>
      <c r="AA302" s="20">
        <f t="shared" si="202"/>
        <v>95</v>
      </c>
      <c r="AB302" s="19">
        <v>20</v>
      </c>
      <c r="AC302" s="19">
        <v>1</v>
      </c>
      <c r="AD302" s="19">
        <f t="shared" si="203"/>
        <v>20</v>
      </c>
      <c r="AE302" s="19">
        <v>20</v>
      </c>
      <c r="AF302" s="19">
        <v>1</v>
      </c>
      <c r="AG302" s="19">
        <f t="shared" si="204"/>
        <v>20</v>
      </c>
      <c r="AH302" s="19">
        <v>1</v>
      </c>
      <c r="AI302" s="19">
        <v>1</v>
      </c>
      <c r="AJ302" s="20">
        <f t="shared" si="216"/>
        <v>100</v>
      </c>
      <c r="AK302" s="43">
        <f t="shared" si="205"/>
        <v>44</v>
      </c>
      <c r="AL302" s="19">
        <v>8</v>
      </c>
      <c r="AM302" s="19">
        <v>9</v>
      </c>
      <c r="AN302" s="20">
        <f t="shared" si="206"/>
        <v>89</v>
      </c>
      <c r="AO302" s="19">
        <v>9</v>
      </c>
      <c r="AP302" s="19">
        <v>9</v>
      </c>
      <c r="AQ302" s="20">
        <f t="shared" si="207"/>
        <v>100</v>
      </c>
      <c r="AR302" s="19">
        <v>7</v>
      </c>
      <c r="AS302" s="19">
        <v>7</v>
      </c>
      <c r="AT302" s="20">
        <f t="shared" si="208"/>
        <v>100</v>
      </c>
      <c r="AU302" s="20">
        <f t="shared" si="209"/>
        <v>96</v>
      </c>
      <c r="AV302" s="19">
        <v>9</v>
      </c>
      <c r="AW302" s="19">
        <v>9</v>
      </c>
      <c r="AX302" s="20">
        <f t="shared" si="210"/>
        <v>100</v>
      </c>
      <c r="AY302" s="19">
        <v>9</v>
      </c>
      <c r="AZ302" s="19">
        <v>9</v>
      </c>
      <c r="BA302" s="20">
        <f t="shared" si="211"/>
        <v>100</v>
      </c>
      <c r="BB302" s="19">
        <v>8</v>
      </c>
      <c r="BC302" s="19">
        <v>9</v>
      </c>
      <c r="BD302" s="20">
        <f t="shared" si="212"/>
        <v>89</v>
      </c>
      <c r="BE302" s="20">
        <f t="shared" si="213"/>
        <v>95</v>
      </c>
      <c r="BF302" s="20">
        <f t="shared" si="214"/>
        <v>86</v>
      </c>
      <c r="BG302" s="24"/>
      <c r="BH302" s="19">
        <f t="shared" si="217"/>
        <v>7</v>
      </c>
      <c r="BI302" s="19">
        <f t="shared" si="218"/>
        <v>1</v>
      </c>
      <c r="BJ302" s="19">
        <f t="shared" si="219"/>
        <v>1</v>
      </c>
      <c r="BK302" s="19">
        <f t="shared" si="220"/>
        <v>1</v>
      </c>
      <c r="BL302" s="19">
        <f t="shared" si="221"/>
        <v>6</v>
      </c>
      <c r="BM302" s="19">
        <f t="shared" si="222"/>
        <v>12</v>
      </c>
      <c r="BN302" s="19">
        <f t="shared" si="223"/>
        <v>4</v>
      </c>
      <c r="BO302" s="19">
        <f t="shared" si="224"/>
        <v>5</v>
      </c>
      <c r="BP302" s="19">
        <f t="shared" si="225"/>
        <v>1</v>
      </c>
      <c r="BQ302" s="19">
        <f t="shared" si="226"/>
        <v>12</v>
      </c>
      <c r="BR302" s="19">
        <f t="shared" si="227"/>
        <v>1</v>
      </c>
      <c r="BS302" s="19">
        <f t="shared" si="228"/>
        <v>1</v>
      </c>
      <c r="BT302" s="19">
        <f t="shared" si="229"/>
        <v>1</v>
      </c>
      <c r="BU302" s="19">
        <f t="shared" si="230"/>
        <v>1</v>
      </c>
      <c r="BV302" s="19">
        <f t="shared" si="231"/>
        <v>12</v>
      </c>
      <c r="BW302" s="19">
        <f t="shared" si="232"/>
        <v>3</v>
      </c>
      <c r="BX302" s="19">
        <f t="shared" si="233"/>
        <v>6</v>
      </c>
      <c r="BY302" s="19">
        <f t="shared" si="234"/>
        <v>36</v>
      </c>
      <c r="BZ302" s="19">
        <f t="shared" si="235"/>
        <v>5</v>
      </c>
      <c r="CA302" s="19">
        <f t="shared" si="236"/>
        <v>6</v>
      </c>
      <c r="CB302" s="18">
        <f t="shared" si="215"/>
        <v>86</v>
      </c>
      <c r="CC302" s="19">
        <f t="shared" si="237"/>
        <v>11</v>
      </c>
    </row>
    <row r="303" spans="1:81" ht="31.5">
      <c r="A303" s="21">
        <v>129</v>
      </c>
      <c r="B303" s="34">
        <v>6646008372</v>
      </c>
      <c r="C303" s="5" t="s">
        <v>492</v>
      </c>
      <c r="D303" s="5" t="s">
        <v>149</v>
      </c>
      <c r="E303" s="5" t="str">
        <f>VLOOKUP(C303,Реестр!$B$2:$C$74,2,FALSE)</f>
        <v>Село</v>
      </c>
      <c r="F303" s="19">
        <v>10</v>
      </c>
      <c r="G303" s="19">
        <v>38</v>
      </c>
      <c r="H303" s="22">
        <v>11</v>
      </c>
      <c r="I303" s="22">
        <v>38</v>
      </c>
      <c r="J303" s="22">
        <f t="shared" si="195"/>
        <v>95</v>
      </c>
      <c r="K303" s="19">
        <v>30</v>
      </c>
      <c r="L303" s="19">
        <v>4</v>
      </c>
      <c r="M303" s="19">
        <f t="shared" si="196"/>
        <v>100</v>
      </c>
      <c r="N303" s="19">
        <v>178</v>
      </c>
      <c r="O303" s="19">
        <v>131</v>
      </c>
      <c r="P303" s="19">
        <v>178</v>
      </c>
      <c r="Q303" s="19">
        <v>133</v>
      </c>
      <c r="R303" s="19">
        <f t="shared" si="197"/>
        <v>99</v>
      </c>
      <c r="S303" s="19">
        <f t="shared" si="198"/>
        <v>98</v>
      </c>
      <c r="T303" s="19">
        <v>20</v>
      </c>
      <c r="U303" s="19">
        <v>4</v>
      </c>
      <c r="V303" s="19">
        <f t="shared" si="199"/>
        <v>80</v>
      </c>
      <c r="W303" s="19">
        <v>184</v>
      </c>
      <c r="X303" s="23">
        <v>198</v>
      </c>
      <c r="Y303" s="20">
        <f t="shared" si="200"/>
        <v>93</v>
      </c>
      <c r="Z303" s="43">
        <f t="shared" si="201"/>
        <v>87</v>
      </c>
      <c r="AA303" s="20">
        <f t="shared" si="202"/>
        <v>87</v>
      </c>
      <c r="AB303" s="19">
        <v>20</v>
      </c>
      <c r="AC303" s="19">
        <v>0</v>
      </c>
      <c r="AD303" s="19">
        <f t="shared" si="203"/>
        <v>0</v>
      </c>
      <c r="AE303" s="19">
        <v>20</v>
      </c>
      <c r="AF303" s="19">
        <v>3</v>
      </c>
      <c r="AG303" s="19">
        <f t="shared" si="204"/>
        <v>60</v>
      </c>
      <c r="AH303" s="19">
        <v>6</v>
      </c>
      <c r="AI303" s="19">
        <v>8</v>
      </c>
      <c r="AJ303" s="20">
        <f t="shared" si="216"/>
        <v>75</v>
      </c>
      <c r="AK303" s="43">
        <f t="shared" si="205"/>
        <v>47</v>
      </c>
      <c r="AL303" s="19">
        <v>188</v>
      </c>
      <c r="AM303" s="19">
        <v>198</v>
      </c>
      <c r="AN303" s="20">
        <f t="shared" si="206"/>
        <v>95</v>
      </c>
      <c r="AO303" s="19">
        <v>194</v>
      </c>
      <c r="AP303" s="19">
        <v>198</v>
      </c>
      <c r="AQ303" s="20">
        <f t="shared" si="207"/>
        <v>98</v>
      </c>
      <c r="AR303" s="19">
        <v>128</v>
      </c>
      <c r="AS303" s="19">
        <v>132</v>
      </c>
      <c r="AT303" s="20">
        <f t="shared" si="208"/>
        <v>97</v>
      </c>
      <c r="AU303" s="20">
        <f t="shared" si="209"/>
        <v>97</v>
      </c>
      <c r="AV303" s="19">
        <v>197</v>
      </c>
      <c r="AW303" s="19">
        <v>198</v>
      </c>
      <c r="AX303" s="20">
        <f t="shared" si="210"/>
        <v>99</v>
      </c>
      <c r="AY303" s="19">
        <v>191</v>
      </c>
      <c r="AZ303" s="19">
        <v>198</v>
      </c>
      <c r="BA303" s="20">
        <f t="shared" si="211"/>
        <v>96</v>
      </c>
      <c r="BB303" s="19">
        <v>194</v>
      </c>
      <c r="BC303" s="19">
        <v>198</v>
      </c>
      <c r="BD303" s="20">
        <f t="shared" si="212"/>
        <v>98</v>
      </c>
      <c r="BE303" s="20">
        <f t="shared" si="213"/>
        <v>98</v>
      </c>
      <c r="BF303" s="20">
        <f t="shared" si="214"/>
        <v>85</v>
      </c>
      <c r="BG303" s="24"/>
      <c r="BH303" s="19">
        <f t="shared" si="217"/>
        <v>5</v>
      </c>
      <c r="BI303" s="19">
        <f t="shared" si="218"/>
        <v>1</v>
      </c>
      <c r="BJ303" s="19">
        <f t="shared" si="219"/>
        <v>2</v>
      </c>
      <c r="BK303" s="19">
        <f t="shared" si="220"/>
        <v>2</v>
      </c>
      <c r="BL303" s="19">
        <f t="shared" si="221"/>
        <v>14</v>
      </c>
      <c r="BM303" s="19">
        <f t="shared" si="222"/>
        <v>8</v>
      </c>
      <c r="BN303" s="19">
        <f t="shared" si="223"/>
        <v>5</v>
      </c>
      <c r="BO303" s="19">
        <f t="shared" si="224"/>
        <v>3</v>
      </c>
      <c r="BP303" s="19">
        <f t="shared" si="225"/>
        <v>20</v>
      </c>
      <c r="BQ303" s="19">
        <f t="shared" si="226"/>
        <v>6</v>
      </c>
      <c r="BR303" s="19">
        <f t="shared" si="227"/>
        <v>3</v>
      </c>
      <c r="BS303" s="19">
        <f t="shared" si="228"/>
        <v>4</v>
      </c>
      <c r="BT303" s="19">
        <f t="shared" si="229"/>
        <v>2</v>
      </c>
      <c r="BU303" s="19">
        <f t="shared" si="230"/>
        <v>5</v>
      </c>
      <c r="BV303" s="19">
        <f t="shared" si="231"/>
        <v>3</v>
      </c>
      <c r="BW303" s="19">
        <f t="shared" si="232"/>
        <v>3</v>
      </c>
      <c r="BX303" s="19">
        <f t="shared" si="233"/>
        <v>14</v>
      </c>
      <c r="BY303" s="19">
        <f t="shared" si="234"/>
        <v>34</v>
      </c>
      <c r="BZ303" s="19">
        <f t="shared" si="235"/>
        <v>4</v>
      </c>
      <c r="CA303" s="19">
        <f t="shared" si="236"/>
        <v>3</v>
      </c>
      <c r="CB303" s="18">
        <f t="shared" si="215"/>
        <v>85</v>
      </c>
      <c r="CC303" s="19">
        <f t="shared" si="237"/>
        <v>12</v>
      </c>
    </row>
    <row r="304" spans="1:81" ht="31.5">
      <c r="A304" s="21">
        <v>141</v>
      </c>
      <c r="B304" s="34">
        <v>6637003145</v>
      </c>
      <c r="C304" s="5" t="s">
        <v>423</v>
      </c>
      <c r="D304" s="6" t="s">
        <v>161</v>
      </c>
      <c r="E304" s="5" t="str">
        <f>VLOOKUP(C304,Реестр!$B$2:$C$74,2,FALSE)</f>
        <v>Село</v>
      </c>
      <c r="F304" s="19">
        <v>8</v>
      </c>
      <c r="G304" s="19">
        <v>36</v>
      </c>
      <c r="H304" s="22">
        <v>9</v>
      </c>
      <c r="I304" s="22">
        <v>36</v>
      </c>
      <c r="J304" s="22">
        <f t="shared" si="195"/>
        <v>94</v>
      </c>
      <c r="K304" s="19">
        <v>30</v>
      </c>
      <c r="L304" s="19">
        <v>4</v>
      </c>
      <c r="M304" s="19">
        <f t="shared" si="196"/>
        <v>100</v>
      </c>
      <c r="N304" s="19">
        <v>143</v>
      </c>
      <c r="O304" s="19">
        <v>131</v>
      </c>
      <c r="P304" s="19">
        <v>145</v>
      </c>
      <c r="Q304" s="19">
        <v>135</v>
      </c>
      <c r="R304" s="19">
        <f t="shared" si="197"/>
        <v>98</v>
      </c>
      <c r="S304" s="19">
        <f t="shared" si="198"/>
        <v>97</v>
      </c>
      <c r="T304" s="19">
        <v>20</v>
      </c>
      <c r="U304" s="19">
        <v>0</v>
      </c>
      <c r="V304" s="19">
        <f t="shared" si="199"/>
        <v>0</v>
      </c>
      <c r="W304" s="19">
        <v>148</v>
      </c>
      <c r="X304" s="23">
        <v>159</v>
      </c>
      <c r="Y304" s="20">
        <f t="shared" si="200"/>
        <v>93</v>
      </c>
      <c r="Z304" s="43">
        <f t="shared" si="201"/>
        <v>47</v>
      </c>
      <c r="AA304" s="20">
        <f t="shared" si="202"/>
        <v>47</v>
      </c>
      <c r="AB304" s="19">
        <v>20</v>
      </c>
      <c r="AC304" s="19">
        <v>4</v>
      </c>
      <c r="AD304" s="19">
        <f t="shared" si="203"/>
        <v>80</v>
      </c>
      <c r="AE304" s="19">
        <v>20</v>
      </c>
      <c r="AF304" s="19">
        <v>4</v>
      </c>
      <c r="AG304" s="19">
        <f t="shared" si="204"/>
        <v>80</v>
      </c>
      <c r="AH304" s="19">
        <v>15</v>
      </c>
      <c r="AI304" s="19">
        <v>18</v>
      </c>
      <c r="AJ304" s="20">
        <f t="shared" si="216"/>
        <v>83</v>
      </c>
      <c r="AK304" s="43">
        <f t="shared" si="205"/>
        <v>81</v>
      </c>
      <c r="AL304" s="19">
        <v>157</v>
      </c>
      <c r="AM304" s="19">
        <v>159</v>
      </c>
      <c r="AN304" s="20">
        <f t="shared" si="206"/>
        <v>99</v>
      </c>
      <c r="AO304" s="19">
        <v>158</v>
      </c>
      <c r="AP304" s="19">
        <v>159</v>
      </c>
      <c r="AQ304" s="20">
        <f t="shared" si="207"/>
        <v>99</v>
      </c>
      <c r="AR304" s="19">
        <v>132</v>
      </c>
      <c r="AS304" s="19">
        <v>133</v>
      </c>
      <c r="AT304" s="20">
        <f t="shared" si="208"/>
        <v>99</v>
      </c>
      <c r="AU304" s="20">
        <f t="shared" si="209"/>
        <v>99</v>
      </c>
      <c r="AV304" s="19">
        <v>156</v>
      </c>
      <c r="AW304" s="19">
        <v>159</v>
      </c>
      <c r="AX304" s="20">
        <f t="shared" si="210"/>
        <v>98</v>
      </c>
      <c r="AY304" s="19">
        <v>156</v>
      </c>
      <c r="AZ304" s="19">
        <v>159</v>
      </c>
      <c r="BA304" s="20">
        <f t="shared" si="211"/>
        <v>98</v>
      </c>
      <c r="BB304" s="19">
        <v>157</v>
      </c>
      <c r="BC304" s="19">
        <v>159</v>
      </c>
      <c r="BD304" s="20">
        <f t="shared" si="212"/>
        <v>99</v>
      </c>
      <c r="BE304" s="20">
        <f t="shared" si="213"/>
        <v>99</v>
      </c>
      <c r="BF304" s="20">
        <f t="shared" si="214"/>
        <v>85</v>
      </c>
      <c r="BG304" s="24"/>
      <c r="BH304" s="19">
        <f t="shared" si="217"/>
        <v>6</v>
      </c>
      <c r="BI304" s="19">
        <f t="shared" si="218"/>
        <v>1</v>
      </c>
      <c r="BJ304" s="19">
        <f t="shared" si="219"/>
        <v>3</v>
      </c>
      <c r="BK304" s="19">
        <f t="shared" si="220"/>
        <v>6</v>
      </c>
      <c r="BL304" s="19">
        <f t="shared" si="221"/>
        <v>36</v>
      </c>
      <c r="BM304" s="19">
        <f t="shared" si="222"/>
        <v>8</v>
      </c>
      <c r="BN304" s="19">
        <f t="shared" si="223"/>
        <v>1</v>
      </c>
      <c r="BO304" s="19">
        <f t="shared" si="224"/>
        <v>2</v>
      </c>
      <c r="BP304" s="19">
        <f t="shared" si="225"/>
        <v>15</v>
      </c>
      <c r="BQ304" s="19">
        <f t="shared" si="226"/>
        <v>2</v>
      </c>
      <c r="BR304" s="19">
        <f t="shared" si="227"/>
        <v>2</v>
      </c>
      <c r="BS304" s="19">
        <f t="shared" si="228"/>
        <v>2</v>
      </c>
      <c r="BT304" s="19">
        <f t="shared" si="229"/>
        <v>3</v>
      </c>
      <c r="BU304" s="19">
        <f t="shared" si="230"/>
        <v>3</v>
      </c>
      <c r="BV304" s="19">
        <f t="shared" si="231"/>
        <v>2</v>
      </c>
      <c r="BW304" s="19">
        <f t="shared" si="232"/>
        <v>4</v>
      </c>
      <c r="BX304" s="19">
        <f t="shared" si="233"/>
        <v>36</v>
      </c>
      <c r="BY304" s="19">
        <f t="shared" si="234"/>
        <v>7</v>
      </c>
      <c r="BZ304" s="19">
        <f t="shared" si="235"/>
        <v>2</v>
      </c>
      <c r="CA304" s="19">
        <f t="shared" si="236"/>
        <v>2</v>
      </c>
      <c r="CB304" s="18">
        <f t="shared" si="215"/>
        <v>85</v>
      </c>
      <c r="CC304" s="19">
        <f t="shared" si="237"/>
        <v>12</v>
      </c>
    </row>
    <row r="305" spans="1:81" ht="47.25">
      <c r="A305" s="21">
        <v>156</v>
      </c>
      <c r="B305" s="34">
        <v>6619014137</v>
      </c>
      <c r="C305" s="40" t="s">
        <v>491</v>
      </c>
      <c r="D305" s="6" t="s">
        <v>176</v>
      </c>
      <c r="E305" s="5" t="str">
        <f>VLOOKUP(C305,Реестр!$B$2:$C$74,2,FALSE)</f>
        <v>Село</v>
      </c>
      <c r="F305" s="19">
        <v>11</v>
      </c>
      <c r="G305" s="19">
        <v>38</v>
      </c>
      <c r="H305" s="22">
        <v>11</v>
      </c>
      <c r="I305" s="22">
        <v>38</v>
      </c>
      <c r="J305" s="22">
        <f t="shared" si="195"/>
        <v>100</v>
      </c>
      <c r="K305" s="19">
        <v>30</v>
      </c>
      <c r="L305" s="19">
        <v>4</v>
      </c>
      <c r="M305" s="19">
        <f t="shared" si="196"/>
        <v>100</v>
      </c>
      <c r="N305" s="19">
        <v>97</v>
      </c>
      <c r="O305" s="19">
        <v>84</v>
      </c>
      <c r="P305" s="19">
        <v>97</v>
      </c>
      <c r="Q305" s="19">
        <v>84</v>
      </c>
      <c r="R305" s="19">
        <f t="shared" si="197"/>
        <v>100</v>
      </c>
      <c r="S305" s="19">
        <f t="shared" si="198"/>
        <v>100</v>
      </c>
      <c r="T305" s="19">
        <v>20</v>
      </c>
      <c r="U305" s="19">
        <v>4</v>
      </c>
      <c r="V305" s="19">
        <f t="shared" si="199"/>
        <v>80</v>
      </c>
      <c r="W305" s="19">
        <v>103</v>
      </c>
      <c r="X305" s="23">
        <v>122</v>
      </c>
      <c r="Y305" s="20">
        <f t="shared" si="200"/>
        <v>84</v>
      </c>
      <c r="Z305" s="43">
        <f t="shared" si="201"/>
        <v>82</v>
      </c>
      <c r="AA305" s="20">
        <f t="shared" si="202"/>
        <v>82</v>
      </c>
      <c r="AB305" s="19">
        <v>20</v>
      </c>
      <c r="AC305" s="19">
        <v>0</v>
      </c>
      <c r="AD305" s="19">
        <f t="shared" si="203"/>
        <v>0</v>
      </c>
      <c r="AE305" s="19">
        <v>20</v>
      </c>
      <c r="AF305" s="19">
        <v>2</v>
      </c>
      <c r="AG305" s="19">
        <f t="shared" si="204"/>
        <v>40</v>
      </c>
      <c r="AH305" s="19">
        <v>3</v>
      </c>
      <c r="AI305" s="19">
        <v>3</v>
      </c>
      <c r="AJ305" s="20">
        <f t="shared" si="216"/>
        <v>100</v>
      </c>
      <c r="AK305" s="43">
        <f t="shared" si="205"/>
        <v>46</v>
      </c>
      <c r="AL305" s="19">
        <v>121</v>
      </c>
      <c r="AM305" s="19">
        <v>122</v>
      </c>
      <c r="AN305" s="20">
        <f t="shared" si="206"/>
        <v>99</v>
      </c>
      <c r="AO305" s="19">
        <v>120</v>
      </c>
      <c r="AP305" s="19">
        <v>122</v>
      </c>
      <c r="AQ305" s="20">
        <f t="shared" si="207"/>
        <v>98</v>
      </c>
      <c r="AR305" s="19">
        <v>100</v>
      </c>
      <c r="AS305" s="19">
        <v>101</v>
      </c>
      <c r="AT305" s="20">
        <f t="shared" si="208"/>
        <v>99</v>
      </c>
      <c r="AU305" s="20">
        <f t="shared" si="209"/>
        <v>99</v>
      </c>
      <c r="AV305" s="19">
        <v>122</v>
      </c>
      <c r="AW305" s="19">
        <v>122</v>
      </c>
      <c r="AX305" s="20">
        <f t="shared" si="210"/>
        <v>100</v>
      </c>
      <c r="AY305" s="19">
        <v>120</v>
      </c>
      <c r="AZ305" s="19">
        <v>122</v>
      </c>
      <c r="BA305" s="20">
        <f t="shared" si="211"/>
        <v>98</v>
      </c>
      <c r="BB305" s="19">
        <v>119</v>
      </c>
      <c r="BC305" s="19">
        <v>122</v>
      </c>
      <c r="BD305" s="20">
        <f t="shared" si="212"/>
        <v>98</v>
      </c>
      <c r="BE305" s="20">
        <f t="shared" si="213"/>
        <v>99</v>
      </c>
      <c r="BF305" s="20">
        <f t="shared" si="214"/>
        <v>85</v>
      </c>
      <c r="BG305" s="24"/>
      <c r="BH305" s="19">
        <f t="shared" si="217"/>
        <v>1</v>
      </c>
      <c r="BI305" s="19">
        <f t="shared" si="218"/>
        <v>1</v>
      </c>
      <c r="BJ305" s="19">
        <f t="shared" si="219"/>
        <v>1</v>
      </c>
      <c r="BK305" s="19">
        <f t="shared" si="220"/>
        <v>2</v>
      </c>
      <c r="BL305" s="19">
        <f t="shared" si="221"/>
        <v>18</v>
      </c>
      <c r="BM305" s="19">
        <f t="shared" si="222"/>
        <v>17</v>
      </c>
      <c r="BN305" s="19">
        <f t="shared" si="223"/>
        <v>5</v>
      </c>
      <c r="BO305" s="19">
        <f t="shared" si="224"/>
        <v>4</v>
      </c>
      <c r="BP305" s="19">
        <f t="shared" si="225"/>
        <v>1</v>
      </c>
      <c r="BQ305" s="19">
        <f t="shared" si="226"/>
        <v>2</v>
      </c>
      <c r="BR305" s="19">
        <f t="shared" si="227"/>
        <v>3</v>
      </c>
      <c r="BS305" s="19">
        <f t="shared" si="228"/>
        <v>2</v>
      </c>
      <c r="BT305" s="19">
        <f t="shared" si="229"/>
        <v>1</v>
      </c>
      <c r="BU305" s="19">
        <f t="shared" si="230"/>
        <v>3</v>
      </c>
      <c r="BV305" s="19">
        <f t="shared" si="231"/>
        <v>3</v>
      </c>
      <c r="BW305" s="19">
        <f t="shared" si="232"/>
        <v>1</v>
      </c>
      <c r="BX305" s="19">
        <f t="shared" si="233"/>
        <v>18</v>
      </c>
      <c r="BY305" s="19">
        <f t="shared" si="234"/>
        <v>35</v>
      </c>
      <c r="BZ305" s="19">
        <f t="shared" si="235"/>
        <v>2</v>
      </c>
      <c r="CA305" s="19">
        <f t="shared" si="236"/>
        <v>2</v>
      </c>
      <c r="CB305" s="18">
        <f t="shared" si="215"/>
        <v>85</v>
      </c>
      <c r="CC305" s="19">
        <f t="shared" si="237"/>
        <v>12</v>
      </c>
    </row>
    <row r="306" spans="1:81" ht="31.5">
      <c r="A306" s="21">
        <v>208</v>
      </c>
      <c r="B306" s="34">
        <v>6602008262</v>
      </c>
      <c r="C306" s="40" t="s">
        <v>486</v>
      </c>
      <c r="D306" s="6" t="s">
        <v>223</v>
      </c>
      <c r="E306" s="5" t="str">
        <f>VLOOKUP(C306,Реестр!$B$2:$C$74,2,FALSE)</f>
        <v>Село</v>
      </c>
      <c r="F306" s="19">
        <v>8</v>
      </c>
      <c r="G306" s="19">
        <v>33</v>
      </c>
      <c r="H306" s="22">
        <v>11</v>
      </c>
      <c r="I306" s="22">
        <v>38</v>
      </c>
      <c r="J306" s="22">
        <f t="shared" si="195"/>
        <v>80</v>
      </c>
      <c r="K306" s="19">
        <v>30</v>
      </c>
      <c r="L306" s="19">
        <v>3</v>
      </c>
      <c r="M306" s="19">
        <f t="shared" si="196"/>
        <v>90</v>
      </c>
      <c r="N306" s="19">
        <v>50</v>
      </c>
      <c r="O306" s="19">
        <v>36</v>
      </c>
      <c r="P306" s="19">
        <v>53</v>
      </c>
      <c r="Q306" s="19">
        <v>39</v>
      </c>
      <c r="R306" s="19">
        <f t="shared" si="197"/>
        <v>93</v>
      </c>
      <c r="S306" s="19">
        <f t="shared" si="198"/>
        <v>88</v>
      </c>
      <c r="T306" s="19">
        <v>20</v>
      </c>
      <c r="U306" s="19">
        <v>5</v>
      </c>
      <c r="V306" s="19">
        <f t="shared" si="199"/>
        <v>100</v>
      </c>
      <c r="W306" s="19">
        <v>55</v>
      </c>
      <c r="X306" s="23">
        <v>59</v>
      </c>
      <c r="Y306" s="20">
        <f t="shared" si="200"/>
        <v>93</v>
      </c>
      <c r="Z306" s="43">
        <f t="shared" si="201"/>
        <v>97</v>
      </c>
      <c r="AA306" s="20">
        <f t="shared" si="202"/>
        <v>97</v>
      </c>
      <c r="AB306" s="19">
        <v>20</v>
      </c>
      <c r="AC306" s="19">
        <v>2</v>
      </c>
      <c r="AD306" s="19">
        <f t="shared" si="203"/>
        <v>40</v>
      </c>
      <c r="AE306" s="19">
        <v>20</v>
      </c>
      <c r="AF306" s="19">
        <v>1</v>
      </c>
      <c r="AG306" s="19">
        <f t="shared" si="204"/>
        <v>20</v>
      </c>
      <c r="AH306" s="19">
        <v>2</v>
      </c>
      <c r="AI306" s="19">
        <v>2</v>
      </c>
      <c r="AJ306" s="20">
        <f t="shared" si="216"/>
        <v>100</v>
      </c>
      <c r="AK306" s="43">
        <f t="shared" si="205"/>
        <v>50</v>
      </c>
      <c r="AL306" s="19">
        <v>55</v>
      </c>
      <c r="AM306" s="19">
        <v>59</v>
      </c>
      <c r="AN306" s="20">
        <f t="shared" si="206"/>
        <v>93</v>
      </c>
      <c r="AO306" s="19">
        <v>56</v>
      </c>
      <c r="AP306" s="19">
        <v>59</v>
      </c>
      <c r="AQ306" s="20">
        <f t="shared" si="207"/>
        <v>95</v>
      </c>
      <c r="AR306" s="19">
        <v>44</v>
      </c>
      <c r="AS306" s="19">
        <v>47</v>
      </c>
      <c r="AT306" s="20">
        <f t="shared" si="208"/>
        <v>94</v>
      </c>
      <c r="AU306" s="20">
        <f t="shared" si="209"/>
        <v>94</v>
      </c>
      <c r="AV306" s="19">
        <v>58</v>
      </c>
      <c r="AW306" s="19">
        <v>59</v>
      </c>
      <c r="AX306" s="20">
        <f t="shared" si="210"/>
        <v>98</v>
      </c>
      <c r="AY306" s="19">
        <v>52</v>
      </c>
      <c r="AZ306" s="19">
        <v>59</v>
      </c>
      <c r="BA306" s="20">
        <f t="shared" si="211"/>
        <v>88</v>
      </c>
      <c r="BB306" s="19">
        <v>58</v>
      </c>
      <c r="BC306" s="19">
        <v>59</v>
      </c>
      <c r="BD306" s="20">
        <f t="shared" si="212"/>
        <v>98</v>
      </c>
      <c r="BE306" s="20">
        <f t="shared" si="213"/>
        <v>96</v>
      </c>
      <c r="BF306" s="20">
        <f t="shared" si="214"/>
        <v>85</v>
      </c>
      <c r="BG306" s="24"/>
      <c r="BH306" s="19">
        <f t="shared" si="217"/>
        <v>20</v>
      </c>
      <c r="BI306" s="19">
        <f t="shared" si="218"/>
        <v>2</v>
      </c>
      <c r="BJ306" s="19">
        <f t="shared" si="219"/>
        <v>8</v>
      </c>
      <c r="BK306" s="19">
        <f t="shared" si="220"/>
        <v>1</v>
      </c>
      <c r="BL306" s="19">
        <f t="shared" si="221"/>
        <v>4</v>
      </c>
      <c r="BM306" s="19">
        <f t="shared" si="222"/>
        <v>8</v>
      </c>
      <c r="BN306" s="19">
        <f t="shared" si="223"/>
        <v>3</v>
      </c>
      <c r="BO306" s="19">
        <f t="shared" si="224"/>
        <v>5</v>
      </c>
      <c r="BP306" s="19">
        <f t="shared" si="225"/>
        <v>1</v>
      </c>
      <c r="BQ306" s="19">
        <f t="shared" si="226"/>
        <v>8</v>
      </c>
      <c r="BR306" s="19">
        <f t="shared" si="227"/>
        <v>6</v>
      </c>
      <c r="BS306" s="19">
        <f t="shared" si="228"/>
        <v>7</v>
      </c>
      <c r="BT306" s="19">
        <f t="shared" si="229"/>
        <v>3</v>
      </c>
      <c r="BU306" s="19">
        <f t="shared" si="230"/>
        <v>13</v>
      </c>
      <c r="BV306" s="19">
        <f t="shared" si="231"/>
        <v>3</v>
      </c>
      <c r="BW306" s="19">
        <f t="shared" si="232"/>
        <v>13</v>
      </c>
      <c r="BX306" s="19">
        <f t="shared" si="233"/>
        <v>4</v>
      </c>
      <c r="BY306" s="19">
        <f t="shared" si="234"/>
        <v>32</v>
      </c>
      <c r="BZ306" s="19">
        <f t="shared" si="235"/>
        <v>7</v>
      </c>
      <c r="CA306" s="19">
        <f t="shared" si="236"/>
        <v>5</v>
      </c>
      <c r="CB306" s="18">
        <f t="shared" si="215"/>
        <v>85</v>
      </c>
      <c r="CC306" s="19">
        <f t="shared" si="237"/>
        <v>12</v>
      </c>
    </row>
    <row r="307" spans="1:81" ht="30">
      <c r="A307" s="21">
        <v>212</v>
      </c>
      <c r="B307" s="34">
        <v>6611007561</v>
      </c>
      <c r="C307" s="40" t="s">
        <v>490</v>
      </c>
      <c r="D307" s="5" t="s">
        <v>227</v>
      </c>
      <c r="E307" s="5" t="str">
        <f>VLOOKUP(C307,Реестр!$B$2:$C$74,2,FALSE)</f>
        <v>Село</v>
      </c>
      <c r="F307" s="19">
        <v>8</v>
      </c>
      <c r="G307" s="19">
        <v>35</v>
      </c>
      <c r="H307" s="22">
        <v>11</v>
      </c>
      <c r="I307" s="22">
        <v>38</v>
      </c>
      <c r="J307" s="22">
        <f t="shared" si="195"/>
        <v>82</v>
      </c>
      <c r="K307" s="19">
        <v>30</v>
      </c>
      <c r="L307" s="19">
        <v>4</v>
      </c>
      <c r="M307" s="19">
        <f t="shared" si="196"/>
        <v>100</v>
      </c>
      <c r="N307" s="19">
        <v>14</v>
      </c>
      <c r="O307" s="19">
        <v>15</v>
      </c>
      <c r="P307" s="19">
        <v>14</v>
      </c>
      <c r="Q307" s="19">
        <v>15</v>
      </c>
      <c r="R307" s="19">
        <f t="shared" si="197"/>
        <v>100</v>
      </c>
      <c r="S307" s="19">
        <f t="shared" si="198"/>
        <v>95</v>
      </c>
      <c r="T307" s="19">
        <v>20</v>
      </c>
      <c r="U307" s="19">
        <v>4</v>
      </c>
      <c r="V307" s="19">
        <f t="shared" si="199"/>
        <v>80</v>
      </c>
      <c r="W307" s="19">
        <v>17</v>
      </c>
      <c r="X307" s="23">
        <v>19</v>
      </c>
      <c r="Y307" s="20">
        <f t="shared" si="200"/>
        <v>89</v>
      </c>
      <c r="Z307" s="43">
        <f t="shared" si="201"/>
        <v>85</v>
      </c>
      <c r="AA307" s="20">
        <f t="shared" si="202"/>
        <v>85</v>
      </c>
      <c r="AB307" s="19">
        <v>20</v>
      </c>
      <c r="AC307" s="19">
        <v>3</v>
      </c>
      <c r="AD307" s="19">
        <f t="shared" si="203"/>
        <v>60</v>
      </c>
      <c r="AE307" s="19">
        <v>20</v>
      </c>
      <c r="AF307" s="19">
        <v>3</v>
      </c>
      <c r="AG307" s="19">
        <f t="shared" si="204"/>
        <v>60</v>
      </c>
      <c r="AH307" s="19">
        <v>1</v>
      </c>
      <c r="AI307" s="19">
        <v>1</v>
      </c>
      <c r="AJ307" s="20">
        <f t="shared" ref="AJ307:AJ338" si="238">ROUND((AH307/AI307*100),0)</f>
        <v>100</v>
      </c>
      <c r="AK307" s="43">
        <f t="shared" si="205"/>
        <v>72</v>
      </c>
      <c r="AL307" s="19">
        <v>8</v>
      </c>
      <c r="AM307" s="19">
        <v>19</v>
      </c>
      <c r="AN307" s="20">
        <f t="shared" si="206"/>
        <v>42</v>
      </c>
      <c r="AO307" s="19">
        <v>19</v>
      </c>
      <c r="AP307" s="19">
        <v>19</v>
      </c>
      <c r="AQ307" s="20">
        <f t="shared" si="207"/>
        <v>100</v>
      </c>
      <c r="AR307" s="19">
        <v>17</v>
      </c>
      <c r="AS307" s="19">
        <v>17</v>
      </c>
      <c r="AT307" s="20">
        <f t="shared" si="208"/>
        <v>100</v>
      </c>
      <c r="AU307" s="20">
        <f t="shared" si="209"/>
        <v>77</v>
      </c>
      <c r="AV307" s="19">
        <v>19</v>
      </c>
      <c r="AW307" s="19">
        <v>19</v>
      </c>
      <c r="AX307" s="20">
        <f t="shared" si="210"/>
        <v>100</v>
      </c>
      <c r="AY307" s="19">
        <v>17</v>
      </c>
      <c r="AZ307" s="19">
        <v>19</v>
      </c>
      <c r="BA307" s="20">
        <f t="shared" si="211"/>
        <v>89</v>
      </c>
      <c r="BB307" s="19">
        <v>19</v>
      </c>
      <c r="BC307" s="19">
        <v>19</v>
      </c>
      <c r="BD307" s="20">
        <f t="shared" si="212"/>
        <v>100</v>
      </c>
      <c r="BE307" s="20">
        <f t="shared" si="213"/>
        <v>98</v>
      </c>
      <c r="BF307" s="20">
        <f t="shared" si="214"/>
        <v>85</v>
      </c>
      <c r="BG307" s="24"/>
      <c r="BH307" s="19">
        <f t="shared" ref="BH307:BH338" si="239">SUM(N(FREQUENCY((J$243:J$382&gt;J307)*J$243:J$382,J$243:J$382)&gt;0))</f>
        <v>18</v>
      </c>
      <c r="BI307" s="19">
        <f t="shared" ref="BI307:BI338" si="240">SUM(N(FREQUENCY((M$243:M$382&gt;M307)*M$243:M$382,M$243:M$382)&gt;0))</f>
        <v>1</v>
      </c>
      <c r="BJ307" s="19">
        <f t="shared" ref="BJ307:BJ338" si="241">SUM(N(FREQUENCY((R$243:R$382&gt;R307)*R$243:R$382,R$243:R$382)&gt;0))</f>
        <v>1</v>
      </c>
      <c r="BK307" s="19">
        <f t="shared" ref="BK307:BK338" si="242">SUM(N(FREQUENCY((V$243:V$382&gt;V307)*V$243:V$382,V$243:V$382)&gt;0))</f>
        <v>2</v>
      </c>
      <c r="BL307" s="19">
        <f t="shared" ref="BL307:BL338" si="243">SUM(N(FREQUENCY((Z$243:Z$382&gt;Z307)*Z$243:Z$382,Z$243:Z$382)&gt;0))</f>
        <v>16</v>
      </c>
      <c r="BM307" s="19">
        <f t="shared" ref="BM307:BM338" si="244">SUM(N(FREQUENCY((Y$243:Y$382&gt;Y307)*Y$243:Y$382,Y$243:Y$382)&gt;0))</f>
        <v>12</v>
      </c>
      <c r="BN307" s="19">
        <f t="shared" ref="BN307:BN338" si="245">SUM(N(FREQUENCY((AD$243:AD$382&gt;AD307)*AD$243:AD$382,AD$243:AD$382)&gt;0))</f>
        <v>2</v>
      </c>
      <c r="BO307" s="19">
        <f t="shared" ref="BO307:BO338" si="246">SUM(N(FREQUENCY((AG$243:AG$382&gt;AG307)*AG$243:AG$382,AG$243:AG$382)&gt;0))</f>
        <v>3</v>
      </c>
      <c r="BP307" s="19">
        <f t="shared" ref="BP307:BP338" si="247">SUM(N(FREQUENCY((AJ$243:AJ$382&gt;AJ307)*AJ$243:AJ$382,AJ$243:AJ$382)&gt;0))</f>
        <v>1</v>
      </c>
      <c r="BQ307" s="19">
        <f t="shared" ref="BQ307:BQ338" si="248">SUM(N(FREQUENCY((AN$243:AN$382&gt;AN307)*AN$243:AN$382,AN$243:AN$382)&gt;0))</f>
        <v>32</v>
      </c>
      <c r="BR307" s="19">
        <f t="shared" ref="BR307:BR338" si="249">SUM(N(FREQUENCY((AQ$243:AQ$382&gt;AQ307)*AQ$243:AQ$382,AQ$243:AQ$382)&gt;0))</f>
        <v>1</v>
      </c>
      <c r="BS307" s="19">
        <f t="shared" ref="BS307:BS338" si="250">SUM(N(FREQUENCY((AT$243:AT$382&gt;AT307)*AT$243:AT$382,AT$243:AT$382)&gt;0))</f>
        <v>1</v>
      </c>
      <c r="BT307" s="19">
        <f t="shared" ref="BT307:BT338" si="251">SUM(N(FREQUENCY((AX$243:AX$382&gt;AX307)*AX$243:AX$382,AX$243:AX$382)&gt;0))</f>
        <v>1</v>
      </c>
      <c r="BU307" s="19">
        <f t="shared" ref="BU307:BU338" si="252">SUM(N(FREQUENCY((BA$243:BA$382&gt;BA307)*BA$243:BA$382,BA$243:BA$382)&gt;0))</f>
        <v>12</v>
      </c>
      <c r="BV307" s="19">
        <f t="shared" ref="BV307:BV338" si="253">SUM(N(FREQUENCY((BD$243:BD$382&gt;BD307)*BD$243:BD$382,BD$243:BD$382)&gt;0))</f>
        <v>1</v>
      </c>
      <c r="BW307" s="19">
        <f t="shared" ref="BW307:BW338" si="254">SUM(N(FREQUENCY((S$243:S$382&gt;S307)*S$243:S$382,S$243:S$382)&gt;0))</f>
        <v>6</v>
      </c>
      <c r="BX307" s="19">
        <f t="shared" ref="BX307:BX338" si="255">SUM(N(FREQUENCY((AA$243:AA$382&gt;AA307)*AA$243:AA$382,AA$243:AA$382)&gt;0))</f>
        <v>16</v>
      </c>
      <c r="BY307" s="19">
        <f t="shared" ref="BY307:BY338" si="256">SUM(N(FREQUENCY((AK$243:AK$382&gt;AK307)*AK$243:AK$382,AK$243:AK$382)&gt;0))</f>
        <v>15</v>
      </c>
      <c r="BZ307" s="19">
        <f t="shared" ref="BZ307:BZ338" si="257">SUM(N(FREQUENCY((AU$243:AU$382&gt;AU307)*AU$243:AU$382,AU$243:AU$382)&gt;0))</f>
        <v>21</v>
      </c>
      <c r="CA307" s="19">
        <f t="shared" ref="CA307:CA338" si="258">SUM(N(FREQUENCY((BE$243:BE$382&gt;BE307)*BE$243:BE$382,BE$243:BE$382)&gt;0))</f>
        <v>3</v>
      </c>
      <c r="CB307" s="18">
        <f t="shared" si="215"/>
        <v>85</v>
      </c>
      <c r="CC307" s="19">
        <f t="shared" ref="CC307:CC338" si="259">SUM(N(FREQUENCY((CB$243:CB$382&gt;CB307)*CB$243:CB$382,CB$243:CB$382)&gt;0))</f>
        <v>12</v>
      </c>
    </row>
    <row r="308" spans="1:81" ht="15.75">
      <c r="A308" s="21">
        <v>223</v>
      </c>
      <c r="B308" s="34">
        <v>6656004137</v>
      </c>
      <c r="C308" s="6" t="s">
        <v>435</v>
      </c>
      <c r="D308" s="5" t="s">
        <v>238</v>
      </c>
      <c r="E308" s="5" t="str">
        <f>VLOOKUP(C308,Реестр!$B$2:$C$74,2,FALSE)</f>
        <v>Село</v>
      </c>
      <c r="F308" s="19">
        <v>9</v>
      </c>
      <c r="G308" s="19">
        <v>36</v>
      </c>
      <c r="H308" s="22">
        <v>11</v>
      </c>
      <c r="I308" s="22">
        <v>38</v>
      </c>
      <c r="J308" s="22">
        <f t="shared" si="195"/>
        <v>88</v>
      </c>
      <c r="K308" s="19">
        <v>30</v>
      </c>
      <c r="L308" s="19">
        <v>3</v>
      </c>
      <c r="M308" s="19">
        <f t="shared" si="196"/>
        <v>90</v>
      </c>
      <c r="N308" s="19">
        <v>207</v>
      </c>
      <c r="O308" s="19">
        <v>148</v>
      </c>
      <c r="P308" s="19">
        <v>214</v>
      </c>
      <c r="Q308" s="19">
        <v>163</v>
      </c>
      <c r="R308" s="19">
        <f t="shared" si="197"/>
        <v>94</v>
      </c>
      <c r="S308" s="19">
        <f t="shared" si="198"/>
        <v>91</v>
      </c>
      <c r="T308" s="19">
        <v>20</v>
      </c>
      <c r="U308" s="19">
        <v>5</v>
      </c>
      <c r="V308" s="19">
        <f t="shared" si="199"/>
        <v>100</v>
      </c>
      <c r="W308" s="19">
        <v>213</v>
      </c>
      <c r="X308" s="23">
        <v>287</v>
      </c>
      <c r="Y308" s="20">
        <f t="shared" si="200"/>
        <v>74</v>
      </c>
      <c r="Z308" s="43">
        <f t="shared" si="201"/>
        <v>87</v>
      </c>
      <c r="AA308" s="20">
        <f t="shared" si="202"/>
        <v>87</v>
      </c>
      <c r="AB308" s="19">
        <v>20</v>
      </c>
      <c r="AC308" s="19">
        <v>0</v>
      </c>
      <c r="AD308" s="19">
        <f t="shared" si="203"/>
        <v>0</v>
      </c>
      <c r="AE308" s="19">
        <v>20</v>
      </c>
      <c r="AF308" s="19">
        <v>7</v>
      </c>
      <c r="AG308" s="19">
        <f t="shared" si="204"/>
        <v>100</v>
      </c>
      <c r="AH308" s="19">
        <v>5</v>
      </c>
      <c r="AI308" s="19">
        <v>7</v>
      </c>
      <c r="AJ308" s="20">
        <f t="shared" si="238"/>
        <v>71</v>
      </c>
      <c r="AK308" s="43">
        <f t="shared" si="205"/>
        <v>61</v>
      </c>
      <c r="AL308" s="19">
        <v>255</v>
      </c>
      <c r="AM308" s="19">
        <v>287</v>
      </c>
      <c r="AN308" s="20">
        <f t="shared" si="206"/>
        <v>89</v>
      </c>
      <c r="AO308" s="19">
        <v>267</v>
      </c>
      <c r="AP308" s="19">
        <v>287</v>
      </c>
      <c r="AQ308" s="20">
        <f t="shared" si="207"/>
        <v>93</v>
      </c>
      <c r="AR308" s="19">
        <v>181</v>
      </c>
      <c r="AS308" s="19">
        <v>190</v>
      </c>
      <c r="AT308" s="20">
        <f t="shared" si="208"/>
        <v>95</v>
      </c>
      <c r="AU308" s="20">
        <f t="shared" si="209"/>
        <v>92</v>
      </c>
      <c r="AV308" s="19">
        <v>273</v>
      </c>
      <c r="AW308" s="19">
        <v>287</v>
      </c>
      <c r="AX308" s="20">
        <f t="shared" si="210"/>
        <v>95</v>
      </c>
      <c r="AY308" s="19">
        <v>249</v>
      </c>
      <c r="AZ308" s="19">
        <v>287</v>
      </c>
      <c r="BA308" s="20">
        <f t="shared" si="211"/>
        <v>87</v>
      </c>
      <c r="BB308" s="19">
        <v>267</v>
      </c>
      <c r="BC308" s="19">
        <v>287</v>
      </c>
      <c r="BD308" s="20">
        <f t="shared" si="212"/>
        <v>93</v>
      </c>
      <c r="BE308" s="20">
        <f t="shared" si="213"/>
        <v>92</v>
      </c>
      <c r="BF308" s="20">
        <f t="shared" si="214"/>
        <v>85</v>
      </c>
      <c r="BG308" s="24"/>
      <c r="BH308" s="19">
        <f t="shared" si="239"/>
        <v>12</v>
      </c>
      <c r="BI308" s="19">
        <f t="shared" si="240"/>
        <v>2</v>
      </c>
      <c r="BJ308" s="19">
        <f t="shared" si="241"/>
        <v>7</v>
      </c>
      <c r="BK308" s="19">
        <f t="shared" si="242"/>
        <v>1</v>
      </c>
      <c r="BL308" s="19">
        <f t="shared" si="243"/>
        <v>14</v>
      </c>
      <c r="BM308" s="19">
        <f t="shared" si="244"/>
        <v>24</v>
      </c>
      <c r="BN308" s="19">
        <f t="shared" si="245"/>
        <v>5</v>
      </c>
      <c r="BO308" s="19">
        <f t="shared" si="246"/>
        <v>1</v>
      </c>
      <c r="BP308" s="19">
        <f t="shared" si="247"/>
        <v>21</v>
      </c>
      <c r="BQ308" s="19">
        <f t="shared" si="248"/>
        <v>12</v>
      </c>
      <c r="BR308" s="19">
        <f t="shared" si="249"/>
        <v>8</v>
      </c>
      <c r="BS308" s="19">
        <f t="shared" si="250"/>
        <v>6</v>
      </c>
      <c r="BT308" s="19">
        <f t="shared" si="251"/>
        <v>6</v>
      </c>
      <c r="BU308" s="19">
        <f t="shared" si="252"/>
        <v>14</v>
      </c>
      <c r="BV308" s="19">
        <f t="shared" si="253"/>
        <v>8</v>
      </c>
      <c r="BW308" s="19">
        <f t="shared" si="254"/>
        <v>10</v>
      </c>
      <c r="BX308" s="19">
        <f t="shared" si="255"/>
        <v>14</v>
      </c>
      <c r="BY308" s="19">
        <f t="shared" si="256"/>
        <v>23</v>
      </c>
      <c r="BZ308" s="19">
        <f t="shared" si="257"/>
        <v>9</v>
      </c>
      <c r="CA308" s="19">
        <f t="shared" si="258"/>
        <v>9</v>
      </c>
      <c r="CB308" s="18">
        <f t="shared" si="215"/>
        <v>85</v>
      </c>
      <c r="CC308" s="19">
        <f t="shared" si="259"/>
        <v>12</v>
      </c>
    </row>
    <row r="309" spans="1:81" ht="31.5">
      <c r="A309" s="21">
        <v>237</v>
      </c>
      <c r="B309" s="34">
        <v>6652008878</v>
      </c>
      <c r="C309" s="5" t="s">
        <v>438</v>
      </c>
      <c r="D309" s="5" t="s">
        <v>251</v>
      </c>
      <c r="E309" s="5" t="str">
        <f>VLOOKUP(C309,Реестр!$B$2:$C$74,2,FALSE)</f>
        <v>Село</v>
      </c>
      <c r="F309" s="19">
        <v>10</v>
      </c>
      <c r="G309" s="19">
        <v>34</v>
      </c>
      <c r="H309" s="22">
        <v>11</v>
      </c>
      <c r="I309" s="22">
        <v>38</v>
      </c>
      <c r="J309" s="22">
        <f t="shared" si="195"/>
        <v>90</v>
      </c>
      <c r="K309" s="19">
        <v>30</v>
      </c>
      <c r="L309" s="19">
        <v>4</v>
      </c>
      <c r="M309" s="19">
        <f t="shared" si="196"/>
        <v>100</v>
      </c>
      <c r="N309" s="19">
        <v>47</v>
      </c>
      <c r="O309" s="19">
        <v>39</v>
      </c>
      <c r="P309" s="19">
        <v>50</v>
      </c>
      <c r="Q309" s="19">
        <v>43</v>
      </c>
      <c r="R309" s="19">
        <f t="shared" si="197"/>
        <v>92</v>
      </c>
      <c r="S309" s="19">
        <f t="shared" si="198"/>
        <v>94</v>
      </c>
      <c r="T309" s="19">
        <v>20</v>
      </c>
      <c r="U309" s="19">
        <v>4</v>
      </c>
      <c r="V309" s="19">
        <f t="shared" si="199"/>
        <v>80</v>
      </c>
      <c r="W309" s="19">
        <v>38</v>
      </c>
      <c r="X309" s="23">
        <v>53</v>
      </c>
      <c r="Y309" s="20">
        <f t="shared" si="200"/>
        <v>72</v>
      </c>
      <c r="Z309" s="43">
        <f t="shared" si="201"/>
        <v>76</v>
      </c>
      <c r="AA309" s="20">
        <f t="shared" si="202"/>
        <v>76</v>
      </c>
      <c r="AB309" s="19">
        <v>20</v>
      </c>
      <c r="AC309" s="19">
        <v>1</v>
      </c>
      <c r="AD309" s="19">
        <f t="shared" si="203"/>
        <v>20</v>
      </c>
      <c r="AE309" s="19">
        <v>20</v>
      </c>
      <c r="AF309" s="19">
        <v>3</v>
      </c>
      <c r="AG309" s="19">
        <f t="shared" si="204"/>
        <v>60</v>
      </c>
      <c r="AH309" s="19">
        <v>2</v>
      </c>
      <c r="AI309" s="19">
        <v>2</v>
      </c>
      <c r="AJ309" s="20">
        <f t="shared" si="238"/>
        <v>100</v>
      </c>
      <c r="AK309" s="43">
        <f t="shared" si="205"/>
        <v>60</v>
      </c>
      <c r="AL309" s="19">
        <v>53</v>
      </c>
      <c r="AM309" s="19">
        <v>53</v>
      </c>
      <c r="AN309" s="20">
        <f t="shared" si="206"/>
        <v>100</v>
      </c>
      <c r="AO309" s="19">
        <v>53</v>
      </c>
      <c r="AP309" s="19">
        <v>53</v>
      </c>
      <c r="AQ309" s="20">
        <f t="shared" si="207"/>
        <v>100</v>
      </c>
      <c r="AR309" s="19">
        <v>35</v>
      </c>
      <c r="AS309" s="19">
        <v>39</v>
      </c>
      <c r="AT309" s="20">
        <f t="shared" si="208"/>
        <v>90</v>
      </c>
      <c r="AU309" s="20">
        <f t="shared" si="209"/>
        <v>98</v>
      </c>
      <c r="AV309" s="19">
        <v>53</v>
      </c>
      <c r="AW309" s="19">
        <v>53</v>
      </c>
      <c r="AX309" s="20">
        <f t="shared" si="210"/>
        <v>100</v>
      </c>
      <c r="AY309" s="19">
        <v>47</v>
      </c>
      <c r="AZ309" s="19">
        <v>53</v>
      </c>
      <c r="BA309" s="20">
        <f t="shared" si="211"/>
        <v>89</v>
      </c>
      <c r="BB309" s="19">
        <v>51</v>
      </c>
      <c r="BC309" s="19">
        <v>53</v>
      </c>
      <c r="BD309" s="20">
        <f t="shared" si="212"/>
        <v>96</v>
      </c>
      <c r="BE309" s="20">
        <f t="shared" si="213"/>
        <v>96</v>
      </c>
      <c r="BF309" s="20">
        <f t="shared" si="214"/>
        <v>85</v>
      </c>
      <c r="BG309" s="24"/>
      <c r="BH309" s="19">
        <f t="shared" si="239"/>
        <v>10</v>
      </c>
      <c r="BI309" s="19">
        <f t="shared" si="240"/>
        <v>1</v>
      </c>
      <c r="BJ309" s="19">
        <f t="shared" si="241"/>
        <v>9</v>
      </c>
      <c r="BK309" s="19">
        <f t="shared" si="242"/>
        <v>2</v>
      </c>
      <c r="BL309" s="19">
        <f t="shared" si="243"/>
        <v>23</v>
      </c>
      <c r="BM309" s="19">
        <f t="shared" si="244"/>
        <v>26</v>
      </c>
      <c r="BN309" s="19">
        <f t="shared" si="245"/>
        <v>4</v>
      </c>
      <c r="BO309" s="19">
        <f t="shared" si="246"/>
        <v>3</v>
      </c>
      <c r="BP309" s="19">
        <f t="shared" si="247"/>
        <v>1</v>
      </c>
      <c r="BQ309" s="19">
        <f t="shared" si="248"/>
        <v>1</v>
      </c>
      <c r="BR309" s="19">
        <f t="shared" si="249"/>
        <v>1</v>
      </c>
      <c r="BS309" s="19">
        <f t="shared" si="250"/>
        <v>11</v>
      </c>
      <c r="BT309" s="19">
        <f t="shared" si="251"/>
        <v>1</v>
      </c>
      <c r="BU309" s="19">
        <f t="shared" si="252"/>
        <v>12</v>
      </c>
      <c r="BV309" s="19">
        <f t="shared" si="253"/>
        <v>5</v>
      </c>
      <c r="BW309" s="19">
        <f t="shared" si="254"/>
        <v>7</v>
      </c>
      <c r="BX309" s="19">
        <f t="shared" si="255"/>
        <v>23</v>
      </c>
      <c r="BY309" s="19">
        <f t="shared" si="256"/>
        <v>24</v>
      </c>
      <c r="BZ309" s="19">
        <f t="shared" si="257"/>
        <v>3</v>
      </c>
      <c r="CA309" s="19">
        <f t="shared" si="258"/>
        <v>5</v>
      </c>
      <c r="CB309" s="18">
        <f t="shared" si="215"/>
        <v>85</v>
      </c>
      <c r="CC309" s="19">
        <f t="shared" si="259"/>
        <v>12</v>
      </c>
    </row>
    <row r="310" spans="1:81" ht="31.5">
      <c r="A310" s="21">
        <v>244</v>
      </c>
      <c r="B310" s="34">
        <v>6652009374</v>
      </c>
      <c r="C310" s="5" t="s">
        <v>438</v>
      </c>
      <c r="D310" s="5" t="s">
        <v>258</v>
      </c>
      <c r="E310" s="5" t="str">
        <f>VLOOKUP(C310,Реестр!$B$2:$C$74,2,FALSE)</f>
        <v>Село</v>
      </c>
      <c r="F310" s="19">
        <v>10</v>
      </c>
      <c r="G310" s="19">
        <v>35</v>
      </c>
      <c r="H310" s="22">
        <v>11</v>
      </c>
      <c r="I310" s="22">
        <v>38</v>
      </c>
      <c r="J310" s="22">
        <f t="shared" si="195"/>
        <v>92</v>
      </c>
      <c r="K310" s="19">
        <v>30</v>
      </c>
      <c r="L310" s="19">
        <v>3</v>
      </c>
      <c r="M310" s="19">
        <f t="shared" si="196"/>
        <v>90</v>
      </c>
      <c r="N310" s="19">
        <v>20</v>
      </c>
      <c r="O310" s="19">
        <v>17</v>
      </c>
      <c r="P310" s="19">
        <v>20</v>
      </c>
      <c r="Q310" s="19">
        <v>17</v>
      </c>
      <c r="R310" s="19">
        <f t="shared" si="197"/>
        <v>100</v>
      </c>
      <c r="S310" s="19">
        <f t="shared" si="198"/>
        <v>95</v>
      </c>
      <c r="T310" s="19">
        <v>20</v>
      </c>
      <c r="U310" s="19">
        <v>4</v>
      </c>
      <c r="V310" s="19">
        <f t="shared" si="199"/>
        <v>80</v>
      </c>
      <c r="W310" s="19">
        <v>21</v>
      </c>
      <c r="X310" s="23">
        <v>22</v>
      </c>
      <c r="Y310" s="20">
        <f t="shared" si="200"/>
        <v>95</v>
      </c>
      <c r="Z310" s="43">
        <f t="shared" si="201"/>
        <v>88</v>
      </c>
      <c r="AA310" s="20">
        <f t="shared" si="202"/>
        <v>88</v>
      </c>
      <c r="AB310" s="19">
        <v>20</v>
      </c>
      <c r="AC310" s="19">
        <v>1</v>
      </c>
      <c r="AD310" s="19">
        <f t="shared" si="203"/>
        <v>20</v>
      </c>
      <c r="AE310" s="19">
        <v>20</v>
      </c>
      <c r="AF310" s="19">
        <v>1</v>
      </c>
      <c r="AG310" s="19">
        <f t="shared" si="204"/>
        <v>20</v>
      </c>
      <c r="AH310" s="19">
        <v>1</v>
      </c>
      <c r="AI310" s="19">
        <v>1</v>
      </c>
      <c r="AJ310" s="20">
        <f t="shared" si="238"/>
        <v>100</v>
      </c>
      <c r="AK310" s="43">
        <f t="shared" si="205"/>
        <v>44</v>
      </c>
      <c r="AL310" s="19">
        <v>21</v>
      </c>
      <c r="AM310" s="19">
        <v>22</v>
      </c>
      <c r="AN310" s="20">
        <f t="shared" si="206"/>
        <v>95</v>
      </c>
      <c r="AO310" s="19">
        <v>22</v>
      </c>
      <c r="AP310" s="19">
        <v>22</v>
      </c>
      <c r="AQ310" s="20">
        <f t="shared" si="207"/>
        <v>100</v>
      </c>
      <c r="AR310" s="19">
        <v>17</v>
      </c>
      <c r="AS310" s="19">
        <v>17</v>
      </c>
      <c r="AT310" s="20">
        <f t="shared" si="208"/>
        <v>100</v>
      </c>
      <c r="AU310" s="20">
        <f t="shared" si="209"/>
        <v>98</v>
      </c>
      <c r="AV310" s="19">
        <v>21</v>
      </c>
      <c r="AW310" s="19">
        <v>22</v>
      </c>
      <c r="AX310" s="20">
        <f t="shared" si="210"/>
        <v>95</v>
      </c>
      <c r="AY310" s="19">
        <v>22</v>
      </c>
      <c r="AZ310" s="19">
        <v>22</v>
      </c>
      <c r="BA310" s="20">
        <f t="shared" si="211"/>
        <v>100</v>
      </c>
      <c r="BB310" s="19">
        <v>22</v>
      </c>
      <c r="BC310" s="19">
        <v>22</v>
      </c>
      <c r="BD310" s="20">
        <f t="shared" si="212"/>
        <v>100</v>
      </c>
      <c r="BE310" s="20">
        <f t="shared" si="213"/>
        <v>99</v>
      </c>
      <c r="BF310" s="20">
        <f t="shared" si="214"/>
        <v>85</v>
      </c>
      <c r="BG310" s="24"/>
      <c r="BH310" s="19">
        <f t="shared" si="239"/>
        <v>8</v>
      </c>
      <c r="BI310" s="19">
        <f t="shared" si="240"/>
        <v>2</v>
      </c>
      <c r="BJ310" s="19">
        <f t="shared" si="241"/>
        <v>1</v>
      </c>
      <c r="BK310" s="19">
        <f t="shared" si="242"/>
        <v>2</v>
      </c>
      <c r="BL310" s="19">
        <f t="shared" si="243"/>
        <v>13</v>
      </c>
      <c r="BM310" s="19">
        <f t="shared" si="244"/>
        <v>6</v>
      </c>
      <c r="BN310" s="19">
        <f t="shared" si="245"/>
        <v>4</v>
      </c>
      <c r="BO310" s="19">
        <f t="shared" si="246"/>
        <v>5</v>
      </c>
      <c r="BP310" s="19">
        <f t="shared" si="247"/>
        <v>1</v>
      </c>
      <c r="BQ310" s="19">
        <f t="shared" si="248"/>
        <v>6</v>
      </c>
      <c r="BR310" s="19">
        <f t="shared" si="249"/>
        <v>1</v>
      </c>
      <c r="BS310" s="19">
        <f t="shared" si="250"/>
        <v>1</v>
      </c>
      <c r="BT310" s="19">
        <f t="shared" si="251"/>
        <v>6</v>
      </c>
      <c r="BU310" s="19">
        <f t="shared" si="252"/>
        <v>1</v>
      </c>
      <c r="BV310" s="19">
        <f t="shared" si="253"/>
        <v>1</v>
      </c>
      <c r="BW310" s="19">
        <f t="shared" si="254"/>
        <v>6</v>
      </c>
      <c r="BX310" s="19">
        <f t="shared" si="255"/>
        <v>13</v>
      </c>
      <c r="BY310" s="19">
        <f t="shared" si="256"/>
        <v>36</v>
      </c>
      <c r="BZ310" s="19">
        <f t="shared" si="257"/>
        <v>3</v>
      </c>
      <c r="CA310" s="19">
        <f t="shared" si="258"/>
        <v>2</v>
      </c>
      <c r="CB310" s="18">
        <f t="shared" si="215"/>
        <v>85</v>
      </c>
      <c r="CC310" s="19">
        <f t="shared" si="259"/>
        <v>12</v>
      </c>
    </row>
    <row r="311" spans="1:81" ht="31.5">
      <c r="A311" s="21">
        <v>250</v>
      </c>
      <c r="B311" s="34">
        <v>6639008847</v>
      </c>
      <c r="C311" s="40" t="s">
        <v>496</v>
      </c>
      <c r="D311" s="5" t="s">
        <v>264</v>
      </c>
      <c r="E311" s="5" t="str">
        <f>VLOOKUP(C311,Реестр!$B$2:$C$74,2,FALSE)</f>
        <v>Село</v>
      </c>
      <c r="F311" s="19">
        <v>10</v>
      </c>
      <c r="G311" s="19">
        <v>36</v>
      </c>
      <c r="H311" s="22">
        <v>11</v>
      </c>
      <c r="I311" s="22">
        <v>38</v>
      </c>
      <c r="J311" s="22">
        <f t="shared" si="195"/>
        <v>93</v>
      </c>
      <c r="K311" s="19">
        <v>30</v>
      </c>
      <c r="L311" s="19">
        <v>4</v>
      </c>
      <c r="M311" s="19">
        <f t="shared" si="196"/>
        <v>100</v>
      </c>
      <c r="N311" s="19">
        <v>17</v>
      </c>
      <c r="O311" s="19">
        <v>17</v>
      </c>
      <c r="P311" s="19">
        <v>17</v>
      </c>
      <c r="Q311" s="19">
        <v>17</v>
      </c>
      <c r="R311" s="19">
        <f t="shared" si="197"/>
        <v>100</v>
      </c>
      <c r="S311" s="19">
        <f t="shared" si="198"/>
        <v>98</v>
      </c>
      <c r="T311" s="19">
        <v>20</v>
      </c>
      <c r="U311" s="19">
        <v>3</v>
      </c>
      <c r="V311" s="19">
        <f t="shared" si="199"/>
        <v>60</v>
      </c>
      <c r="W311" s="19">
        <v>17</v>
      </c>
      <c r="X311" s="23">
        <v>17</v>
      </c>
      <c r="Y311" s="20">
        <f t="shared" si="200"/>
        <v>100</v>
      </c>
      <c r="Z311" s="43">
        <f t="shared" si="201"/>
        <v>80</v>
      </c>
      <c r="AA311" s="20">
        <f t="shared" si="202"/>
        <v>80</v>
      </c>
      <c r="AB311" s="19">
        <v>20</v>
      </c>
      <c r="AC311" s="19">
        <v>0</v>
      </c>
      <c r="AD311" s="19">
        <f t="shared" si="203"/>
        <v>0</v>
      </c>
      <c r="AE311" s="19">
        <v>20</v>
      </c>
      <c r="AF311" s="19">
        <v>2</v>
      </c>
      <c r="AG311" s="19">
        <f t="shared" si="204"/>
        <v>40</v>
      </c>
      <c r="AH311" s="19">
        <v>1</v>
      </c>
      <c r="AI311" s="19">
        <v>1</v>
      </c>
      <c r="AJ311" s="20">
        <f t="shared" si="238"/>
        <v>100</v>
      </c>
      <c r="AK311" s="43">
        <f t="shared" si="205"/>
        <v>46</v>
      </c>
      <c r="AL311" s="19">
        <v>17</v>
      </c>
      <c r="AM311" s="19">
        <v>17</v>
      </c>
      <c r="AN311" s="20">
        <f t="shared" si="206"/>
        <v>100</v>
      </c>
      <c r="AO311" s="19">
        <v>17</v>
      </c>
      <c r="AP311" s="19">
        <v>17</v>
      </c>
      <c r="AQ311" s="20">
        <f t="shared" si="207"/>
        <v>100</v>
      </c>
      <c r="AR311" s="19">
        <v>17</v>
      </c>
      <c r="AS311" s="19">
        <v>17</v>
      </c>
      <c r="AT311" s="20">
        <f t="shared" si="208"/>
        <v>100</v>
      </c>
      <c r="AU311" s="20">
        <f t="shared" si="209"/>
        <v>100</v>
      </c>
      <c r="AV311" s="19">
        <v>17</v>
      </c>
      <c r="AW311" s="19">
        <v>17</v>
      </c>
      <c r="AX311" s="20">
        <f t="shared" si="210"/>
        <v>100</v>
      </c>
      <c r="AY311" s="19">
        <v>17</v>
      </c>
      <c r="AZ311" s="19">
        <v>17</v>
      </c>
      <c r="BA311" s="20">
        <f t="shared" si="211"/>
        <v>100</v>
      </c>
      <c r="BB311" s="19">
        <v>17</v>
      </c>
      <c r="BC311" s="19">
        <v>17</v>
      </c>
      <c r="BD311" s="20">
        <f t="shared" si="212"/>
        <v>100</v>
      </c>
      <c r="BE311" s="20">
        <f t="shared" si="213"/>
        <v>100</v>
      </c>
      <c r="BF311" s="20">
        <f t="shared" si="214"/>
        <v>85</v>
      </c>
      <c r="BG311" s="24"/>
      <c r="BH311" s="19">
        <f t="shared" si="239"/>
        <v>7</v>
      </c>
      <c r="BI311" s="19">
        <f t="shared" si="240"/>
        <v>1</v>
      </c>
      <c r="BJ311" s="19">
        <f t="shared" si="241"/>
        <v>1</v>
      </c>
      <c r="BK311" s="19">
        <f t="shared" si="242"/>
        <v>3</v>
      </c>
      <c r="BL311" s="19">
        <f t="shared" si="243"/>
        <v>20</v>
      </c>
      <c r="BM311" s="19">
        <f t="shared" si="244"/>
        <v>1</v>
      </c>
      <c r="BN311" s="19">
        <f t="shared" si="245"/>
        <v>5</v>
      </c>
      <c r="BO311" s="19">
        <f t="shared" si="246"/>
        <v>4</v>
      </c>
      <c r="BP311" s="19">
        <f t="shared" si="247"/>
        <v>1</v>
      </c>
      <c r="BQ311" s="19">
        <f t="shared" si="248"/>
        <v>1</v>
      </c>
      <c r="BR311" s="19">
        <f t="shared" si="249"/>
        <v>1</v>
      </c>
      <c r="BS311" s="19">
        <f t="shared" si="250"/>
        <v>1</v>
      </c>
      <c r="BT311" s="19">
        <f t="shared" si="251"/>
        <v>1</v>
      </c>
      <c r="BU311" s="19">
        <f t="shared" si="252"/>
        <v>1</v>
      </c>
      <c r="BV311" s="19">
        <f t="shared" si="253"/>
        <v>1</v>
      </c>
      <c r="BW311" s="19">
        <f t="shared" si="254"/>
        <v>3</v>
      </c>
      <c r="BX311" s="19">
        <f t="shared" si="255"/>
        <v>20</v>
      </c>
      <c r="BY311" s="19">
        <f t="shared" si="256"/>
        <v>35</v>
      </c>
      <c r="BZ311" s="19">
        <f t="shared" si="257"/>
        <v>1</v>
      </c>
      <c r="CA311" s="19">
        <f t="shared" si="258"/>
        <v>1</v>
      </c>
      <c r="CB311" s="18">
        <f t="shared" si="215"/>
        <v>85</v>
      </c>
      <c r="CC311" s="19">
        <f t="shared" si="259"/>
        <v>12</v>
      </c>
    </row>
    <row r="312" spans="1:81" ht="31.5">
      <c r="A312" s="21">
        <v>353</v>
      </c>
      <c r="B312" s="34">
        <v>6601006449</v>
      </c>
      <c r="C312" s="40" t="s">
        <v>485</v>
      </c>
      <c r="D312" s="5" t="s">
        <v>353</v>
      </c>
      <c r="E312" s="5" t="str">
        <f>VLOOKUP(C312,Реестр!$B$2:$C$74,2,FALSE)</f>
        <v>Село</v>
      </c>
      <c r="F312" s="19">
        <v>11</v>
      </c>
      <c r="G312" s="19">
        <v>36</v>
      </c>
      <c r="H312" s="22">
        <v>11</v>
      </c>
      <c r="I312" s="22">
        <v>38</v>
      </c>
      <c r="J312" s="22">
        <f t="shared" si="195"/>
        <v>97</v>
      </c>
      <c r="K312" s="19">
        <v>30</v>
      </c>
      <c r="L312" s="19">
        <v>3</v>
      </c>
      <c r="M312" s="19">
        <f t="shared" si="196"/>
        <v>90</v>
      </c>
      <c r="N312" s="19">
        <v>260</v>
      </c>
      <c r="O312" s="19">
        <v>249</v>
      </c>
      <c r="P312" s="19">
        <v>269</v>
      </c>
      <c r="Q312" s="19">
        <v>253</v>
      </c>
      <c r="R312" s="19">
        <f t="shared" si="197"/>
        <v>98</v>
      </c>
      <c r="S312" s="19">
        <f t="shared" si="198"/>
        <v>95</v>
      </c>
      <c r="T312" s="19">
        <v>20</v>
      </c>
      <c r="U312" s="19">
        <v>5</v>
      </c>
      <c r="V312" s="19">
        <f t="shared" si="199"/>
        <v>100</v>
      </c>
      <c r="W312" s="19">
        <v>270</v>
      </c>
      <c r="X312" s="23">
        <v>289</v>
      </c>
      <c r="Y312" s="20">
        <f t="shared" si="200"/>
        <v>93</v>
      </c>
      <c r="Z312" s="43">
        <f t="shared" si="201"/>
        <v>97</v>
      </c>
      <c r="AA312" s="20">
        <f t="shared" si="202"/>
        <v>97</v>
      </c>
      <c r="AB312" s="19">
        <v>20</v>
      </c>
      <c r="AC312" s="19">
        <v>0</v>
      </c>
      <c r="AD312" s="19">
        <f t="shared" si="203"/>
        <v>0</v>
      </c>
      <c r="AE312" s="19">
        <v>20</v>
      </c>
      <c r="AF312" s="19">
        <v>2</v>
      </c>
      <c r="AG312" s="19">
        <f t="shared" si="204"/>
        <v>40</v>
      </c>
      <c r="AH312" s="19">
        <v>31</v>
      </c>
      <c r="AI312" s="19">
        <v>37</v>
      </c>
      <c r="AJ312" s="20">
        <f t="shared" si="238"/>
        <v>84</v>
      </c>
      <c r="AK312" s="43">
        <f t="shared" si="205"/>
        <v>41</v>
      </c>
      <c r="AL312" s="19">
        <v>272</v>
      </c>
      <c r="AM312" s="19">
        <v>289</v>
      </c>
      <c r="AN312" s="20">
        <f t="shared" si="206"/>
        <v>94</v>
      </c>
      <c r="AO312" s="19">
        <v>278</v>
      </c>
      <c r="AP312" s="19">
        <v>289</v>
      </c>
      <c r="AQ312" s="20">
        <f t="shared" si="207"/>
        <v>96</v>
      </c>
      <c r="AR312" s="19">
        <v>249</v>
      </c>
      <c r="AS312" s="19">
        <v>255</v>
      </c>
      <c r="AT312" s="20">
        <f t="shared" si="208"/>
        <v>98</v>
      </c>
      <c r="AU312" s="20">
        <f t="shared" si="209"/>
        <v>96</v>
      </c>
      <c r="AV312" s="19">
        <v>277</v>
      </c>
      <c r="AW312" s="19">
        <v>289</v>
      </c>
      <c r="AX312" s="20">
        <f t="shared" si="210"/>
        <v>96</v>
      </c>
      <c r="AY312" s="19">
        <v>274</v>
      </c>
      <c r="AZ312" s="19">
        <v>289</v>
      </c>
      <c r="BA312" s="20">
        <f t="shared" si="211"/>
        <v>95</v>
      </c>
      <c r="BB312" s="19">
        <v>277</v>
      </c>
      <c r="BC312" s="19">
        <v>289</v>
      </c>
      <c r="BD312" s="20">
        <f t="shared" si="212"/>
        <v>96</v>
      </c>
      <c r="BE312" s="20">
        <f t="shared" si="213"/>
        <v>96</v>
      </c>
      <c r="BF312" s="20">
        <f t="shared" si="214"/>
        <v>85</v>
      </c>
      <c r="BG312" s="24"/>
      <c r="BH312" s="19">
        <f t="shared" si="239"/>
        <v>3</v>
      </c>
      <c r="BI312" s="19">
        <f t="shared" si="240"/>
        <v>2</v>
      </c>
      <c r="BJ312" s="19">
        <f t="shared" si="241"/>
        <v>3</v>
      </c>
      <c r="BK312" s="19">
        <f t="shared" si="242"/>
        <v>1</v>
      </c>
      <c r="BL312" s="19">
        <f t="shared" si="243"/>
        <v>4</v>
      </c>
      <c r="BM312" s="19">
        <f t="shared" si="244"/>
        <v>8</v>
      </c>
      <c r="BN312" s="19">
        <f t="shared" si="245"/>
        <v>5</v>
      </c>
      <c r="BO312" s="19">
        <f t="shared" si="246"/>
        <v>4</v>
      </c>
      <c r="BP312" s="19">
        <f t="shared" si="247"/>
        <v>14</v>
      </c>
      <c r="BQ312" s="19">
        <f t="shared" si="248"/>
        <v>7</v>
      </c>
      <c r="BR312" s="19">
        <f t="shared" si="249"/>
        <v>5</v>
      </c>
      <c r="BS312" s="19">
        <f t="shared" si="250"/>
        <v>3</v>
      </c>
      <c r="BT312" s="19">
        <f t="shared" si="251"/>
        <v>5</v>
      </c>
      <c r="BU312" s="19">
        <f t="shared" si="252"/>
        <v>6</v>
      </c>
      <c r="BV312" s="19">
        <f t="shared" si="253"/>
        <v>5</v>
      </c>
      <c r="BW312" s="19">
        <f t="shared" si="254"/>
        <v>6</v>
      </c>
      <c r="BX312" s="19">
        <f t="shared" si="255"/>
        <v>4</v>
      </c>
      <c r="BY312" s="19">
        <f t="shared" si="256"/>
        <v>39</v>
      </c>
      <c r="BZ312" s="19">
        <f t="shared" si="257"/>
        <v>5</v>
      </c>
      <c r="CA312" s="19">
        <f t="shared" si="258"/>
        <v>5</v>
      </c>
      <c r="CB312" s="18">
        <f t="shared" si="215"/>
        <v>85</v>
      </c>
      <c r="CC312" s="19">
        <f t="shared" si="259"/>
        <v>12</v>
      </c>
    </row>
    <row r="313" spans="1:81" ht="31.5">
      <c r="A313" s="21">
        <v>374</v>
      </c>
      <c r="B313" s="36">
        <v>6613005087</v>
      </c>
      <c r="C313" s="5" t="s">
        <v>455</v>
      </c>
      <c r="D313" s="5" t="s">
        <v>370</v>
      </c>
      <c r="E313" s="5" t="str">
        <f>VLOOKUP(C313,Реестр!$B$2:$C$74,2,FALSE)</f>
        <v>Село</v>
      </c>
      <c r="F313" s="19">
        <v>8</v>
      </c>
      <c r="G313" s="19">
        <v>35</v>
      </c>
      <c r="H313" s="22">
        <v>9</v>
      </c>
      <c r="I313" s="22">
        <v>36</v>
      </c>
      <c r="J313" s="22">
        <f t="shared" si="195"/>
        <v>93</v>
      </c>
      <c r="K313" s="19">
        <v>30</v>
      </c>
      <c r="L313" s="19">
        <v>4</v>
      </c>
      <c r="M313" s="19">
        <f t="shared" si="196"/>
        <v>100</v>
      </c>
      <c r="N313" s="19">
        <v>21</v>
      </c>
      <c r="O313" s="19">
        <v>20</v>
      </c>
      <c r="P313" s="19">
        <v>22</v>
      </c>
      <c r="Q313" s="19">
        <v>20</v>
      </c>
      <c r="R313" s="19">
        <f t="shared" si="197"/>
        <v>98</v>
      </c>
      <c r="S313" s="19">
        <f t="shared" si="198"/>
        <v>97</v>
      </c>
      <c r="T313" s="19">
        <v>20</v>
      </c>
      <c r="U313" s="19">
        <v>5</v>
      </c>
      <c r="V313" s="19">
        <f t="shared" si="199"/>
        <v>100</v>
      </c>
      <c r="W313" s="19">
        <v>23</v>
      </c>
      <c r="X313" s="23">
        <v>24</v>
      </c>
      <c r="Y313" s="20">
        <f t="shared" si="200"/>
        <v>96</v>
      </c>
      <c r="Z313" s="43">
        <f t="shared" si="201"/>
        <v>98</v>
      </c>
      <c r="AA313" s="20">
        <f t="shared" si="202"/>
        <v>98</v>
      </c>
      <c r="AB313" s="19">
        <v>20</v>
      </c>
      <c r="AC313" s="19">
        <v>1</v>
      </c>
      <c r="AD313" s="19">
        <f t="shared" si="203"/>
        <v>20</v>
      </c>
      <c r="AE313" s="19">
        <v>20</v>
      </c>
      <c r="AF313" s="19">
        <v>1</v>
      </c>
      <c r="AG313" s="19">
        <f t="shared" si="204"/>
        <v>20</v>
      </c>
      <c r="AH313" s="19">
        <v>2</v>
      </c>
      <c r="AI313" s="19">
        <v>2</v>
      </c>
      <c r="AJ313" s="20">
        <f t="shared" si="238"/>
        <v>100</v>
      </c>
      <c r="AK313" s="43">
        <f t="shared" si="205"/>
        <v>44</v>
      </c>
      <c r="AL313" s="19">
        <v>20</v>
      </c>
      <c r="AM313" s="19">
        <v>24</v>
      </c>
      <c r="AN313" s="20">
        <f t="shared" si="206"/>
        <v>83</v>
      </c>
      <c r="AO313" s="19">
        <v>23</v>
      </c>
      <c r="AP313" s="19">
        <v>24</v>
      </c>
      <c r="AQ313" s="20">
        <f t="shared" si="207"/>
        <v>96</v>
      </c>
      <c r="AR313" s="19">
        <v>20</v>
      </c>
      <c r="AS313" s="19">
        <v>20</v>
      </c>
      <c r="AT313" s="20">
        <f t="shared" si="208"/>
        <v>100</v>
      </c>
      <c r="AU313" s="20">
        <f t="shared" si="209"/>
        <v>92</v>
      </c>
      <c r="AV313" s="19">
        <v>24</v>
      </c>
      <c r="AW313" s="19">
        <v>24</v>
      </c>
      <c r="AX313" s="20">
        <f t="shared" si="210"/>
        <v>100</v>
      </c>
      <c r="AY313" s="19">
        <v>22</v>
      </c>
      <c r="AZ313" s="19">
        <v>24</v>
      </c>
      <c r="BA313" s="20">
        <f t="shared" si="211"/>
        <v>92</v>
      </c>
      <c r="BB313" s="19">
        <v>23</v>
      </c>
      <c r="BC313" s="19">
        <v>24</v>
      </c>
      <c r="BD313" s="20">
        <f t="shared" si="212"/>
        <v>96</v>
      </c>
      <c r="BE313" s="20">
        <f t="shared" si="213"/>
        <v>96</v>
      </c>
      <c r="BF313" s="20">
        <f t="shared" si="214"/>
        <v>85</v>
      </c>
      <c r="BG313" s="24"/>
      <c r="BH313" s="19">
        <f t="shared" si="239"/>
        <v>7</v>
      </c>
      <c r="BI313" s="19">
        <f t="shared" si="240"/>
        <v>1</v>
      </c>
      <c r="BJ313" s="19">
        <f t="shared" si="241"/>
        <v>3</v>
      </c>
      <c r="BK313" s="19">
        <f t="shared" si="242"/>
        <v>1</v>
      </c>
      <c r="BL313" s="19">
        <f t="shared" si="243"/>
        <v>3</v>
      </c>
      <c r="BM313" s="19">
        <f t="shared" si="244"/>
        <v>5</v>
      </c>
      <c r="BN313" s="19">
        <f t="shared" si="245"/>
        <v>4</v>
      </c>
      <c r="BO313" s="19">
        <f t="shared" si="246"/>
        <v>5</v>
      </c>
      <c r="BP313" s="19">
        <f t="shared" si="247"/>
        <v>1</v>
      </c>
      <c r="BQ313" s="19">
        <f t="shared" si="248"/>
        <v>14</v>
      </c>
      <c r="BR313" s="19">
        <f t="shared" si="249"/>
        <v>5</v>
      </c>
      <c r="BS313" s="19">
        <f t="shared" si="250"/>
        <v>1</v>
      </c>
      <c r="BT313" s="19">
        <f t="shared" si="251"/>
        <v>1</v>
      </c>
      <c r="BU313" s="19">
        <f t="shared" si="252"/>
        <v>9</v>
      </c>
      <c r="BV313" s="19">
        <f t="shared" si="253"/>
        <v>5</v>
      </c>
      <c r="BW313" s="19">
        <f t="shared" si="254"/>
        <v>4</v>
      </c>
      <c r="BX313" s="19">
        <f t="shared" si="255"/>
        <v>3</v>
      </c>
      <c r="BY313" s="19">
        <f t="shared" si="256"/>
        <v>36</v>
      </c>
      <c r="BZ313" s="19">
        <f t="shared" si="257"/>
        <v>9</v>
      </c>
      <c r="CA313" s="19">
        <f t="shared" si="258"/>
        <v>5</v>
      </c>
      <c r="CB313" s="18">
        <f t="shared" si="215"/>
        <v>85</v>
      </c>
      <c r="CC313" s="19">
        <f t="shared" si="259"/>
        <v>12</v>
      </c>
    </row>
    <row r="314" spans="1:81" ht="31.5">
      <c r="A314" s="21">
        <v>375</v>
      </c>
      <c r="B314" s="34">
        <v>6613004580</v>
      </c>
      <c r="C314" s="5" t="s">
        <v>455</v>
      </c>
      <c r="D314" s="5" t="s">
        <v>371</v>
      </c>
      <c r="E314" s="5" t="str">
        <f>VLOOKUP(C314,Реестр!$B$2:$C$74,2,FALSE)</f>
        <v>Село</v>
      </c>
      <c r="F314" s="19">
        <v>10</v>
      </c>
      <c r="G314" s="19">
        <v>36.5</v>
      </c>
      <c r="H314" s="22">
        <v>11</v>
      </c>
      <c r="I314" s="22">
        <v>38</v>
      </c>
      <c r="J314" s="22">
        <f t="shared" si="195"/>
        <v>93</v>
      </c>
      <c r="K314" s="19">
        <v>30</v>
      </c>
      <c r="L314" s="19">
        <v>3</v>
      </c>
      <c r="M314" s="19">
        <f t="shared" si="196"/>
        <v>90</v>
      </c>
      <c r="N314" s="19">
        <v>179</v>
      </c>
      <c r="O314" s="19">
        <v>169</v>
      </c>
      <c r="P314" s="19">
        <v>187</v>
      </c>
      <c r="Q314" s="19">
        <v>177</v>
      </c>
      <c r="R314" s="19">
        <f t="shared" si="197"/>
        <v>96</v>
      </c>
      <c r="S314" s="19">
        <f t="shared" si="198"/>
        <v>93</v>
      </c>
      <c r="T314" s="19">
        <v>20</v>
      </c>
      <c r="U314" s="19">
        <v>5</v>
      </c>
      <c r="V314" s="19">
        <f t="shared" si="199"/>
        <v>100</v>
      </c>
      <c r="W314" s="19">
        <v>195</v>
      </c>
      <c r="X314" s="23">
        <v>224</v>
      </c>
      <c r="Y314" s="20">
        <f t="shared" si="200"/>
        <v>87</v>
      </c>
      <c r="Z314" s="43">
        <f t="shared" si="201"/>
        <v>94</v>
      </c>
      <c r="AA314" s="20">
        <f t="shared" si="202"/>
        <v>94</v>
      </c>
      <c r="AB314" s="19">
        <v>20</v>
      </c>
      <c r="AC314" s="19">
        <v>0</v>
      </c>
      <c r="AD314" s="19">
        <f t="shared" si="203"/>
        <v>0</v>
      </c>
      <c r="AE314" s="19">
        <v>20</v>
      </c>
      <c r="AF314" s="19">
        <v>3</v>
      </c>
      <c r="AG314" s="19">
        <f t="shared" si="204"/>
        <v>60</v>
      </c>
      <c r="AH314" s="19">
        <v>11</v>
      </c>
      <c r="AI314" s="19">
        <v>14</v>
      </c>
      <c r="AJ314" s="20">
        <f t="shared" si="238"/>
        <v>79</v>
      </c>
      <c r="AK314" s="43">
        <f t="shared" si="205"/>
        <v>48</v>
      </c>
      <c r="AL314" s="19">
        <v>206</v>
      </c>
      <c r="AM314" s="19">
        <v>224</v>
      </c>
      <c r="AN314" s="20">
        <f t="shared" si="206"/>
        <v>92</v>
      </c>
      <c r="AO314" s="19">
        <v>215</v>
      </c>
      <c r="AP314" s="19">
        <v>224</v>
      </c>
      <c r="AQ314" s="20">
        <f t="shared" si="207"/>
        <v>96</v>
      </c>
      <c r="AR314" s="19">
        <v>131</v>
      </c>
      <c r="AS314" s="19">
        <v>135</v>
      </c>
      <c r="AT314" s="20">
        <f t="shared" si="208"/>
        <v>97</v>
      </c>
      <c r="AU314" s="20">
        <f t="shared" si="209"/>
        <v>95</v>
      </c>
      <c r="AV314" s="19">
        <v>210</v>
      </c>
      <c r="AW314" s="19">
        <v>224</v>
      </c>
      <c r="AX314" s="20">
        <f t="shared" si="210"/>
        <v>94</v>
      </c>
      <c r="AY314" s="19">
        <v>209</v>
      </c>
      <c r="AZ314" s="19">
        <v>224</v>
      </c>
      <c r="BA314" s="20">
        <f t="shared" si="211"/>
        <v>93</v>
      </c>
      <c r="BB314" s="19">
        <v>212</v>
      </c>
      <c r="BC314" s="19">
        <v>224</v>
      </c>
      <c r="BD314" s="20">
        <f t="shared" si="212"/>
        <v>95</v>
      </c>
      <c r="BE314" s="20">
        <f t="shared" si="213"/>
        <v>94</v>
      </c>
      <c r="BF314" s="20">
        <f t="shared" si="214"/>
        <v>85</v>
      </c>
      <c r="BG314" s="24"/>
      <c r="BH314" s="19">
        <f t="shared" si="239"/>
        <v>7</v>
      </c>
      <c r="BI314" s="19">
        <f t="shared" si="240"/>
        <v>2</v>
      </c>
      <c r="BJ314" s="19">
        <f t="shared" si="241"/>
        <v>5</v>
      </c>
      <c r="BK314" s="19">
        <f t="shared" si="242"/>
        <v>1</v>
      </c>
      <c r="BL314" s="19">
        <f t="shared" si="243"/>
        <v>7</v>
      </c>
      <c r="BM314" s="19">
        <f t="shared" si="244"/>
        <v>14</v>
      </c>
      <c r="BN314" s="19">
        <f t="shared" si="245"/>
        <v>5</v>
      </c>
      <c r="BO314" s="19">
        <f t="shared" si="246"/>
        <v>3</v>
      </c>
      <c r="BP314" s="19">
        <f t="shared" si="247"/>
        <v>18</v>
      </c>
      <c r="BQ314" s="19">
        <f t="shared" si="248"/>
        <v>9</v>
      </c>
      <c r="BR314" s="19">
        <f t="shared" si="249"/>
        <v>5</v>
      </c>
      <c r="BS314" s="19">
        <f t="shared" si="250"/>
        <v>4</v>
      </c>
      <c r="BT314" s="19">
        <f t="shared" si="251"/>
        <v>7</v>
      </c>
      <c r="BU314" s="19">
        <f t="shared" si="252"/>
        <v>8</v>
      </c>
      <c r="BV314" s="19">
        <f t="shared" si="253"/>
        <v>6</v>
      </c>
      <c r="BW314" s="19">
        <f t="shared" si="254"/>
        <v>8</v>
      </c>
      <c r="BX314" s="19">
        <f t="shared" si="255"/>
        <v>7</v>
      </c>
      <c r="BY314" s="19">
        <f t="shared" si="256"/>
        <v>33</v>
      </c>
      <c r="BZ314" s="19">
        <f t="shared" si="257"/>
        <v>6</v>
      </c>
      <c r="CA314" s="19">
        <f t="shared" si="258"/>
        <v>7</v>
      </c>
      <c r="CB314" s="18">
        <f t="shared" si="215"/>
        <v>85</v>
      </c>
      <c r="CC314" s="19">
        <f t="shared" si="259"/>
        <v>12</v>
      </c>
    </row>
    <row r="315" spans="1:81" ht="47.25">
      <c r="A315" s="21">
        <v>390</v>
      </c>
      <c r="B315" s="34">
        <v>6632014672</v>
      </c>
      <c r="C315" s="5" t="s">
        <v>459</v>
      </c>
      <c r="D315" s="5" t="s">
        <v>384</v>
      </c>
      <c r="E315" s="5" t="str">
        <f>VLOOKUP(C315,Реестр!$B$2:$C$74,2,FALSE)</f>
        <v>Село</v>
      </c>
      <c r="F315" s="19">
        <v>8</v>
      </c>
      <c r="G315" s="19">
        <v>35</v>
      </c>
      <c r="H315" s="22">
        <v>9</v>
      </c>
      <c r="I315" s="22">
        <v>36</v>
      </c>
      <c r="J315" s="22">
        <f t="shared" si="195"/>
        <v>93</v>
      </c>
      <c r="K315" s="19">
        <v>30</v>
      </c>
      <c r="L315" s="19">
        <v>4</v>
      </c>
      <c r="M315" s="19">
        <f t="shared" si="196"/>
        <v>100</v>
      </c>
      <c r="N315" s="19">
        <v>14</v>
      </c>
      <c r="O315" s="19">
        <v>13</v>
      </c>
      <c r="P315" s="19">
        <v>15</v>
      </c>
      <c r="Q315" s="19">
        <v>13</v>
      </c>
      <c r="R315" s="19">
        <f t="shared" si="197"/>
        <v>97</v>
      </c>
      <c r="S315" s="19">
        <f t="shared" si="198"/>
        <v>97</v>
      </c>
      <c r="T315" s="19">
        <v>20</v>
      </c>
      <c r="U315" s="19">
        <v>5</v>
      </c>
      <c r="V315" s="19">
        <f t="shared" si="199"/>
        <v>100</v>
      </c>
      <c r="W315" s="19">
        <v>13</v>
      </c>
      <c r="X315" s="23">
        <v>20</v>
      </c>
      <c r="Y315" s="20">
        <f t="shared" si="200"/>
        <v>65</v>
      </c>
      <c r="Z315" s="43">
        <f t="shared" si="201"/>
        <v>83</v>
      </c>
      <c r="AA315" s="20">
        <f t="shared" si="202"/>
        <v>83</v>
      </c>
      <c r="AB315" s="19">
        <v>20</v>
      </c>
      <c r="AC315" s="19">
        <v>0</v>
      </c>
      <c r="AD315" s="19">
        <f t="shared" si="203"/>
        <v>0</v>
      </c>
      <c r="AE315" s="19">
        <v>20</v>
      </c>
      <c r="AF315" s="19">
        <v>4</v>
      </c>
      <c r="AG315" s="19">
        <f t="shared" si="204"/>
        <v>80</v>
      </c>
      <c r="AH315" s="19">
        <v>1</v>
      </c>
      <c r="AI315" s="19">
        <v>2</v>
      </c>
      <c r="AJ315" s="20">
        <f t="shared" si="238"/>
        <v>50</v>
      </c>
      <c r="AK315" s="43">
        <f t="shared" si="205"/>
        <v>47</v>
      </c>
      <c r="AL315" s="19">
        <v>21</v>
      </c>
      <c r="AM315" s="19">
        <v>21</v>
      </c>
      <c r="AN315" s="20">
        <f t="shared" si="206"/>
        <v>100</v>
      </c>
      <c r="AO315" s="19">
        <v>20</v>
      </c>
      <c r="AP315" s="19">
        <v>20</v>
      </c>
      <c r="AQ315" s="20">
        <f t="shared" si="207"/>
        <v>100</v>
      </c>
      <c r="AR315" s="19">
        <v>11</v>
      </c>
      <c r="AS315" s="19">
        <v>11</v>
      </c>
      <c r="AT315" s="20">
        <f t="shared" si="208"/>
        <v>100</v>
      </c>
      <c r="AU315" s="20">
        <f t="shared" si="209"/>
        <v>100</v>
      </c>
      <c r="AV315" s="19">
        <v>21</v>
      </c>
      <c r="AW315" s="19">
        <v>21</v>
      </c>
      <c r="AX315" s="20">
        <f t="shared" si="210"/>
        <v>100</v>
      </c>
      <c r="AY315" s="19">
        <v>21</v>
      </c>
      <c r="AZ315" s="19">
        <v>21</v>
      </c>
      <c r="BA315" s="20">
        <f t="shared" si="211"/>
        <v>100</v>
      </c>
      <c r="BB315" s="19">
        <v>20</v>
      </c>
      <c r="BC315" s="19">
        <v>21</v>
      </c>
      <c r="BD315" s="20">
        <f t="shared" si="212"/>
        <v>95</v>
      </c>
      <c r="BE315" s="20">
        <f t="shared" si="213"/>
        <v>98</v>
      </c>
      <c r="BF315" s="20">
        <f t="shared" si="214"/>
        <v>85</v>
      </c>
      <c r="BG315" s="24"/>
      <c r="BH315" s="19">
        <f t="shared" si="239"/>
        <v>7</v>
      </c>
      <c r="BI315" s="19">
        <f t="shared" si="240"/>
        <v>1</v>
      </c>
      <c r="BJ315" s="19">
        <f t="shared" si="241"/>
        <v>4</v>
      </c>
      <c r="BK315" s="19">
        <f t="shared" si="242"/>
        <v>1</v>
      </c>
      <c r="BL315" s="19">
        <f t="shared" si="243"/>
        <v>17</v>
      </c>
      <c r="BM315" s="19">
        <f t="shared" si="244"/>
        <v>28</v>
      </c>
      <c r="BN315" s="19">
        <f t="shared" si="245"/>
        <v>5</v>
      </c>
      <c r="BO315" s="19">
        <f t="shared" si="246"/>
        <v>2</v>
      </c>
      <c r="BP315" s="19">
        <f t="shared" si="247"/>
        <v>28</v>
      </c>
      <c r="BQ315" s="19">
        <f t="shared" si="248"/>
        <v>1</v>
      </c>
      <c r="BR315" s="19">
        <f t="shared" si="249"/>
        <v>1</v>
      </c>
      <c r="BS315" s="19">
        <f t="shared" si="250"/>
        <v>1</v>
      </c>
      <c r="BT315" s="19">
        <f t="shared" si="251"/>
        <v>1</v>
      </c>
      <c r="BU315" s="19">
        <f t="shared" si="252"/>
        <v>1</v>
      </c>
      <c r="BV315" s="19">
        <f t="shared" si="253"/>
        <v>6</v>
      </c>
      <c r="BW315" s="19">
        <f t="shared" si="254"/>
        <v>4</v>
      </c>
      <c r="BX315" s="19">
        <f t="shared" si="255"/>
        <v>17</v>
      </c>
      <c r="BY315" s="19">
        <f t="shared" si="256"/>
        <v>34</v>
      </c>
      <c r="BZ315" s="19">
        <f t="shared" si="257"/>
        <v>1</v>
      </c>
      <c r="CA315" s="19">
        <f t="shared" si="258"/>
        <v>3</v>
      </c>
      <c r="CB315" s="18">
        <f t="shared" si="215"/>
        <v>85</v>
      </c>
      <c r="CC315" s="19">
        <f t="shared" si="259"/>
        <v>12</v>
      </c>
    </row>
    <row r="316" spans="1:81" ht="31.5">
      <c r="A316" s="21">
        <v>146</v>
      </c>
      <c r="B316" s="34">
        <v>6627011161</v>
      </c>
      <c r="C316" s="5" t="s">
        <v>425</v>
      </c>
      <c r="D316" s="5" t="s">
        <v>166</v>
      </c>
      <c r="E316" s="5" t="str">
        <f>VLOOKUP(C316,Реестр!$B$2:$C$74,2,FALSE)</f>
        <v>Село</v>
      </c>
      <c r="F316" s="19">
        <v>10</v>
      </c>
      <c r="G316" s="19">
        <v>36</v>
      </c>
      <c r="H316" s="22">
        <v>11</v>
      </c>
      <c r="I316" s="22">
        <v>38</v>
      </c>
      <c r="J316" s="22">
        <f t="shared" si="195"/>
        <v>93</v>
      </c>
      <c r="K316" s="19">
        <v>30</v>
      </c>
      <c r="L316" s="19">
        <v>3</v>
      </c>
      <c r="M316" s="19">
        <f t="shared" si="196"/>
        <v>90</v>
      </c>
      <c r="N316" s="19">
        <v>53</v>
      </c>
      <c r="O316" s="19">
        <v>55</v>
      </c>
      <c r="P316" s="19">
        <v>59</v>
      </c>
      <c r="Q316" s="19">
        <v>61</v>
      </c>
      <c r="R316" s="19">
        <f t="shared" si="197"/>
        <v>90</v>
      </c>
      <c r="S316" s="19">
        <f t="shared" si="198"/>
        <v>91</v>
      </c>
      <c r="T316" s="19">
        <v>20</v>
      </c>
      <c r="U316" s="19">
        <v>5</v>
      </c>
      <c r="V316" s="19">
        <f t="shared" si="199"/>
        <v>100</v>
      </c>
      <c r="W316" s="19">
        <v>49</v>
      </c>
      <c r="X316" s="23">
        <v>69</v>
      </c>
      <c r="Y316" s="20">
        <f t="shared" si="200"/>
        <v>71</v>
      </c>
      <c r="Z316" s="43">
        <f t="shared" si="201"/>
        <v>86</v>
      </c>
      <c r="AA316" s="20">
        <f t="shared" si="202"/>
        <v>86</v>
      </c>
      <c r="AB316" s="19">
        <v>20</v>
      </c>
      <c r="AC316" s="19">
        <v>3</v>
      </c>
      <c r="AD316" s="19">
        <f t="shared" si="203"/>
        <v>60</v>
      </c>
      <c r="AE316" s="19">
        <v>20</v>
      </c>
      <c r="AF316" s="19">
        <v>5</v>
      </c>
      <c r="AG316" s="19">
        <f t="shared" si="204"/>
        <v>100</v>
      </c>
      <c r="AH316" s="19">
        <v>3</v>
      </c>
      <c r="AI316" s="19">
        <v>5</v>
      </c>
      <c r="AJ316" s="20">
        <f t="shared" si="238"/>
        <v>60</v>
      </c>
      <c r="AK316" s="43">
        <f t="shared" si="205"/>
        <v>76</v>
      </c>
      <c r="AL316" s="19">
        <v>43</v>
      </c>
      <c r="AM316" s="19">
        <v>69</v>
      </c>
      <c r="AN316" s="20">
        <f t="shared" si="206"/>
        <v>62</v>
      </c>
      <c r="AO316" s="19">
        <v>57</v>
      </c>
      <c r="AP316" s="19">
        <v>69</v>
      </c>
      <c r="AQ316" s="20">
        <f t="shared" si="207"/>
        <v>83</v>
      </c>
      <c r="AR316" s="19">
        <v>49</v>
      </c>
      <c r="AS316" s="19">
        <v>56</v>
      </c>
      <c r="AT316" s="20">
        <f t="shared" si="208"/>
        <v>88</v>
      </c>
      <c r="AU316" s="20">
        <f t="shared" si="209"/>
        <v>76</v>
      </c>
      <c r="AV316" s="19">
        <v>61</v>
      </c>
      <c r="AW316" s="19">
        <v>69</v>
      </c>
      <c r="AX316" s="20">
        <f t="shared" si="210"/>
        <v>88</v>
      </c>
      <c r="AY316" s="19">
        <v>58</v>
      </c>
      <c r="AZ316" s="19">
        <v>69</v>
      </c>
      <c r="BA316" s="20">
        <f t="shared" si="211"/>
        <v>84</v>
      </c>
      <c r="BB316" s="19">
        <v>64</v>
      </c>
      <c r="BC316" s="19">
        <v>69</v>
      </c>
      <c r="BD316" s="20">
        <f t="shared" si="212"/>
        <v>93</v>
      </c>
      <c r="BE316" s="20">
        <f t="shared" si="213"/>
        <v>90</v>
      </c>
      <c r="BF316" s="20">
        <f t="shared" si="214"/>
        <v>84</v>
      </c>
      <c r="BG316" s="24"/>
      <c r="BH316" s="19">
        <f t="shared" si="239"/>
        <v>7</v>
      </c>
      <c r="BI316" s="19">
        <f t="shared" si="240"/>
        <v>2</v>
      </c>
      <c r="BJ316" s="19">
        <f t="shared" si="241"/>
        <v>11</v>
      </c>
      <c r="BK316" s="19">
        <f t="shared" si="242"/>
        <v>1</v>
      </c>
      <c r="BL316" s="19">
        <f t="shared" si="243"/>
        <v>15</v>
      </c>
      <c r="BM316" s="19">
        <f t="shared" si="244"/>
        <v>27</v>
      </c>
      <c r="BN316" s="19">
        <f t="shared" si="245"/>
        <v>2</v>
      </c>
      <c r="BO316" s="19">
        <f t="shared" si="246"/>
        <v>1</v>
      </c>
      <c r="BP316" s="19">
        <f t="shared" si="247"/>
        <v>26</v>
      </c>
      <c r="BQ316" s="19">
        <f t="shared" si="248"/>
        <v>24</v>
      </c>
      <c r="BR316" s="19">
        <f t="shared" si="249"/>
        <v>11</v>
      </c>
      <c r="BS316" s="19">
        <f t="shared" si="250"/>
        <v>13</v>
      </c>
      <c r="BT316" s="19">
        <f t="shared" si="251"/>
        <v>13</v>
      </c>
      <c r="BU316" s="19">
        <f t="shared" si="252"/>
        <v>17</v>
      </c>
      <c r="BV316" s="19">
        <f t="shared" si="253"/>
        <v>8</v>
      </c>
      <c r="BW316" s="19">
        <f t="shared" si="254"/>
        <v>10</v>
      </c>
      <c r="BX316" s="19">
        <f t="shared" si="255"/>
        <v>15</v>
      </c>
      <c r="BY316" s="19">
        <f t="shared" si="256"/>
        <v>12</v>
      </c>
      <c r="BZ316" s="19">
        <f t="shared" si="257"/>
        <v>22</v>
      </c>
      <c r="CA316" s="19">
        <f t="shared" si="258"/>
        <v>11</v>
      </c>
      <c r="CB316" s="18">
        <f t="shared" si="215"/>
        <v>84</v>
      </c>
      <c r="CC316" s="19">
        <f t="shared" si="259"/>
        <v>13</v>
      </c>
    </row>
    <row r="317" spans="1:81" ht="47.25">
      <c r="A317" s="21">
        <v>155</v>
      </c>
      <c r="B317" s="34">
        <v>6619017709</v>
      </c>
      <c r="C317" s="40" t="s">
        <v>491</v>
      </c>
      <c r="D317" s="6" t="s">
        <v>175</v>
      </c>
      <c r="E317" s="5" t="str">
        <f>VLOOKUP(C317,Реестр!$B$2:$C$74,2,FALSE)</f>
        <v>Село</v>
      </c>
      <c r="F317" s="19">
        <v>8</v>
      </c>
      <c r="G317" s="19">
        <v>37</v>
      </c>
      <c r="H317" s="22">
        <v>11</v>
      </c>
      <c r="I317" s="22">
        <v>38</v>
      </c>
      <c r="J317" s="22">
        <f t="shared" si="195"/>
        <v>85</v>
      </c>
      <c r="K317" s="19">
        <v>30</v>
      </c>
      <c r="L317" s="19">
        <v>3</v>
      </c>
      <c r="M317" s="19">
        <f t="shared" si="196"/>
        <v>90</v>
      </c>
      <c r="N317" s="19">
        <v>268</v>
      </c>
      <c r="O317" s="19">
        <v>242</v>
      </c>
      <c r="P317" s="19">
        <v>270</v>
      </c>
      <c r="Q317" s="19">
        <v>243</v>
      </c>
      <c r="R317" s="19">
        <f t="shared" si="197"/>
        <v>99</v>
      </c>
      <c r="S317" s="19">
        <f t="shared" si="198"/>
        <v>92</v>
      </c>
      <c r="T317" s="19">
        <v>20</v>
      </c>
      <c r="U317" s="19">
        <v>4</v>
      </c>
      <c r="V317" s="19">
        <f t="shared" si="199"/>
        <v>80</v>
      </c>
      <c r="W317" s="19">
        <v>298</v>
      </c>
      <c r="X317" s="23">
        <v>307</v>
      </c>
      <c r="Y317" s="20">
        <f t="shared" si="200"/>
        <v>97</v>
      </c>
      <c r="Z317" s="43">
        <f t="shared" si="201"/>
        <v>89</v>
      </c>
      <c r="AA317" s="20">
        <f t="shared" si="202"/>
        <v>89</v>
      </c>
      <c r="AB317" s="19">
        <v>20</v>
      </c>
      <c r="AC317" s="19">
        <v>2</v>
      </c>
      <c r="AD317" s="19">
        <f t="shared" si="203"/>
        <v>40</v>
      </c>
      <c r="AE317" s="19">
        <v>20</v>
      </c>
      <c r="AF317" s="19">
        <v>0</v>
      </c>
      <c r="AG317" s="19">
        <f t="shared" si="204"/>
        <v>0</v>
      </c>
      <c r="AH317" s="19">
        <v>12</v>
      </c>
      <c r="AI317" s="19">
        <v>13</v>
      </c>
      <c r="AJ317" s="20">
        <f t="shared" si="238"/>
        <v>92</v>
      </c>
      <c r="AK317" s="43">
        <f t="shared" si="205"/>
        <v>40</v>
      </c>
      <c r="AL317" s="19">
        <v>302</v>
      </c>
      <c r="AM317" s="19">
        <v>307</v>
      </c>
      <c r="AN317" s="20">
        <f t="shared" si="206"/>
        <v>98</v>
      </c>
      <c r="AO317" s="19">
        <v>305</v>
      </c>
      <c r="AP317" s="19">
        <v>307</v>
      </c>
      <c r="AQ317" s="20">
        <f t="shared" si="207"/>
        <v>99</v>
      </c>
      <c r="AR317" s="19">
        <v>263</v>
      </c>
      <c r="AS317" s="19">
        <v>270</v>
      </c>
      <c r="AT317" s="20">
        <f t="shared" si="208"/>
        <v>97</v>
      </c>
      <c r="AU317" s="20">
        <f t="shared" si="209"/>
        <v>98</v>
      </c>
      <c r="AV317" s="19">
        <v>303</v>
      </c>
      <c r="AW317" s="19">
        <v>307</v>
      </c>
      <c r="AX317" s="20">
        <f t="shared" si="210"/>
        <v>99</v>
      </c>
      <c r="AY317" s="19">
        <v>304</v>
      </c>
      <c r="AZ317" s="19">
        <v>307</v>
      </c>
      <c r="BA317" s="20">
        <f t="shared" si="211"/>
        <v>99</v>
      </c>
      <c r="BB317" s="19">
        <v>301</v>
      </c>
      <c r="BC317" s="19">
        <v>307</v>
      </c>
      <c r="BD317" s="20">
        <f t="shared" si="212"/>
        <v>98</v>
      </c>
      <c r="BE317" s="20">
        <f t="shared" si="213"/>
        <v>99</v>
      </c>
      <c r="BF317" s="20">
        <f t="shared" si="214"/>
        <v>84</v>
      </c>
      <c r="BG317" s="24"/>
      <c r="BH317" s="19">
        <f t="shared" si="239"/>
        <v>15</v>
      </c>
      <c r="BI317" s="19">
        <f t="shared" si="240"/>
        <v>2</v>
      </c>
      <c r="BJ317" s="19">
        <f t="shared" si="241"/>
        <v>2</v>
      </c>
      <c r="BK317" s="19">
        <f t="shared" si="242"/>
        <v>2</v>
      </c>
      <c r="BL317" s="19">
        <f t="shared" si="243"/>
        <v>12</v>
      </c>
      <c r="BM317" s="19">
        <f t="shared" si="244"/>
        <v>4</v>
      </c>
      <c r="BN317" s="19">
        <f t="shared" si="245"/>
        <v>3</v>
      </c>
      <c r="BO317" s="19">
        <f t="shared" si="246"/>
        <v>6</v>
      </c>
      <c r="BP317" s="19">
        <f t="shared" si="247"/>
        <v>8</v>
      </c>
      <c r="BQ317" s="19">
        <f t="shared" si="248"/>
        <v>3</v>
      </c>
      <c r="BR317" s="19">
        <f t="shared" si="249"/>
        <v>2</v>
      </c>
      <c r="BS317" s="19">
        <f t="shared" si="250"/>
        <v>4</v>
      </c>
      <c r="BT317" s="19">
        <f t="shared" si="251"/>
        <v>2</v>
      </c>
      <c r="BU317" s="19">
        <f t="shared" si="252"/>
        <v>2</v>
      </c>
      <c r="BV317" s="19">
        <f t="shared" si="253"/>
        <v>3</v>
      </c>
      <c r="BW317" s="19">
        <f t="shared" si="254"/>
        <v>9</v>
      </c>
      <c r="BX317" s="19">
        <f t="shared" si="255"/>
        <v>12</v>
      </c>
      <c r="BY317" s="19">
        <f t="shared" si="256"/>
        <v>40</v>
      </c>
      <c r="BZ317" s="19">
        <f t="shared" si="257"/>
        <v>3</v>
      </c>
      <c r="CA317" s="19">
        <f t="shared" si="258"/>
        <v>2</v>
      </c>
      <c r="CB317" s="18">
        <f t="shared" si="215"/>
        <v>84</v>
      </c>
      <c r="CC317" s="19">
        <f t="shared" si="259"/>
        <v>13</v>
      </c>
    </row>
    <row r="318" spans="1:81" ht="15.75">
      <c r="A318" s="21">
        <v>159</v>
      </c>
      <c r="B318" s="34">
        <v>6636000790</v>
      </c>
      <c r="C318" s="5" t="s">
        <v>427</v>
      </c>
      <c r="D318" s="5" t="s">
        <v>179</v>
      </c>
      <c r="E318" s="5" t="str">
        <f>VLOOKUP(C318,Реестр!$B$2:$C$74,2,FALSE)</f>
        <v>Село</v>
      </c>
      <c r="F318" s="19">
        <v>7</v>
      </c>
      <c r="G318" s="19">
        <v>38</v>
      </c>
      <c r="H318" s="22">
        <v>11</v>
      </c>
      <c r="I318" s="22">
        <v>38</v>
      </c>
      <c r="J318" s="22">
        <f t="shared" si="195"/>
        <v>82</v>
      </c>
      <c r="K318" s="19">
        <v>30</v>
      </c>
      <c r="L318" s="19">
        <v>4</v>
      </c>
      <c r="M318" s="19">
        <f t="shared" si="196"/>
        <v>100</v>
      </c>
      <c r="N318" s="19">
        <v>159</v>
      </c>
      <c r="O318" s="19">
        <v>110</v>
      </c>
      <c r="P318" s="19">
        <v>166</v>
      </c>
      <c r="Q318" s="19">
        <v>119</v>
      </c>
      <c r="R318" s="19">
        <f t="shared" si="197"/>
        <v>94</v>
      </c>
      <c r="S318" s="19">
        <f t="shared" si="198"/>
        <v>92</v>
      </c>
      <c r="T318" s="19">
        <v>20</v>
      </c>
      <c r="U318" s="19">
        <v>4</v>
      </c>
      <c r="V318" s="19">
        <f t="shared" si="199"/>
        <v>80</v>
      </c>
      <c r="W318" s="19">
        <v>177</v>
      </c>
      <c r="X318" s="23">
        <v>198</v>
      </c>
      <c r="Y318" s="20">
        <f t="shared" si="200"/>
        <v>89</v>
      </c>
      <c r="Z318" s="43">
        <f t="shared" si="201"/>
        <v>85</v>
      </c>
      <c r="AA318" s="20">
        <f t="shared" si="202"/>
        <v>85</v>
      </c>
      <c r="AB318" s="19">
        <v>20</v>
      </c>
      <c r="AC318" s="19">
        <v>3</v>
      </c>
      <c r="AD318" s="19">
        <f t="shared" si="203"/>
        <v>60</v>
      </c>
      <c r="AE318" s="19">
        <v>20</v>
      </c>
      <c r="AF318" s="19">
        <v>4</v>
      </c>
      <c r="AG318" s="19">
        <f t="shared" si="204"/>
        <v>80</v>
      </c>
      <c r="AH318" s="19">
        <v>7</v>
      </c>
      <c r="AI318" s="19">
        <v>9</v>
      </c>
      <c r="AJ318" s="20">
        <f t="shared" si="238"/>
        <v>78</v>
      </c>
      <c r="AK318" s="43">
        <f t="shared" si="205"/>
        <v>73</v>
      </c>
      <c r="AL318" s="19">
        <v>92</v>
      </c>
      <c r="AM318" s="19">
        <v>198</v>
      </c>
      <c r="AN318" s="20">
        <f t="shared" si="206"/>
        <v>46</v>
      </c>
      <c r="AO318" s="19">
        <v>195</v>
      </c>
      <c r="AP318" s="19">
        <v>198</v>
      </c>
      <c r="AQ318" s="20">
        <f t="shared" si="207"/>
        <v>98</v>
      </c>
      <c r="AR318" s="19">
        <v>142</v>
      </c>
      <c r="AS318" s="19">
        <v>145</v>
      </c>
      <c r="AT318" s="20">
        <f t="shared" si="208"/>
        <v>98</v>
      </c>
      <c r="AU318" s="20">
        <f t="shared" si="209"/>
        <v>77</v>
      </c>
      <c r="AV318" s="19">
        <v>159</v>
      </c>
      <c r="AW318" s="19">
        <v>198</v>
      </c>
      <c r="AX318" s="20">
        <f t="shared" si="210"/>
        <v>80</v>
      </c>
      <c r="AY318" s="19">
        <v>190</v>
      </c>
      <c r="AZ318" s="19">
        <v>198</v>
      </c>
      <c r="BA318" s="20">
        <f t="shared" si="211"/>
        <v>96</v>
      </c>
      <c r="BB318" s="19">
        <v>192</v>
      </c>
      <c r="BC318" s="19">
        <v>198</v>
      </c>
      <c r="BD318" s="20">
        <f t="shared" si="212"/>
        <v>97</v>
      </c>
      <c r="BE318" s="20">
        <f t="shared" si="213"/>
        <v>92</v>
      </c>
      <c r="BF318" s="20">
        <f t="shared" si="214"/>
        <v>84</v>
      </c>
      <c r="BG318" s="24"/>
      <c r="BH318" s="19">
        <f t="shared" si="239"/>
        <v>18</v>
      </c>
      <c r="BI318" s="19">
        <f t="shared" si="240"/>
        <v>1</v>
      </c>
      <c r="BJ318" s="19">
        <f t="shared" si="241"/>
        <v>7</v>
      </c>
      <c r="BK318" s="19">
        <f t="shared" si="242"/>
        <v>2</v>
      </c>
      <c r="BL318" s="19">
        <f t="shared" si="243"/>
        <v>16</v>
      </c>
      <c r="BM318" s="19">
        <f t="shared" si="244"/>
        <v>12</v>
      </c>
      <c r="BN318" s="19">
        <f t="shared" si="245"/>
        <v>2</v>
      </c>
      <c r="BO318" s="19">
        <f t="shared" si="246"/>
        <v>2</v>
      </c>
      <c r="BP318" s="19">
        <f t="shared" si="247"/>
        <v>19</v>
      </c>
      <c r="BQ318" s="19">
        <f t="shared" si="248"/>
        <v>31</v>
      </c>
      <c r="BR318" s="19">
        <f t="shared" si="249"/>
        <v>3</v>
      </c>
      <c r="BS318" s="19">
        <f t="shared" si="250"/>
        <v>3</v>
      </c>
      <c r="BT318" s="19">
        <f t="shared" si="251"/>
        <v>18</v>
      </c>
      <c r="BU318" s="19">
        <f t="shared" si="252"/>
        <v>5</v>
      </c>
      <c r="BV318" s="19">
        <f t="shared" si="253"/>
        <v>4</v>
      </c>
      <c r="BW318" s="19">
        <f t="shared" si="254"/>
        <v>9</v>
      </c>
      <c r="BX318" s="19">
        <f t="shared" si="255"/>
        <v>16</v>
      </c>
      <c r="BY318" s="19">
        <f t="shared" si="256"/>
        <v>14</v>
      </c>
      <c r="BZ318" s="19">
        <f t="shared" si="257"/>
        <v>21</v>
      </c>
      <c r="CA318" s="19">
        <f t="shared" si="258"/>
        <v>9</v>
      </c>
      <c r="CB318" s="18">
        <f t="shared" si="215"/>
        <v>84</v>
      </c>
      <c r="CC318" s="19">
        <f t="shared" si="259"/>
        <v>13</v>
      </c>
    </row>
    <row r="319" spans="1:81" ht="15.75">
      <c r="A319" s="21">
        <v>177</v>
      </c>
      <c r="B319" s="34">
        <v>6643007420</v>
      </c>
      <c r="C319" s="6" t="s">
        <v>429</v>
      </c>
      <c r="D319" s="5" t="s">
        <v>195</v>
      </c>
      <c r="E319" s="5" t="str">
        <f>VLOOKUP(C319,Реестр!$B$2:$C$74,2,FALSE)</f>
        <v>Село</v>
      </c>
      <c r="F319" s="19">
        <v>7.5</v>
      </c>
      <c r="G319" s="19">
        <v>33</v>
      </c>
      <c r="H319" s="22">
        <v>9</v>
      </c>
      <c r="I319" s="22">
        <v>36</v>
      </c>
      <c r="J319" s="22">
        <f t="shared" si="195"/>
        <v>88</v>
      </c>
      <c r="K319" s="19">
        <v>30</v>
      </c>
      <c r="L319" s="19">
        <v>2</v>
      </c>
      <c r="M319" s="19">
        <f t="shared" si="196"/>
        <v>60</v>
      </c>
      <c r="N319" s="19">
        <v>196</v>
      </c>
      <c r="O319" s="19">
        <v>174</v>
      </c>
      <c r="P319" s="19">
        <v>200</v>
      </c>
      <c r="Q319" s="19">
        <v>182</v>
      </c>
      <c r="R319" s="19">
        <f t="shared" si="197"/>
        <v>97</v>
      </c>
      <c r="S319" s="19">
        <f t="shared" si="198"/>
        <v>83</v>
      </c>
      <c r="T319" s="19">
        <v>20</v>
      </c>
      <c r="U319" s="19">
        <v>5</v>
      </c>
      <c r="V319" s="19">
        <f t="shared" si="199"/>
        <v>100</v>
      </c>
      <c r="W319" s="19">
        <v>211</v>
      </c>
      <c r="X319" s="23">
        <v>228</v>
      </c>
      <c r="Y319" s="20">
        <f t="shared" si="200"/>
        <v>93</v>
      </c>
      <c r="Z319" s="43">
        <f t="shared" si="201"/>
        <v>97</v>
      </c>
      <c r="AA319" s="20">
        <f t="shared" si="202"/>
        <v>97</v>
      </c>
      <c r="AB319" s="19">
        <v>20</v>
      </c>
      <c r="AC319" s="19">
        <v>0</v>
      </c>
      <c r="AD319" s="19">
        <f t="shared" si="203"/>
        <v>0</v>
      </c>
      <c r="AE319" s="19">
        <v>20</v>
      </c>
      <c r="AF319" s="19">
        <v>3</v>
      </c>
      <c r="AG319" s="19">
        <f t="shared" si="204"/>
        <v>60</v>
      </c>
      <c r="AH319" s="19">
        <v>25</v>
      </c>
      <c r="AI319" s="19">
        <v>26</v>
      </c>
      <c r="AJ319" s="20">
        <f t="shared" si="238"/>
        <v>96</v>
      </c>
      <c r="AK319" s="43">
        <f t="shared" si="205"/>
        <v>53</v>
      </c>
      <c r="AL319" s="19">
        <v>188</v>
      </c>
      <c r="AM319" s="19">
        <v>228</v>
      </c>
      <c r="AN319" s="20">
        <f t="shared" si="206"/>
        <v>82</v>
      </c>
      <c r="AO319" s="19">
        <v>224</v>
      </c>
      <c r="AP319" s="19">
        <v>228</v>
      </c>
      <c r="AQ319" s="20">
        <f t="shared" si="207"/>
        <v>98</v>
      </c>
      <c r="AR319" s="19">
        <v>168</v>
      </c>
      <c r="AS319" s="19">
        <v>174</v>
      </c>
      <c r="AT319" s="20">
        <f t="shared" si="208"/>
        <v>97</v>
      </c>
      <c r="AU319" s="20">
        <f t="shared" si="209"/>
        <v>91</v>
      </c>
      <c r="AV319" s="19">
        <v>209</v>
      </c>
      <c r="AW319" s="19">
        <v>228</v>
      </c>
      <c r="AX319" s="20">
        <f t="shared" si="210"/>
        <v>92</v>
      </c>
      <c r="AY319" s="19">
        <v>220</v>
      </c>
      <c r="AZ319" s="19">
        <v>228</v>
      </c>
      <c r="BA319" s="20">
        <f t="shared" si="211"/>
        <v>96</v>
      </c>
      <c r="BB319" s="19">
        <v>224</v>
      </c>
      <c r="BC319" s="19">
        <v>228</v>
      </c>
      <c r="BD319" s="20">
        <f t="shared" si="212"/>
        <v>98</v>
      </c>
      <c r="BE319" s="20">
        <f t="shared" si="213"/>
        <v>96</v>
      </c>
      <c r="BF319" s="20">
        <f t="shared" si="214"/>
        <v>84</v>
      </c>
      <c r="BG319" s="24"/>
      <c r="BH319" s="19">
        <f t="shared" si="239"/>
        <v>12</v>
      </c>
      <c r="BI319" s="19">
        <f t="shared" si="240"/>
        <v>3</v>
      </c>
      <c r="BJ319" s="19">
        <f t="shared" si="241"/>
        <v>4</v>
      </c>
      <c r="BK319" s="19">
        <f t="shared" si="242"/>
        <v>1</v>
      </c>
      <c r="BL319" s="19">
        <f t="shared" si="243"/>
        <v>4</v>
      </c>
      <c r="BM319" s="19">
        <f t="shared" si="244"/>
        <v>8</v>
      </c>
      <c r="BN319" s="19">
        <f t="shared" si="245"/>
        <v>5</v>
      </c>
      <c r="BO319" s="19">
        <f t="shared" si="246"/>
        <v>3</v>
      </c>
      <c r="BP319" s="19">
        <f t="shared" si="247"/>
        <v>4</v>
      </c>
      <c r="BQ319" s="19">
        <f t="shared" si="248"/>
        <v>15</v>
      </c>
      <c r="BR319" s="19">
        <f t="shared" si="249"/>
        <v>3</v>
      </c>
      <c r="BS319" s="19">
        <f t="shared" si="250"/>
        <v>4</v>
      </c>
      <c r="BT319" s="19">
        <f t="shared" si="251"/>
        <v>9</v>
      </c>
      <c r="BU319" s="19">
        <f t="shared" si="252"/>
        <v>5</v>
      </c>
      <c r="BV319" s="19">
        <f t="shared" si="253"/>
        <v>3</v>
      </c>
      <c r="BW319" s="19">
        <f t="shared" si="254"/>
        <v>18</v>
      </c>
      <c r="BX319" s="19">
        <f t="shared" si="255"/>
        <v>4</v>
      </c>
      <c r="BY319" s="19">
        <f t="shared" si="256"/>
        <v>29</v>
      </c>
      <c r="BZ319" s="19">
        <f t="shared" si="257"/>
        <v>10</v>
      </c>
      <c r="CA319" s="19">
        <f t="shared" si="258"/>
        <v>5</v>
      </c>
      <c r="CB319" s="18">
        <f t="shared" si="215"/>
        <v>84</v>
      </c>
      <c r="CC319" s="19">
        <f t="shared" si="259"/>
        <v>13</v>
      </c>
    </row>
    <row r="320" spans="1:81" ht="15.75">
      <c r="A320" s="21">
        <v>179</v>
      </c>
      <c r="B320" s="34">
        <v>6643007927</v>
      </c>
      <c r="C320" s="6" t="s">
        <v>429</v>
      </c>
      <c r="D320" s="6" t="s">
        <v>197</v>
      </c>
      <c r="E320" s="5" t="str">
        <f>VLOOKUP(C320,Реестр!$B$2:$C$74,2,FALSE)</f>
        <v>Село</v>
      </c>
      <c r="F320" s="19">
        <v>10</v>
      </c>
      <c r="G320" s="19">
        <v>38</v>
      </c>
      <c r="H320" s="22">
        <v>11</v>
      </c>
      <c r="I320" s="22">
        <v>38</v>
      </c>
      <c r="J320" s="22">
        <f t="shared" si="195"/>
        <v>95</v>
      </c>
      <c r="K320" s="19">
        <v>30</v>
      </c>
      <c r="L320" s="19">
        <v>4</v>
      </c>
      <c r="M320" s="19">
        <f t="shared" si="196"/>
        <v>100</v>
      </c>
      <c r="N320" s="19">
        <v>24</v>
      </c>
      <c r="O320" s="19">
        <v>17</v>
      </c>
      <c r="P320" s="19">
        <v>24</v>
      </c>
      <c r="Q320" s="19">
        <v>17</v>
      </c>
      <c r="R320" s="19">
        <f t="shared" si="197"/>
        <v>100</v>
      </c>
      <c r="S320" s="19">
        <f t="shared" si="198"/>
        <v>99</v>
      </c>
      <c r="T320" s="19">
        <v>20</v>
      </c>
      <c r="U320" s="19">
        <v>5</v>
      </c>
      <c r="V320" s="19">
        <f t="shared" si="199"/>
        <v>100</v>
      </c>
      <c r="W320" s="19">
        <v>24</v>
      </c>
      <c r="X320" s="23">
        <v>26</v>
      </c>
      <c r="Y320" s="20">
        <f t="shared" si="200"/>
        <v>92</v>
      </c>
      <c r="Z320" s="43">
        <f t="shared" si="201"/>
        <v>96</v>
      </c>
      <c r="AA320" s="20">
        <f t="shared" si="202"/>
        <v>96</v>
      </c>
      <c r="AB320" s="19">
        <v>20</v>
      </c>
      <c r="AC320" s="19">
        <v>0</v>
      </c>
      <c r="AD320" s="19">
        <f t="shared" si="203"/>
        <v>0</v>
      </c>
      <c r="AE320" s="19">
        <v>20</v>
      </c>
      <c r="AF320" s="19">
        <v>3</v>
      </c>
      <c r="AG320" s="19">
        <f t="shared" si="204"/>
        <v>60</v>
      </c>
      <c r="AH320" s="19">
        <v>0</v>
      </c>
      <c r="AI320" s="19">
        <v>1</v>
      </c>
      <c r="AJ320" s="20">
        <f t="shared" si="238"/>
        <v>0</v>
      </c>
      <c r="AK320" s="43">
        <f t="shared" si="205"/>
        <v>24</v>
      </c>
      <c r="AL320" s="19">
        <v>26</v>
      </c>
      <c r="AM320" s="19">
        <v>26</v>
      </c>
      <c r="AN320" s="20">
        <f t="shared" si="206"/>
        <v>100</v>
      </c>
      <c r="AO320" s="19">
        <v>26</v>
      </c>
      <c r="AP320" s="19">
        <v>26</v>
      </c>
      <c r="AQ320" s="20">
        <f t="shared" si="207"/>
        <v>100</v>
      </c>
      <c r="AR320" s="19">
        <v>20</v>
      </c>
      <c r="AS320" s="19">
        <v>20</v>
      </c>
      <c r="AT320" s="20">
        <f t="shared" si="208"/>
        <v>100</v>
      </c>
      <c r="AU320" s="20">
        <f t="shared" si="209"/>
        <v>100</v>
      </c>
      <c r="AV320" s="19">
        <v>26</v>
      </c>
      <c r="AW320" s="19">
        <v>26</v>
      </c>
      <c r="AX320" s="20">
        <f t="shared" si="210"/>
        <v>100</v>
      </c>
      <c r="AY320" s="19">
        <v>26</v>
      </c>
      <c r="AZ320" s="19">
        <v>26</v>
      </c>
      <c r="BA320" s="20">
        <f t="shared" si="211"/>
        <v>100</v>
      </c>
      <c r="BB320" s="19">
        <v>26</v>
      </c>
      <c r="BC320" s="19">
        <v>26</v>
      </c>
      <c r="BD320" s="20">
        <f t="shared" si="212"/>
        <v>100</v>
      </c>
      <c r="BE320" s="20">
        <f t="shared" si="213"/>
        <v>100</v>
      </c>
      <c r="BF320" s="20">
        <f t="shared" si="214"/>
        <v>84</v>
      </c>
      <c r="BG320" s="24"/>
      <c r="BH320" s="19">
        <f t="shared" si="239"/>
        <v>5</v>
      </c>
      <c r="BI320" s="19">
        <f t="shared" si="240"/>
        <v>1</v>
      </c>
      <c r="BJ320" s="19">
        <f t="shared" si="241"/>
        <v>1</v>
      </c>
      <c r="BK320" s="19">
        <f t="shared" si="242"/>
        <v>1</v>
      </c>
      <c r="BL320" s="19">
        <f t="shared" si="243"/>
        <v>5</v>
      </c>
      <c r="BM320" s="19">
        <f t="shared" si="244"/>
        <v>9</v>
      </c>
      <c r="BN320" s="19">
        <f t="shared" si="245"/>
        <v>5</v>
      </c>
      <c r="BO320" s="19">
        <f t="shared" si="246"/>
        <v>3</v>
      </c>
      <c r="BP320" s="19">
        <f t="shared" si="247"/>
        <v>33</v>
      </c>
      <c r="BQ320" s="19">
        <f t="shared" si="248"/>
        <v>1</v>
      </c>
      <c r="BR320" s="19">
        <f t="shared" si="249"/>
        <v>1</v>
      </c>
      <c r="BS320" s="19">
        <f t="shared" si="250"/>
        <v>1</v>
      </c>
      <c r="BT320" s="19">
        <f t="shared" si="251"/>
        <v>1</v>
      </c>
      <c r="BU320" s="19">
        <f t="shared" si="252"/>
        <v>1</v>
      </c>
      <c r="BV320" s="19">
        <f t="shared" si="253"/>
        <v>1</v>
      </c>
      <c r="BW320" s="19">
        <f t="shared" si="254"/>
        <v>2</v>
      </c>
      <c r="BX320" s="19">
        <f t="shared" si="255"/>
        <v>5</v>
      </c>
      <c r="BY320" s="19">
        <f t="shared" si="256"/>
        <v>53</v>
      </c>
      <c r="BZ320" s="19">
        <f t="shared" si="257"/>
        <v>1</v>
      </c>
      <c r="CA320" s="19">
        <f t="shared" si="258"/>
        <v>1</v>
      </c>
      <c r="CB320" s="18">
        <f t="shared" si="215"/>
        <v>84</v>
      </c>
      <c r="CC320" s="19">
        <f t="shared" si="259"/>
        <v>13</v>
      </c>
    </row>
    <row r="321" spans="1:81" ht="15.75">
      <c r="A321" s="21">
        <v>180</v>
      </c>
      <c r="B321" s="34">
        <v>6605006739</v>
      </c>
      <c r="C321" s="5" t="s">
        <v>430</v>
      </c>
      <c r="D321" s="6" t="s">
        <v>198</v>
      </c>
      <c r="E321" s="5" t="str">
        <f>VLOOKUP(C321,Реестр!$B$2:$C$74,2,FALSE)</f>
        <v>Село</v>
      </c>
      <c r="F321" s="19">
        <v>10</v>
      </c>
      <c r="G321" s="19">
        <v>38</v>
      </c>
      <c r="H321" s="22">
        <v>11</v>
      </c>
      <c r="I321" s="22">
        <v>38</v>
      </c>
      <c r="J321" s="22">
        <f t="shared" si="195"/>
        <v>95</v>
      </c>
      <c r="K321" s="19">
        <v>30</v>
      </c>
      <c r="L321" s="19">
        <v>4</v>
      </c>
      <c r="M321" s="19">
        <f t="shared" si="196"/>
        <v>100</v>
      </c>
      <c r="N321" s="19">
        <v>116</v>
      </c>
      <c r="O321" s="19">
        <v>102</v>
      </c>
      <c r="P321" s="19">
        <v>118</v>
      </c>
      <c r="Q321" s="19">
        <v>104</v>
      </c>
      <c r="R321" s="19">
        <f t="shared" si="197"/>
        <v>98</v>
      </c>
      <c r="S321" s="19">
        <f t="shared" si="198"/>
        <v>98</v>
      </c>
      <c r="T321" s="19">
        <v>20</v>
      </c>
      <c r="U321" s="19">
        <v>5</v>
      </c>
      <c r="V321" s="19">
        <f t="shared" si="199"/>
        <v>100</v>
      </c>
      <c r="W321" s="19">
        <v>128</v>
      </c>
      <c r="X321" s="23">
        <v>137</v>
      </c>
      <c r="Y321" s="20">
        <f t="shared" si="200"/>
        <v>93</v>
      </c>
      <c r="Z321" s="43">
        <f t="shared" si="201"/>
        <v>97</v>
      </c>
      <c r="AA321" s="20">
        <f t="shared" si="202"/>
        <v>97</v>
      </c>
      <c r="AB321" s="19">
        <v>20</v>
      </c>
      <c r="AC321" s="19">
        <v>0</v>
      </c>
      <c r="AD321" s="19">
        <f t="shared" si="203"/>
        <v>0</v>
      </c>
      <c r="AE321" s="19">
        <v>20</v>
      </c>
      <c r="AF321" s="19">
        <v>1</v>
      </c>
      <c r="AG321" s="19">
        <f t="shared" si="204"/>
        <v>20</v>
      </c>
      <c r="AH321" s="19">
        <v>13</v>
      </c>
      <c r="AI321" s="19">
        <v>15</v>
      </c>
      <c r="AJ321" s="20">
        <f t="shared" si="238"/>
        <v>87</v>
      </c>
      <c r="AK321" s="43">
        <f t="shared" si="205"/>
        <v>34</v>
      </c>
      <c r="AL321" s="19">
        <v>125</v>
      </c>
      <c r="AM321" s="19">
        <v>137</v>
      </c>
      <c r="AN321" s="20">
        <f t="shared" si="206"/>
        <v>91</v>
      </c>
      <c r="AO321" s="19">
        <v>134</v>
      </c>
      <c r="AP321" s="19">
        <v>137</v>
      </c>
      <c r="AQ321" s="20">
        <f t="shared" si="207"/>
        <v>98</v>
      </c>
      <c r="AR321" s="19">
        <v>99</v>
      </c>
      <c r="AS321" s="19">
        <v>101</v>
      </c>
      <c r="AT321" s="20">
        <f t="shared" si="208"/>
        <v>98</v>
      </c>
      <c r="AU321" s="20">
        <f t="shared" si="209"/>
        <v>95</v>
      </c>
      <c r="AV321" s="19">
        <v>132</v>
      </c>
      <c r="AW321" s="19">
        <v>137</v>
      </c>
      <c r="AX321" s="20">
        <f t="shared" si="210"/>
        <v>96</v>
      </c>
      <c r="AY321" s="19">
        <v>127</v>
      </c>
      <c r="AZ321" s="19">
        <v>137</v>
      </c>
      <c r="BA321" s="20">
        <f t="shared" si="211"/>
        <v>93</v>
      </c>
      <c r="BB321" s="19">
        <v>136</v>
      </c>
      <c r="BC321" s="19">
        <v>137</v>
      </c>
      <c r="BD321" s="20">
        <f t="shared" si="212"/>
        <v>99</v>
      </c>
      <c r="BE321" s="20">
        <f t="shared" si="213"/>
        <v>97</v>
      </c>
      <c r="BF321" s="20">
        <f t="shared" si="214"/>
        <v>84</v>
      </c>
      <c r="BG321" s="24"/>
      <c r="BH321" s="19">
        <f t="shared" si="239"/>
        <v>5</v>
      </c>
      <c r="BI321" s="19">
        <f t="shared" si="240"/>
        <v>1</v>
      </c>
      <c r="BJ321" s="19">
        <f t="shared" si="241"/>
        <v>3</v>
      </c>
      <c r="BK321" s="19">
        <f t="shared" si="242"/>
        <v>1</v>
      </c>
      <c r="BL321" s="19">
        <f t="shared" si="243"/>
        <v>4</v>
      </c>
      <c r="BM321" s="19">
        <f t="shared" si="244"/>
        <v>8</v>
      </c>
      <c r="BN321" s="19">
        <f t="shared" si="245"/>
        <v>5</v>
      </c>
      <c r="BO321" s="19">
        <f t="shared" si="246"/>
        <v>5</v>
      </c>
      <c r="BP321" s="19">
        <f t="shared" si="247"/>
        <v>12</v>
      </c>
      <c r="BQ321" s="19">
        <f t="shared" si="248"/>
        <v>10</v>
      </c>
      <c r="BR321" s="19">
        <f t="shared" si="249"/>
        <v>3</v>
      </c>
      <c r="BS321" s="19">
        <f t="shared" si="250"/>
        <v>3</v>
      </c>
      <c r="BT321" s="19">
        <f t="shared" si="251"/>
        <v>5</v>
      </c>
      <c r="BU321" s="19">
        <f t="shared" si="252"/>
        <v>8</v>
      </c>
      <c r="BV321" s="19">
        <f t="shared" si="253"/>
        <v>2</v>
      </c>
      <c r="BW321" s="19">
        <f t="shared" si="254"/>
        <v>3</v>
      </c>
      <c r="BX321" s="19">
        <f t="shared" si="255"/>
        <v>4</v>
      </c>
      <c r="BY321" s="19">
        <f t="shared" si="256"/>
        <v>45</v>
      </c>
      <c r="BZ321" s="19">
        <f t="shared" si="257"/>
        <v>6</v>
      </c>
      <c r="CA321" s="19">
        <f t="shared" si="258"/>
        <v>4</v>
      </c>
      <c r="CB321" s="18">
        <f t="shared" si="215"/>
        <v>84</v>
      </c>
      <c r="CC321" s="19">
        <f t="shared" si="259"/>
        <v>13</v>
      </c>
    </row>
    <row r="322" spans="1:81" ht="31.5">
      <c r="A322" s="21">
        <v>202</v>
      </c>
      <c r="B322" s="34">
        <v>6628008098</v>
      </c>
      <c r="C322" s="5" t="s">
        <v>434</v>
      </c>
      <c r="D322" s="5" t="s">
        <v>217</v>
      </c>
      <c r="E322" s="5" t="str">
        <f>VLOOKUP(C322,Реестр!$B$2:$C$74,2,FALSE)</f>
        <v>Село</v>
      </c>
      <c r="F322" s="19">
        <v>5</v>
      </c>
      <c r="G322" s="19">
        <v>33</v>
      </c>
      <c r="H322" s="22">
        <v>9</v>
      </c>
      <c r="I322" s="22">
        <v>36</v>
      </c>
      <c r="J322" s="22">
        <f t="shared" si="195"/>
        <v>74</v>
      </c>
      <c r="K322" s="19">
        <v>30</v>
      </c>
      <c r="L322" s="19">
        <v>4</v>
      </c>
      <c r="M322" s="19">
        <f t="shared" si="196"/>
        <v>100</v>
      </c>
      <c r="N322" s="19">
        <v>123</v>
      </c>
      <c r="O322" s="19">
        <v>83</v>
      </c>
      <c r="P322" s="19">
        <v>130</v>
      </c>
      <c r="Q322" s="19">
        <v>101</v>
      </c>
      <c r="R322" s="19">
        <f t="shared" si="197"/>
        <v>88</v>
      </c>
      <c r="S322" s="19">
        <f t="shared" si="198"/>
        <v>87</v>
      </c>
      <c r="T322" s="19">
        <v>20</v>
      </c>
      <c r="U322" s="19">
        <v>5</v>
      </c>
      <c r="V322" s="19">
        <f t="shared" si="199"/>
        <v>100</v>
      </c>
      <c r="W322" s="19">
        <v>129</v>
      </c>
      <c r="X322" s="23">
        <v>148</v>
      </c>
      <c r="Y322" s="20">
        <f t="shared" si="200"/>
        <v>87</v>
      </c>
      <c r="Z322" s="43">
        <f t="shared" si="201"/>
        <v>94</v>
      </c>
      <c r="AA322" s="20">
        <f t="shared" si="202"/>
        <v>94</v>
      </c>
      <c r="AB322" s="19">
        <v>20</v>
      </c>
      <c r="AC322" s="19">
        <v>1</v>
      </c>
      <c r="AD322" s="19">
        <f t="shared" si="203"/>
        <v>20</v>
      </c>
      <c r="AE322" s="19">
        <v>20</v>
      </c>
      <c r="AF322" s="19">
        <v>1</v>
      </c>
      <c r="AG322" s="19">
        <f t="shared" si="204"/>
        <v>20</v>
      </c>
      <c r="AH322" s="19">
        <v>4</v>
      </c>
      <c r="AI322" s="19">
        <v>4</v>
      </c>
      <c r="AJ322" s="20">
        <f t="shared" si="238"/>
        <v>100</v>
      </c>
      <c r="AK322" s="43">
        <f t="shared" si="205"/>
        <v>44</v>
      </c>
      <c r="AL322" s="19">
        <v>142</v>
      </c>
      <c r="AM322" s="19">
        <v>148</v>
      </c>
      <c r="AN322" s="20">
        <f t="shared" si="206"/>
        <v>96</v>
      </c>
      <c r="AO322" s="19">
        <v>147</v>
      </c>
      <c r="AP322" s="19">
        <v>148</v>
      </c>
      <c r="AQ322" s="20">
        <f t="shared" si="207"/>
        <v>99</v>
      </c>
      <c r="AR322" s="19">
        <v>85</v>
      </c>
      <c r="AS322" s="19">
        <v>95</v>
      </c>
      <c r="AT322" s="20">
        <f t="shared" si="208"/>
        <v>89</v>
      </c>
      <c r="AU322" s="20">
        <f t="shared" si="209"/>
        <v>96</v>
      </c>
      <c r="AV322" s="19">
        <v>146</v>
      </c>
      <c r="AW322" s="19">
        <v>148</v>
      </c>
      <c r="AX322" s="20">
        <f t="shared" si="210"/>
        <v>99</v>
      </c>
      <c r="AY322" s="19">
        <v>138</v>
      </c>
      <c r="AZ322" s="19">
        <v>148</v>
      </c>
      <c r="BA322" s="20">
        <f t="shared" si="211"/>
        <v>93</v>
      </c>
      <c r="BB322" s="19">
        <v>145</v>
      </c>
      <c r="BC322" s="19">
        <v>148</v>
      </c>
      <c r="BD322" s="20">
        <f t="shared" si="212"/>
        <v>98</v>
      </c>
      <c r="BE322" s="20">
        <f t="shared" si="213"/>
        <v>97</v>
      </c>
      <c r="BF322" s="20">
        <f t="shared" si="214"/>
        <v>84</v>
      </c>
      <c r="BG322" s="24"/>
      <c r="BH322" s="19">
        <f t="shared" si="239"/>
        <v>25</v>
      </c>
      <c r="BI322" s="19">
        <f t="shared" si="240"/>
        <v>1</v>
      </c>
      <c r="BJ322" s="19">
        <f t="shared" si="241"/>
        <v>13</v>
      </c>
      <c r="BK322" s="19">
        <f t="shared" si="242"/>
        <v>1</v>
      </c>
      <c r="BL322" s="19">
        <f t="shared" si="243"/>
        <v>7</v>
      </c>
      <c r="BM322" s="19">
        <f t="shared" si="244"/>
        <v>14</v>
      </c>
      <c r="BN322" s="19">
        <f t="shared" si="245"/>
        <v>4</v>
      </c>
      <c r="BO322" s="19">
        <f t="shared" si="246"/>
        <v>5</v>
      </c>
      <c r="BP322" s="19">
        <f t="shared" si="247"/>
        <v>1</v>
      </c>
      <c r="BQ322" s="19">
        <f t="shared" si="248"/>
        <v>5</v>
      </c>
      <c r="BR322" s="19">
        <f t="shared" si="249"/>
        <v>2</v>
      </c>
      <c r="BS322" s="19">
        <f t="shared" si="250"/>
        <v>12</v>
      </c>
      <c r="BT322" s="19">
        <f t="shared" si="251"/>
        <v>2</v>
      </c>
      <c r="BU322" s="19">
        <f t="shared" si="252"/>
        <v>8</v>
      </c>
      <c r="BV322" s="19">
        <f t="shared" si="253"/>
        <v>3</v>
      </c>
      <c r="BW322" s="19">
        <f t="shared" si="254"/>
        <v>14</v>
      </c>
      <c r="BX322" s="19">
        <f t="shared" si="255"/>
        <v>7</v>
      </c>
      <c r="BY322" s="19">
        <f t="shared" si="256"/>
        <v>36</v>
      </c>
      <c r="BZ322" s="19">
        <f t="shared" si="257"/>
        <v>5</v>
      </c>
      <c r="CA322" s="19">
        <f t="shared" si="258"/>
        <v>4</v>
      </c>
      <c r="CB322" s="18">
        <f t="shared" si="215"/>
        <v>84</v>
      </c>
      <c r="CC322" s="19">
        <f t="shared" si="259"/>
        <v>13</v>
      </c>
    </row>
    <row r="323" spans="1:81" ht="31.5">
      <c r="A323" s="21">
        <v>207</v>
      </c>
      <c r="B323" s="34">
        <v>6602005896</v>
      </c>
      <c r="C323" s="40" t="s">
        <v>486</v>
      </c>
      <c r="D323" s="6" t="s">
        <v>222</v>
      </c>
      <c r="E323" s="5" t="str">
        <f>VLOOKUP(C323,Реестр!$B$2:$C$74,2,FALSE)</f>
        <v>Село</v>
      </c>
      <c r="F323" s="19">
        <v>8</v>
      </c>
      <c r="G323" s="19">
        <v>36</v>
      </c>
      <c r="H323" s="22">
        <v>11</v>
      </c>
      <c r="I323" s="22">
        <v>38</v>
      </c>
      <c r="J323" s="22">
        <f t="shared" si="195"/>
        <v>84</v>
      </c>
      <c r="K323" s="19">
        <v>30</v>
      </c>
      <c r="L323" s="19">
        <v>4</v>
      </c>
      <c r="M323" s="19">
        <f t="shared" si="196"/>
        <v>100</v>
      </c>
      <c r="N323" s="19">
        <v>177</v>
      </c>
      <c r="O323" s="19">
        <v>160</v>
      </c>
      <c r="P323" s="19">
        <v>178</v>
      </c>
      <c r="Q323" s="19">
        <v>163</v>
      </c>
      <c r="R323" s="19">
        <f t="shared" si="197"/>
        <v>99</v>
      </c>
      <c r="S323" s="19">
        <f t="shared" si="198"/>
        <v>95</v>
      </c>
      <c r="T323" s="19">
        <v>20</v>
      </c>
      <c r="U323" s="19">
        <v>5</v>
      </c>
      <c r="V323" s="19">
        <f t="shared" si="199"/>
        <v>100</v>
      </c>
      <c r="W323" s="19">
        <v>193</v>
      </c>
      <c r="X323" s="23">
        <v>204</v>
      </c>
      <c r="Y323" s="20">
        <f t="shared" si="200"/>
        <v>95</v>
      </c>
      <c r="Z323" s="43">
        <f t="shared" si="201"/>
        <v>98</v>
      </c>
      <c r="AA323" s="20">
        <f t="shared" si="202"/>
        <v>98</v>
      </c>
      <c r="AB323" s="19">
        <v>20</v>
      </c>
      <c r="AC323" s="19">
        <v>0</v>
      </c>
      <c r="AD323" s="19">
        <f t="shared" si="203"/>
        <v>0</v>
      </c>
      <c r="AE323" s="19">
        <v>20</v>
      </c>
      <c r="AF323" s="19">
        <v>1</v>
      </c>
      <c r="AG323" s="19">
        <f t="shared" si="204"/>
        <v>20</v>
      </c>
      <c r="AH323" s="19">
        <v>5</v>
      </c>
      <c r="AI323" s="19">
        <v>6</v>
      </c>
      <c r="AJ323" s="20">
        <f t="shared" si="238"/>
        <v>83</v>
      </c>
      <c r="AK323" s="43">
        <f t="shared" si="205"/>
        <v>33</v>
      </c>
      <c r="AL323" s="19">
        <v>190</v>
      </c>
      <c r="AM323" s="19">
        <v>204</v>
      </c>
      <c r="AN323" s="20">
        <f t="shared" si="206"/>
        <v>93</v>
      </c>
      <c r="AO323" s="19">
        <v>199</v>
      </c>
      <c r="AP323" s="19">
        <v>204</v>
      </c>
      <c r="AQ323" s="20">
        <f t="shared" si="207"/>
        <v>98</v>
      </c>
      <c r="AR323" s="19">
        <v>160</v>
      </c>
      <c r="AS323" s="19">
        <v>162</v>
      </c>
      <c r="AT323" s="20">
        <f t="shared" si="208"/>
        <v>99</v>
      </c>
      <c r="AU323" s="20">
        <f t="shared" si="209"/>
        <v>96</v>
      </c>
      <c r="AV323" s="19">
        <v>203</v>
      </c>
      <c r="AW323" s="19">
        <v>204</v>
      </c>
      <c r="AX323" s="20">
        <f t="shared" si="210"/>
        <v>100</v>
      </c>
      <c r="AY323" s="19">
        <v>195</v>
      </c>
      <c r="AZ323" s="19">
        <v>204</v>
      </c>
      <c r="BA323" s="20">
        <f t="shared" si="211"/>
        <v>96</v>
      </c>
      <c r="BB323" s="19">
        <v>198</v>
      </c>
      <c r="BC323" s="19">
        <v>204</v>
      </c>
      <c r="BD323" s="20">
        <f t="shared" si="212"/>
        <v>97</v>
      </c>
      <c r="BE323" s="20">
        <f t="shared" si="213"/>
        <v>98</v>
      </c>
      <c r="BF323" s="20">
        <f t="shared" si="214"/>
        <v>84</v>
      </c>
      <c r="BG323" s="24"/>
      <c r="BH323" s="19">
        <f t="shared" si="239"/>
        <v>16</v>
      </c>
      <c r="BI323" s="19">
        <f t="shared" si="240"/>
        <v>1</v>
      </c>
      <c r="BJ323" s="19">
        <f t="shared" si="241"/>
        <v>2</v>
      </c>
      <c r="BK323" s="19">
        <f t="shared" si="242"/>
        <v>1</v>
      </c>
      <c r="BL323" s="19">
        <f t="shared" si="243"/>
        <v>3</v>
      </c>
      <c r="BM323" s="19">
        <f t="shared" si="244"/>
        <v>6</v>
      </c>
      <c r="BN323" s="19">
        <f t="shared" si="245"/>
        <v>5</v>
      </c>
      <c r="BO323" s="19">
        <f t="shared" si="246"/>
        <v>5</v>
      </c>
      <c r="BP323" s="19">
        <f t="shared" si="247"/>
        <v>15</v>
      </c>
      <c r="BQ323" s="19">
        <f t="shared" si="248"/>
        <v>8</v>
      </c>
      <c r="BR323" s="19">
        <f t="shared" si="249"/>
        <v>3</v>
      </c>
      <c r="BS323" s="19">
        <f t="shared" si="250"/>
        <v>2</v>
      </c>
      <c r="BT323" s="19">
        <f t="shared" si="251"/>
        <v>1</v>
      </c>
      <c r="BU323" s="19">
        <f t="shared" si="252"/>
        <v>5</v>
      </c>
      <c r="BV323" s="19">
        <f t="shared" si="253"/>
        <v>4</v>
      </c>
      <c r="BW323" s="19">
        <f t="shared" si="254"/>
        <v>6</v>
      </c>
      <c r="BX323" s="19">
        <f t="shared" si="255"/>
        <v>3</v>
      </c>
      <c r="BY323" s="19">
        <f t="shared" si="256"/>
        <v>46</v>
      </c>
      <c r="BZ323" s="19">
        <f t="shared" si="257"/>
        <v>5</v>
      </c>
      <c r="CA323" s="19">
        <f t="shared" si="258"/>
        <v>3</v>
      </c>
      <c r="CB323" s="18">
        <f t="shared" si="215"/>
        <v>84</v>
      </c>
      <c r="CC323" s="19">
        <f t="shared" si="259"/>
        <v>13</v>
      </c>
    </row>
    <row r="324" spans="1:81" ht="31.5">
      <c r="A324" s="21">
        <v>229</v>
      </c>
      <c r="B324" s="34">
        <v>6634007367</v>
      </c>
      <c r="C324" s="5" t="s">
        <v>437</v>
      </c>
      <c r="D324" s="5" t="s">
        <v>244</v>
      </c>
      <c r="E324" s="5" t="str">
        <f>VLOOKUP(C324,Реестр!$B$2:$C$74,2,FALSE)</f>
        <v>Село</v>
      </c>
      <c r="F324" s="19">
        <v>10</v>
      </c>
      <c r="G324" s="19">
        <v>36</v>
      </c>
      <c r="H324" s="22">
        <v>11</v>
      </c>
      <c r="I324" s="22">
        <v>38</v>
      </c>
      <c r="J324" s="22">
        <f t="shared" ref="J324:J382" si="260">ROUND((0.5*(F324/H324+G324/I324)*100),0)</f>
        <v>93</v>
      </c>
      <c r="K324" s="19">
        <v>30</v>
      </c>
      <c r="L324" s="19">
        <v>3</v>
      </c>
      <c r="M324" s="19">
        <f t="shared" ref="M324:M382" si="261">IF(L324&gt;3,100,K324*L324)</f>
        <v>90</v>
      </c>
      <c r="N324" s="19">
        <v>503</v>
      </c>
      <c r="O324" s="19">
        <v>449</v>
      </c>
      <c r="P324" s="19">
        <v>517</v>
      </c>
      <c r="Q324" s="19">
        <v>469</v>
      </c>
      <c r="R324" s="19">
        <f t="shared" ref="R324:R382" si="262">ROUND((0.5*((N324/P324)+(O324/Q324))*100),0)</f>
        <v>97</v>
      </c>
      <c r="S324" s="19">
        <f t="shared" ref="S324:S382" si="263">ROUND(((0.3*J324)+(0.3*M324)+(0.4*R324)),0)</f>
        <v>94</v>
      </c>
      <c r="T324" s="19">
        <v>20</v>
      </c>
      <c r="U324" s="19">
        <v>3</v>
      </c>
      <c r="V324" s="19">
        <f t="shared" ref="V324:V382" si="264">IF(U324&gt;5,100,T324*U324)</f>
        <v>60</v>
      </c>
      <c r="W324" s="19">
        <v>554</v>
      </c>
      <c r="X324" s="23">
        <v>600</v>
      </c>
      <c r="Y324" s="20">
        <f t="shared" ref="Y324:Y382" si="265">ROUND(W324/X324*100,0)</f>
        <v>92</v>
      </c>
      <c r="Z324" s="43">
        <f t="shared" ref="Z324:Z382" si="266">ROUND((V324+Y324)/2,0)</f>
        <v>76</v>
      </c>
      <c r="AA324" s="20">
        <f t="shared" ref="AA324:AA382" si="267">ROUND((0.3*V324+0.4*Z324+0.3*Y324),0)</f>
        <v>76</v>
      </c>
      <c r="AB324" s="19">
        <v>20</v>
      </c>
      <c r="AC324" s="19">
        <v>2</v>
      </c>
      <c r="AD324" s="19">
        <f t="shared" ref="AD324:AD382" si="268">IF(AC324&gt;5,100,AB324*AC324)</f>
        <v>40</v>
      </c>
      <c r="AE324" s="19">
        <v>20</v>
      </c>
      <c r="AF324" s="19">
        <v>3</v>
      </c>
      <c r="AG324" s="19">
        <f t="shared" ref="AG324:AG382" si="269">IF(AF324&gt;5,100,AE324*AF324)</f>
        <v>60</v>
      </c>
      <c r="AH324" s="19">
        <v>28</v>
      </c>
      <c r="AI324" s="19">
        <v>31</v>
      </c>
      <c r="AJ324" s="20">
        <f t="shared" si="238"/>
        <v>90</v>
      </c>
      <c r="AK324" s="43">
        <f t="shared" ref="AK324:AK382" si="270">ROUND((0.3*AD324+0.4*AG324+0.3*AJ324),0)</f>
        <v>63</v>
      </c>
      <c r="AL324" s="19">
        <v>471</v>
      </c>
      <c r="AM324" s="19">
        <v>600</v>
      </c>
      <c r="AN324" s="20">
        <f t="shared" ref="AN324:AN382" si="271">ROUND((AL324/AM324)*100,)</f>
        <v>79</v>
      </c>
      <c r="AO324" s="19">
        <v>593</v>
      </c>
      <c r="AP324" s="19">
        <v>600</v>
      </c>
      <c r="AQ324" s="20">
        <f t="shared" ref="AQ324:AQ382" si="272">ROUND((AO324/AP324)*100,0)</f>
        <v>99</v>
      </c>
      <c r="AR324" s="19">
        <v>435</v>
      </c>
      <c r="AS324" s="19">
        <v>440</v>
      </c>
      <c r="AT324" s="20">
        <f t="shared" ref="AT324:AT382" si="273">ROUND((AR324/AS324)*100,0)</f>
        <v>99</v>
      </c>
      <c r="AU324" s="20">
        <f t="shared" ref="AU324:AU382" si="274">ROUND((0.4*AN324+0.4*AQ324+0.2*AT324),0)</f>
        <v>91</v>
      </c>
      <c r="AV324" s="19">
        <v>568</v>
      </c>
      <c r="AW324" s="19">
        <v>600</v>
      </c>
      <c r="AX324" s="20">
        <f t="shared" ref="AX324:AX382" si="275">ROUND((AV324/AW324)*100,0)</f>
        <v>95</v>
      </c>
      <c r="AY324" s="19">
        <v>576</v>
      </c>
      <c r="AZ324" s="19">
        <v>600</v>
      </c>
      <c r="BA324" s="20">
        <f t="shared" ref="BA324:BA382" si="276">ROUND((AY324/AZ324)*100,0)</f>
        <v>96</v>
      </c>
      <c r="BB324" s="19">
        <v>594</v>
      </c>
      <c r="BC324" s="19">
        <v>600</v>
      </c>
      <c r="BD324" s="20">
        <f t="shared" ref="BD324:BD382" si="277">ROUND((BB324/BC324)*100,0)</f>
        <v>99</v>
      </c>
      <c r="BE324" s="20">
        <f t="shared" ref="BE324:BE382" si="278">ROUND((0.3*AX324+0.2*BA324+0.5*BD324),0)</f>
        <v>97</v>
      </c>
      <c r="BF324" s="20">
        <f t="shared" ref="BF324:BF382" si="279">ROUND(((S324+AA324+AK324+AU324+BE324)/5),0)</f>
        <v>84</v>
      </c>
      <c r="BG324" s="24"/>
      <c r="BH324" s="19">
        <f t="shared" si="239"/>
        <v>7</v>
      </c>
      <c r="BI324" s="19">
        <f t="shared" si="240"/>
        <v>2</v>
      </c>
      <c r="BJ324" s="19">
        <f t="shared" si="241"/>
        <v>4</v>
      </c>
      <c r="BK324" s="19">
        <f t="shared" si="242"/>
        <v>3</v>
      </c>
      <c r="BL324" s="19">
        <f t="shared" si="243"/>
        <v>23</v>
      </c>
      <c r="BM324" s="19">
        <f t="shared" si="244"/>
        <v>9</v>
      </c>
      <c r="BN324" s="19">
        <f t="shared" si="245"/>
        <v>3</v>
      </c>
      <c r="BO324" s="19">
        <f t="shared" si="246"/>
        <v>3</v>
      </c>
      <c r="BP324" s="19">
        <f t="shared" si="247"/>
        <v>9</v>
      </c>
      <c r="BQ324" s="19">
        <f t="shared" si="248"/>
        <v>17</v>
      </c>
      <c r="BR324" s="19">
        <f t="shared" si="249"/>
        <v>2</v>
      </c>
      <c r="BS324" s="19">
        <f t="shared" si="250"/>
        <v>2</v>
      </c>
      <c r="BT324" s="19">
        <f t="shared" si="251"/>
        <v>6</v>
      </c>
      <c r="BU324" s="19">
        <f t="shared" si="252"/>
        <v>5</v>
      </c>
      <c r="BV324" s="19">
        <f t="shared" si="253"/>
        <v>2</v>
      </c>
      <c r="BW324" s="19">
        <f t="shared" si="254"/>
        <v>7</v>
      </c>
      <c r="BX324" s="19">
        <f t="shared" si="255"/>
        <v>23</v>
      </c>
      <c r="BY324" s="19">
        <f t="shared" si="256"/>
        <v>21</v>
      </c>
      <c r="BZ324" s="19">
        <f t="shared" si="257"/>
        <v>10</v>
      </c>
      <c r="CA324" s="19">
        <f t="shared" si="258"/>
        <v>4</v>
      </c>
      <c r="CB324" s="18">
        <f t="shared" ref="CB324:CB382" si="280">BF324</f>
        <v>84</v>
      </c>
      <c r="CC324" s="19">
        <f t="shared" si="259"/>
        <v>13</v>
      </c>
    </row>
    <row r="325" spans="1:81" ht="47.25">
      <c r="A325" s="21">
        <v>361</v>
      </c>
      <c r="B325" s="34">
        <v>6607003814</v>
      </c>
      <c r="C325" s="5" t="s">
        <v>454</v>
      </c>
      <c r="D325" s="6" t="s">
        <v>359</v>
      </c>
      <c r="E325" s="5" t="str">
        <f>VLOOKUP(C325,Реестр!$B$2:$C$74,2,FALSE)</f>
        <v>Село</v>
      </c>
      <c r="F325" s="19">
        <v>10</v>
      </c>
      <c r="G325" s="19">
        <v>36</v>
      </c>
      <c r="H325" s="22">
        <v>11</v>
      </c>
      <c r="I325" s="22">
        <v>38</v>
      </c>
      <c r="J325" s="22">
        <f t="shared" si="260"/>
        <v>93</v>
      </c>
      <c r="K325" s="19">
        <v>30</v>
      </c>
      <c r="L325" s="19">
        <v>4</v>
      </c>
      <c r="M325" s="19">
        <f t="shared" si="261"/>
        <v>100</v>
      </c>
      <c r="N325" s="19">
        <v>143</v>
      </c>
      <c r="O325" s="19">
        <v>143</v>
      </c>
      <c r="P325" s="19">
        <v>143</v>
      </c>
      <c r="Q325" s="19">
        <v>146</v>
      </c>
      <c r="R325" s="19">
        <f t="shared" si="262"/>
        <v>99</v>
      </c>
      <c r="S325" s="19">
        <f t="shared" si="263"/>
        <v>98</v>
      </c>
      <c r="T325" s="19">
        <v>20</v>
      </c>
      <c r="U325" s="19">
        <v>3</v>
      </c>
      <c r="V325" s="19">
        <f t="shared" si="264"/>
        <v>60</v>
      </c>
      <c r="W325" s="19">
        <v>148</v>
      </c>
      <c r="X325" s="23">
        <v>162</v>
      </c>
      <c r="Y325" s="20">
        <f t="shared" si="265"/>
        <v>91</v>
      </c>
      <c r="Z325" s="43">
        <f t="shared" si="266"/>
        <v>76</v>
      </c>
      <c r="AA325" s="20">
        <f t="shared" si="267"/>
        <v>76</v>
      </c>
      <c r="AB325" s="19">
        <v>20</v>
      </c>
      <c r="AC325" s="19">
        <v>1</v>
      </c>
      <c r="AD325" s="19">
        <f t="shared" si="268"/>
        <v>20</v>
      </c>
      <c r="AE325" s="19">
        <v>20</v>
      </c>
      <c r="AF325" s="19">
        <v>2</v>
      </c>
      <c r="AG325" s="19">
        <f t="shared" si="269"/>
        <v>40</v>
      </c>
      <c r="AH325" s="19">
        <v>9</v>
      </c>
      <c r="AI325" s="19">
        <v>9</v>
      </c>
      <c r="AJ325" s="20">
        <f t="shared" si="238"/>
        <v>100</v>
      </c>
      <c r="AK325" s="43">
        <f t="shared" si="270"/>
        <v>52</v>
      </c>
      <c r="AL325" s="19">
        <v>159</v>
      </c>
      <c r="AM325" s="19">
        <v>162</v>
      </c>
      <c r="AN325" s="20">
        <f t="shared" si="271"/>
        <v>98</v>
      </c>
      <c r="AO325" s="19">
        <v>161</v>
      </c>
      <c r="AP325" s="19">
        <v>162</v>
      </c>
      <c r="AQ325" s="20">
        <f t="shared" si="272"/>
        <v>99</v>
      </c>
      <c r="AR325" s="19">
        <v>123</v>
      </c>
      <c r="AS325" s="19">
        <v>125</v>
      </c>
      <c r="AT325" s="20">
        <f t="shared" si="273"/>
        <v>98</v>
      </c>
      <c r="AU325" s="20">
        <f t="shared" si="274"/>
        <v>98</v>
      </c>
      <c r="AV325" s="19">
        <v>157</v>
      </c>
      <c r="AW325" s="19">
        <v>162</v>
      </c>
      <c r="AX325" s="20">
        <f t="shared" si="275"/>
        <v>97</v>
      </c>
      <c r="AY325" s="19">
        <v>153</v>
      </c>
      <c r="AZ325" s="19">
        <v>162</v>
      </c>
      <c r="BA325" s="20">
        <f t="shared" si="276"/>
        <v>94</v>
      </c>
      <c r="BB325" s="19">
        <v>158</v>
      </c>
      <c r="BC325" s="19">
        <v>162</v>
      </c>
      <c r="BD325" s="20">
        <f t="shared" si="277"/>
        <v>98</v>
      </c>
      <c r="BE325" s="20">
        <f t="shared" si="278"/>
        <v>97</v>
      </c>
      <c r="BF325" s="20">
        <f t="shared" si="279"/>
        <v>84</v>
      </c>
      <c r="BG325" s="24"/>
      <c r="BH325" s="19">
        <f t="shared" si="239"/>
        <v>7</v>
      </c>
      <c r="BI325" s="19">
        <f t="shared" si="240"/>
        <v>1</v>
      </c>
      <c r="BJ325" s="19">
        <f t="shared" si="241"/>
        <v>2</v>
      </c>
      <c r="BK325" s="19">
        <f t="shared" si="242"/>
        <v>3</v>
      </c>
      <c r="BL325" s="19">
        <f t="shared" si="243"/>
        <v>23</v>
      </c>
      <c r="BM325" s="19">
        <f t="shared" si="244"/>
        <v>10</v>
      </c>
      <c r="BN325" s="19">
        <f t="shared" si="245"/>
        <v>4</v>
      </c>
      <c r="BO325" s="19">
        <f t="shared" si="246"/>
        <v>4</v>
      </c>
      <c r="BP325" s="19">
        <f t="shared" si="247"/>
        <v>1</v>
      </c>
      <c r="BQ325" s="19">
        <f t="shared" si="248"/>
        <v>3</v>
      </c>
      <c r="BR325" s="19">
        <f t="shared" si="249"/>
        <v>2</v>
      </c>
      <c r="BS325" s="19">
        <f t="shared" si="250"/>
        <v>3</v>
      </c>
      <c r="BT325" s="19">
        <f t="shared" si="251"/>
        <v>4</v>
      </c>
      <c r="BU325" s="19">
        <f t="shared" si="252"/>
        <v>7</v>
      </c>
      <c r="BV325" s="19">
        <f t="shared" si="253"/>
        <v>3</v>
      </c>
      <c r="BW325" s="19">
        <f t="shared" si="254"/>
        <v>3</v>
      </c>
      <c r="BX325" s="19">
        <f t="shared" si="255"/>
        <v>23</v>
      </c>
      <c r="BY325" s="19">
        <f t="shared" si="256"/>
        <v>30</v>
      </c>
      <c r="BZ325" s="19">
        <f t="shared" si="257"/>
        <v>3</v>
      </c>
      <c r="CA325" s="19">
        <f t="shared" si="258"/>
        <v>4</v>
      </c>
      <c r="CB325" s="18">
        <f t="shared" si="280"/>
        <v>84</v>
      </c>
      <c r="CC325" s="19">
        <f t="shared" si="259"/>
        <v>13</v>
      </c>
    </row>
    <row r="326" spans="1:81" ht="31.5">
      <c r="A326" s="21">
        <v>372</v>
      </c>
      <c r="B326" s="36">
        <v>6613005175</v>
      </c>
      <c r="C326" s="5" t="s">
        <v>455</v>
      </c>
      <c r="D326" s="5" t="s">
        <v>368</v>
      </c>
      <c r="E326" s="5" t="str">
        <f>VLOOKUP(C326,Реестр!$B$2:$C$74,2,FALSE)</f>
        <v>Село</v>
      </c>
      <c r="F326" s="19">
        <v>8</v>
      </c>
      <c r="G326" s="19">
        <v>35</v>
      </c>
      <c r="H326" s="22">
        <v>9</v>
      </c>
      <c r="I326" s="22">
        <v>36</v>
      </c>
      <c r="J326" s="22">
        <f t="shared" si="260"/>
        <v>93</v>
      </c>
      <c r="K326" s="19">
        <v>30</v>
      </c>
      <c r="L326" s="19">
        <v>1</v>
      </c>
      <c r="M326" s="19">
        <f t="shared" si="261"/>
        <v>30</v>
      </c>
      <c r="N326" s="19">
        <v>12</v>
      </c>
      <c r="O326" s="19">
        <v>14</v>
      </c>
      <c r="P326" s="19">
        <v>12</v>
      </c>
      <c r="Q326" s="19">
        <v>14</v>
      </c>
      <c r="R326" s="19">
        <f t="shared" si="262"/>
        <v>100</v>
      </c>
      <c r="S326" s="19">
        <f t="shared" si="263"/>
        <v>77</v>
      </c>
      <c r="T326" s="19">
        <v>20</v>
      </c>
      <c r="U326" s="19">
        <v>5</v>
      </c>
      <c r="V326" s="19">
        <f t="shared" si="264"/>
        <v>100</v>
      </c>
      <c r="W326" s="19">
        <v>14</v>
      </c>
      <c r="X326" s="23">
        <v>16</v>
      </c>
      <c r="Y326" s="20">
        <f t="shared" si="265"/>
        <v>88</v>
      </c>
      <c r="Z326" s="43">
        <f t="shared" si="266"/>
        <v>94</v>
      </c>
      <c r="AA326" s="20">
        <f t="shared" si="267"/>
        <v>94</v>
      </c>
      <c r="AB326" s="19">
        <v>20</v>
      </c>
      <c r="AC326" s="19">
        <v>1</v>
      </c>
      <c r="AD326" s="19">
        <f t="shared" si="268"/>
        <v>20</v>
      </c>
      <c r="AE326" s="19">
        <v>20</v>
      </c>
      <c r="AF326" s="19">
        <v>2</v>
      </c>
      <c r="AG326" s="19">
        <f t="shared" si="269"/>
        <v>40</v>
      </c>
      <c r="AH326" s="19">
        <v>1</v>
      </c>
      <c r="AI326" s="19">
        <v>1</v>
      </c>
      <c r="AJ326" s="20">
        <f t="shared" si="238"/>
        <v>100</v>
      </c>
      <c r="AK326" s="43">
        <f t="shared" si="270"/>
        <v>52</v>
      </c>
      <c r="AL326" s="19">
        <v>16</v>
      </c>
      <c r="AM326" s="19">
        <v>16</v>
      </c>
      <c r="AN326" s="20">
        <f t="shared" si="271"/>
        <v>100</v>
      </c>
      <c r="AO326" s="19">
        <v>16</v>
      </c>
      <c r="AP326" s="19">
        <v>16</v>
      </c>
      <c r="AQ326" s="20">
        <f t="shared" si="272"/>
        <v>100</v>
      </c>
      <c r="AR326" s="19">
        <v>11</v>
      </c>
      <c r="AS326" s="19">
        <v>12</v>
      </c>
      <c r="AT326" s="20">
        <f t="shared" si="273"/>
        <v>92</v>
      </c>
      <c r="AU326" s="20">
        <f t="shared" si="274"/>
        <v>98</v>
      </c>
      <c r="AV326" s="19">
        <v>15</v>
      </c>
      <c r="AW326" s="19">
        <v>16</v>
      </c>
      <c r="AX326" s="20">
        <f t="shared" si="275"/>
        <v>94</v>
      </c>
      <c r="AY326" s="19">
        <v>16</v>
      </c>
      <c r="AZ326" s="19">
        <v>16</v>
      </c>
      <c r="BA326" s="20">
        <f t="shared" si="276"/>
        <v>100</v>
      </c>
      <c r="BB326" s="19">
        <v>16</v>
      </c>
      <c r="BC326" s="19">
        <v>16</v>
      </c>
      <c r="BD326" s="20">
        <f t="shared" si="277"/>
        <v>100</v>
      </c>
      <c r="BE326" s="20">
        <f t="shared" si="278"/>
        <v>98</v>
      </c>
      <c r="BF326" s="20">
        <f t="shared" si="279"/>
        <v>84</v>
      </c>
      <c r="BG326" s="24"/>
      <c r="BH326" s="19">
        <f t="shared" si="239"/>
        <v>7</v>
      </c>
      <c r="BI326" s="19">
        <f t="shared" si="240"/>
        <v>4</v>
      </c>
      <c r="BJ326" s="19">
        <f t="shared" si="241"/>
        <v>1</v>
      </c>
      <c r="BK326" s="19">
        <f t="shared" si="242"/>
        <v>1</v>
      </c>
      <c r="BL326" s="19">
        <f t="shared" si="243"/>
        <v>7</v>
      </c>
      <c r="BM326" s="19">
        <f t="shared" si="244"/>
        <v>13</v>
      </c>
      <c r="BN326" s="19">
        <f t="shared" si="245"/>
        <v>4</v>
      </c>
      <c r="BO326" s="19">
        <f t="shared" si="246"/>
        <v>4</v>
      </c>
      <c r="BP326" s="19">
        <f t="shared" si="247"/>
        <v>1</v>
      </c>
      <c r="BQ326" s="19">
        <f t="shared" si="248"/>
        <v>1</v>
      </c>
      <c r="BR326" s="19">
        <f t="shared" si="249"/>
        <v>1</v>
      </c>
      <c r="BS326" s="19">
        <f t="shared" si="250"/>
        <v>9</v>
      </c>
      <c r="BT326" s="19">
        <f t="shared" si="251"/>
        <v>7</v>
      </c>
      <c r="BU326" s="19">
        <f t="shared" si="252"/>
        <v>1</v>
      </c>
      <c r="BV326" s="19">
        <f t="shared" si="253"/>
        <v>1</v>
      </c>
      <c r="BW326" s="19">
        <f t="shared" si="254"/>
        <v>21</v>
      </c>
      <c r="BX326" s="19">
        <f t="shared" si="255"/>
        <v>7</v>
      </c>
      <c r="BY326" s="19">
        <f t="shared" si="256"/>
        <v>30</v>
      </c>
      <c r="BZ326" s="19">
        <f t="shared" si="257"/>
        <v>3</v>
      </c>
      <c r="CA326" s="19">
        <f t="shared" si="258"/>
        <v>3</v>
      </c>
      <c r="CB326" s="18">
        <f t="shared" si="280"/>
        <v>84</v>
      </c>
      <c r="CC326" s="19">
        <f t="shared" si="259"/>
        <v>13</v>
      </c>
    </row>
    <row r="327" spans="1:81" ht="15.75">
      <c r="A327" s="21">
        <v>381</v>
      </c>
      <c r="B327" s="34">
        <v>6641001599</v>
      </c>
      <c r="C327" s="5" t="s">
        <v>456</v>
      </c>
      <c r="D327" s="5" t="s">
        <v>377</v>
      </c>
      <c r="E327" s="5" t="str">
        <f>VLOOKUP(C327,Реестр!$B$2:$C$74,2,FALSE)</f>
        <v>Село</v>
      </c>
      <c r="F327" s="19">
        <v>9</v>
      </c>
      <c r="G327" s="19">
        <v>37</v>
      </c>
      <c r="H327" s="22">
        <v>11</v>
      </c>
      <c r="I327" s="22">
        <v>38</v>
      </c>
      <c r="J327" s="22">
        <f t="shared" si="260"/>
        <v>90</v>
      </c>
      <c r="K327" s="19">
        <v>30</v>
      </c>
      <c r="L327" s="19">
        <v>3</v>
      </c>
      <c r="M327" s="19">
        <f t="shared" si="261"/>
        <v>90</v>
      </c>
      <c r="N327" s="19">
        <v>103</v>
      </c>
      <c r="O327" s="19">
        <v>87</v>
      </c>
      <c r="P327" s="19">
        <v>104</v>
      </c>
      <c r="Q327" s="19">
        <v>88</v>
      </c>
      <c r="R327" s="19">
        <f t="shared" si="262"/>
        <v>99</v>
      </c>
      <c r="S327" s="19">
        <f t="shared" si="263"/>
        <v>94</v>
      </c>
      <c r="T327" s="19">
        <v>20</v>
      </c>
      <c r="U327" s="19">
        <v>5</v>
      </c>
      <c r="V327" s="19">
        <f t="shared" si="264"/>
        <v>100</v>
      </c>
      <c r="W327" s="19">
        <v>116</v>
      </c>
      <c r="X327" s="23">
        <v>117</v>
      </c>
      <c r="Y327" s="20">
        <f t="shared" si="265"/>
        <v>99</v>
      </c>
      <c r="Z327" s="43">
        <f t="shared" si="266"/>
        <v>100</v>
      </c>
      <c r="AA327" s="20">
        <f t="shared" si="267"/>
        <v>100</v>
      </c>
      <c r="AB327" s="19">
        <v>20</v>
      </c>
      <c r="AC327" s="19">
        <v>0</v>
      </c>
      <c r="AD327" s="19">
        <f t="shared" si="268"/>
        <v>0</v>
      </c>
      <c r="AE327" s="19">
        <v>20</v>
      </c>
      <c r="AF327" s="19">
        <v>1</v>
      </c>
      <c r="AG327" s="19">
        <f t="shared" si="269"/>
        <v>20</v>
      </c>
      <c r="AH327" s="19">
        <v>8</v>
      </c>
      <c r="AI327" s="19">
        <v>8</v>
      </c>
      <c r="AJ327" s="20">
        <f t="shared" si="238"/>
        <v>100</v>
      </c>
      <c r="AK327" s="43">
        <f t="shared" si="270"/>
        <v>38</v>
      </c>
      <c r="AL327" s="19">
        <v>92</v>
      </c>
      <c r="AM327" s="19">
        <v>117</v>
      </c>
      <c r="AN327" s="20">
        <f t="shared" si="271"/>
        <v>79</v>
      </c>
      <c r="AO327" s="19">
        <v>115</v>
      </c>
      <c r="AP327" s="19">
        <v>117</v>
      </c>
      <c r="AQ327" s="20">
        <f t="shared" si="272"/>
        <v>98</v>
      </c>
      <c r="AR327" s="19">
        <v>95</v>
      </c>
      <c r="AS327" s="19">
        <v>96</v>
      </c>
      <c r="AT327" s="20">
        <f t="shared" si="273"/>
        <v>99</v>
      </c>
      <c r="AU327" s="20">
        <f t="shared" si="274"/>
        <v>91</v>
      </c>
      <c r="AV327" s="19">
        <v>113</v>
      </c>
      <c r="AW327" s="19">
        <v>117</v>
      </c>
      <c r="AX327" s="20">
        <f t="shared" si="275"/>
        <v>97</v>
      </c>
      <c r="AY327" s="19">
        <v>114</v>
      </c>
      <c r="AZ327" s="19">
        <v>117</v>
      </c>
      <c r="BA327" s="20">
        <f t="shared" si="276"/>
        <v>97</v>
      </c>
      <c r="BB327" s="19">
        <v>115</v>
      </c>
      <c r="BC327" s="19">
        <v>117</v>
      </c>
      <c r="BD327" s="20">
        <f t="shared" si="277"/>
        <v>98</v>
      </c>
      <c r="BE327" s="20">
        <f t="shared" si="278"/>
        <v>98</v>
      </c>
      <c r="BF327" s="20">
        <f t="shared" si="279"/>
        <v>84</v>
      </c>
      <c r="BG327" s="24"/>
      <c r="BH327" s="19">
        <f t="shared" si="239"/>
        <v>10</v>
      </c>
      <c r="BI327" s="19">
        <f t="shared" si="240"/>
        <v>2</v>
      </c>
      <c r="BJ327" s="19">
        <f t="shared" si="241"/>
        <v>2</v>
      </c>
      <c r="BK327" s="19">
        <f t="shared" si="242"/>
        <v>1</v>
      </c>
      <c r="BL327" s="19">
        <f t="shared" si="243"/>
        <v>1</v>
      </c>
      <c r="BM327" s="19">
        <f t="shared" si="244"/>
        <v>2</v>
      </c>
      <c r="BN327" s="19">
        <f t="shared" si="245"/>
        <v>5</v>
      </c>
      <c r="BO327" s="19">
        <f t="shared" si="246"/>
        <v>5</v>
      </c>
      <c r="BP327" s="19">
        <f t="shared" si="247"/>
        <v>1</v>
      </c>
      <c r="BQ327" s="19">
        <f t="shared" si="248"/>
        <v>17</v>
      </c>
      <c r="BR327" s="19">
        <f t="shared" si="249"/>
        <v>3</v>
      </c>
      <c r="BS327" s="19">
        <f t="shared" si="250"/>
        <v>2</v>
      </c>
      <c r="BT327" s="19">
        <f t="shared" si="251"/>
        <v>4</v>
      </c>
      <c r="BU327" s="19">
        <f t="shared" si="252"/>
        <v>4</v>
      </c>
      <c r="BV327" s="19">
        <f t="shared" si="253"/>
        <v>3</v>
      </c>
      <c r="BW327" s="19">
        <f t="shared" si="254"/>
        <v>7</v>
      </c>
      <c r="BX327" s="19">
        <f t="shared" si="255"/>
        <v>1</v>
      </c>
      <c r="BY327" s="19">
        <f t="shared" si="256"/>
        <v>42</v>
      </c>
      <c r="BZ327" s="19">
        <f t="shared" si="257"/>
        <v>10</v>
      </c>
      <c r="CA327" s="19">
        <f t="shared" si="258"/>
        <v>3</v>
      </c>
      <c r="CB327" s="18">
        <f t="shared" si="280"/>
        <v>84</v>
      </c>
      <c r="CC327" s="19">
        <f t="shared" si="259"/>
        <v>13</v>
      </c>
    </row>
    <row r="328" spans="1:81" ht="31.5">
      <c r="A328" s="21">
        <v>140</v>
      </c>
      <c r="B328" s="34">
        <v>6637003265</v>
      </c>
      <c r="C328" s="5" t="s">
        <v>423</v>
      </c>
      <c r="D328" s="6" t="s">
        <v>160</v>
      </c>
      <c r="E328" s="5" t="str">
        <f>VLOOKUP(C328,Реестр!$B$2:$C$74,2,FALSE)</f>
        <v>Село</v>
      </c>
      <c r="F328" s="19">
        <v>7</v>
      </c>
      <c r="G328" s="19">
        <v>34</v>
      </c>
      <c r="H328" s="22">
        <v>9</v>
      </c>
      <c r="I328" s="22">
        <v>36</v>
      </c>
      <c r="J328" s="22">
        <f t="shared" si="260"/>
        <v>86</v>
      </c>
      <c r="K328" s="19">
        <v>30</v>
      </c>
      <c r="L328" s="19">
        <v>4</v>
      </c>
      <c r="M328" s="19">
        <f t="shared" si="261"/>
        <v>100</v>
      </c>
      <c r="N328" s="19">
        <v>65</v>
      </c>
      <c r="O328" s="19">
        <v>32</v>
      </c>
      <c r="P328" s="19">
        <v>66</v>
      </c>
      <c r="Q328" s="19">
        <v>34</v>
      </c>
      <c r="R328" s="19">
        <f t="shared" si="262"/>
        <v>96</v>
      </c>
      <c r="S328" s="19">
        <f t="shared" si="263"/>
        <v>94</v>
      </c>
      <c r="T328" s="19">
        <v>20</v>
      </c>
      <c r="U328" s="19">
        <v>5</v>
      </c>
      <c r="V328" s="19">
        <f t="shared" si="264"/>
        <v>100</v>
      </c>
      <c r="W328" s="19">
        <v>75</v>
      </c>
      <c r="X328" s="23">
        <v>92</v>
      </c>
      <c r="Y328" s="20">
        <f t="shared" si="265"/>
        <v>82</v>
      </c>
      <c r="Z328" s="43">
        <f t="shared" si="266"/>
        <v>91</v>
      </c>
      <c r="AA328" s="20">
        <f t="shared" si="267"/>
        <v>91</v>
      </c>
      <c r="AB328" s="19">
        <v>20</v>
      </c>
      <c r="AC328" s="19">
        <v>1</v>
      </c>
      <c r="AD328" s="19">
        <f t="shared" si="268"/>
        <v>20</v>
      </c>
      <c r="AE328" s="19">
        <v>20</v>
      </c>
      <c r="AF328" s="19">
        <v>2</v>
      </c>
      <c r="AG328" s="19">
        <f t="shared" si="269"/>
        <v>40</v>
      </c>
      <c r="AH328" s="19">
        <v>2</v>
      </c>
      <c r="AI328" s="19">
        <v>5</v>
      </c>
      <c r="AJ328" s="20">
        <f t="shared" si="238"/>
        <v>40</v>
      </c>
      <c r="AK328" s="43">
        <f t="shared" si="270"/>
        <v>34</v>
      </c>
      <c r="AL328" s="19">
        <v>90</v>
      </c>
      <c r="AM328" s="19">
        <v>92</v>
      </c>
      <c r="AN328" s="20">
        <f t="shared" si="271"/>
        <v>98</v>
      </c>
      <c r="AO328" s="19">
        <v>89</v>
      </c>
      <c r="AP328" s="19">
        <v>92</v>
      </c>
      <c r="AQ328" s="20">
        <f t="shared" si="272"/>
        <v>97</v>
      </c>
      <c r="AR328" s="19">
        <v>66</v>
      </c>
      <c r="AS328" s="19">
        <v>67</v>
      </c>
      <c r="AT328" s="20">
        <f t="shared" si="273"/>
        <v>99</v>
      </c>
      <c r="AU328" s="20">
        <f t="shared" si="274"/>
        <v>98</v>
      </c>
      <c r="AV328" s="19">
        <v>88</v>
      </c>
      <c r="AW328" s="19">
        <v>92</v>
      </c>
      <c r="AX328" s="20">
        <f t="shared" si="275"/>
        <v>96</v>
      </c>
      <c r="AY328" s="19">
        <v>86</v>
      </c>
      <c r="AZ328" s="19">
        <v>92</v>
      </c>
      <c r="BA328" s="20">
        <f t="shared" si="276"/>
        <v>93</v>
      </c>
      <c r="BB328" s="19">
        <v>90</v>
      </c>
      <c r="BC328" s="19">
        <v>92</v>
      </c>
      <c r="BD328" s="20">
        <f t="shared" si="277"/>
        <v>98</v>
      </c>
      <c r="BE328" s="20">
        <f t="shared" si="278"/>
        <v>96</v>
      </c>
      <c r="BF328" s="20">
        <f t="shared" si="279"/>
        <v>83</v>
      </c>
      <c r="BG328" s="24"/>
      <c r="BH328" s="19">
        <f t="shared" si="239"/>
        <v>14</v>
      </c>
      <c r="BI328" s="19">
        <f t="shared" si="240"/>
        <v>1</v>
      </c>
      <c r="BJ328" s="19">
        <f t="shared" si="241"/>
        <v>5</v>
      </c>
      <c r="BK328" s="19">
        <f t="shared" si="242"/>
        <v>1</v>
      </c>
      <c r="BL328" s="19">
        <f t="shared" si="243"/>
        <v>10</v>
      </c>
      <c r="BM328" s="19">
        <f t="shared" si="244"/>
        <v>19</v>
      </c>
      <c r="BN328" s="19">
        <f t="shared" si="245"/>
        <v>4</v>
      </c>
      <c r="BO328" s="19">
        <f t="shared" si="246"/>
        <v>4</v>
      </c>
      <c r="BP328" s="19">
        <f t="shared" si="247"/>
        <v>29</v>
      </c>
      <c r="BQ328" s="19">
        <f t="shared" si="248"/>
        <v>3</v>
      </c>
      <c r="BR328" s="19">
        <f t="shared" si="249"/>
        <v>4</v>
      </c>
      <c r="BS328" s="19">
        <f t="shared" si="250"/>
        <v>2</v>
      </c>
      <c r="BT328" s="19">
        <f t="shared" si="251"/>
        <v>5</v>
      </c>
      <c r="BU328" s="19">
        <f t="shared" si="252"/>
        <v>8</v>
      </c>
      <c r="BV328" s="19">
        <f t="shared" si="253"/>
        <v>3</v>
      </c>
      <c r="BW328" s="19">
        <f t="shared" si="254"/>
        <v>7</v>
      </c>
      <c r="BX328" s="19">
        <f t="shared" si="255"/>
        <v>10</v>
      </c>
      <c r="BY328" s="19">
        <f t="shared" si="256"/>
        <v>45</v>
      </c>
      <c r="BZ328" s="19">
        <f t="shared" si="257"/>
        <v>3</v>
      </c>
      <c r="CA328" s="19">
        <f t="shared" si="258"/>
        <v>5</v>
      </c>
      <c r="CB328" s="18">
        <f t="shared" si="280"/>
        <v>83</v>
      </c>
      <c r="CC328" s="19">
        <f t="shared" si="259"/>
        <v>14</v>
      </c>
    </row>
    <row r="329" spans="1:81" ht="15.75">
      <c r="A329" s="21">
        <v>148</v>
      </c>
      <c r="B329" s="34">
        <v>6627008715</v>
      </c>
      <c r="C329" s="5" t="s">
        <v>425</v>
      </c>
      <c r="D329" s="5" t="s">
        <v>168</v>
      </c>
      <c r="E329" s="5" t="str">
        <f>VLOOKUP(C329,Реестр!$B$2:$C$74,2,FALSE)</f>
        <v>Село</v>
      </c>
      <c r="F329" s="19">
        <v>7</v>
      </c>
      <c r="G329" s="19">
        <v>33</v>
      </c>
      <c r="H329" s="22">
        <v>9</v>
      </c>
      <c r="I329" s="22">
        <v>36</v>
      </c>
      <c r="J329" s="22">
        <f t="shared" si="260"/>
        <v>85</v>
      </c>
      <c r="K329" s="19">
        <v>30</v>
      </c>
      <c r="L329" s="19">
        <v>4</v>
      </c>
      <c r="M329" s="19">
        <f t="shared" si="261"/>
        <v>100</v>
      </c>
      <c r="N329" s="19">
        <v>82</v>
      </c>
      <c r="O329" s="19">
        <v>71</v>
      </c>
      <c r="P329" s="19">
        <v>85</v>
      </c>
      <c r="Q329" s="19">
        <v>74</v>
      </c>
      <c r="R329" s="19">
        <f t="shared" si="262"/>
        <v>96</v>
      </c>
      <c r="S329" s="19">
        <f t="shared" si="263"/>
        <v>94</v>
      </c>
      <c r="T329" s="19">
        <v>20</v>
      </c>
      <c r="U329" s="19">
        <v>5</v>
      </c>
      <c r="V329" s="19">
        <f t="shared" si="264"/>
        <v>100</v>
      </c>
      <c r="W329" s="19">
        <v>86</v>
      </c>
      <c r="X329" s="23">
        <v>108</v>
      </c>
      <c r="Y329" s="20">
        <f t="shared" si="265"/>
        <v>80</v>
      </c>
      <c r="Z329" s="43">
        <f t="shared" si="266"/>
        <v>90</v>
      </c>
      <c r="AA329" s="20">
        <f t="shared" si="267"/>
        <v>90</v>
      </c>
      <c r="AB329" s="19">
        <v>20</v>
      </c>
      <c r="AC329" s="19">
        <v>0</v>
      </c>
      <c r="AD329" s="19">
        <f t="shared" si="268"/>
        <v>0</v>
      </c>
      <c r="AE329" s="19">
        <v>20</v>
      </c>
      <c r="AF329" s="19">
        <v>3</v>
      </c>
      <c r="AG329" s="19">
        <f t="shared" si="269"/>
        <v>60</v>
      </c>
      <c r="AH329" s="19">
        <v>1</v>
      </c>
      <c r="AI329" s="19">
        <v>2</v>
      </c>
      <c r="AJ329" s="20">
        <f t="shared" si="238"/>
        <v>50</v>
      </c>
      <c r="AK329" s="43">
        <f t="shared" si="270"/>
        <v>39</v>
      </c>
      <c r="AL329" s="19">
        <v>102</v>
      </c>
      <c r="AM329" s="19">
        <v>108</v>
      </c>
      <c r="AN329" s="20">
        <f t="shared" si="271"/>
        <v>94</v>
      </c>
      <c r="AO329" s="19">
        <v>107</v>
      </c>
      <c r="AP329" s="19">
        <v>108</v>
      </c>
      <c r="AQ329" s="20">
        <f t="shared" si="272"/>
        <v>99</v>
      </c>
      <c r="AR329" s="19">
        <v>71</v>
      </c>
      <c r="AS329" s="19">
        <v>73</v>
      </c>
      <c r="AT329" s="20">
        <f t="shared" si="273"/>
        <v>97</v>
      </c>
      <c r="AU329" s="20">
        <f t="shared" si="274"/>
        <v>97</v>
      </c>
      <c r="AV329" s="19">
        <v>106</v>
      </c>
      <c r="AW329" s="19">
        <v>108</v>
      </c>
      <c r="AX329" s="20">
        <f t="shared" si="275"/>
        <v>98</v>
      </c>
      <c r="AY329" s="19">
        <v>99</v>
      </c>
      <c r="AZ329" s="19">
        <v>108</v>
      </c>
      <c r="BA329" s="20">
        <f t="shared" si="276"/>
        <v>92</v>
      </c>
      <c r="BB329" s="19">
        <v>103</v>
      </c>
      <c r="BC329" s="19">
        <v>108</v>
      </c>
      <c r="BD329" s="20">
        <f t="shared" si="277"/>
        <v>95</v>
      </c>
      <c r="BE329" s="20">
        <f t="shared" si="278"/>
        <v>95</v>
      </c>
      <c r="BF329" s="20">
        <f t="shared" si="279"/>
        <v>83</v>
      </c>
      <c r="BG329" s="24"/>
      <c r="BH329" s="19">
        <f t="shared" si="239"/>
        <v>15</v>
      </c>
      <c r="BI329" s="19">
        <f t="shared" si="240"/>
        <v>1</v>
      </c>
      <c r="BJ329" s="19">
        <f t="shared" si="241"/>
        <v>5</v>
      </c>
      <c r="BK329" s="19">
        <f t="shared" si="242"/>
        <v>1</v>
      </c>
      <c r="BL329" s="19">
        <f t="shared" si="243"/>
        <v>11</v>
      </c>
      <c r="BM329" s="19">
        <f t="shared" si="244"/>
        <v>21</v>
      </c>
      <c r="BN329" s="19">
        <f t="shared" si="245"/>
        <v>5</v>
      </c>
      <c r="BO329" s="19">
        <f t="shared" si="246"/>
        <v>3</v>
      </c>
      <c r="BP329" s="19">
        <f t="shared" si="247"/>
        <v>28</v>
      </c>
      <c r="BQ329" s="19">
        <f t="shared" si="248"/>
        <v>7</v>
      </c>
      <c r="BR329" s="19">
        <f t="shared" si="249"/>
        <v>2</v>
      </c>
      <c r="BS329" s="19">
        <f t="shared" si="250"/>
        <v>4</v>
      </c>
      <c r="BT329" s="19">
        <f t="shared" si="251"/>
        <v>3</v>
      </c>
      <c r="BU329" s="19">
        <f t="shared" si="252"/>
        <v>9</v>
      </c>
      <c r="BV329" s="19">
        <f t="shared" si="253"/>
        <v>6</v>
      </c>
      <c r="BW329" s="19">
        <f t="shared" si="254"/>
        <v>7</v>
      </c>
      <c r="BX329" s="19">
        <f t="shared" si="255"/>
        <v>11</v>
      </c>
      <c r="BY329" s="19">
        <f t="shared" si="256"/>
        <v>41</v>
      </c>
      <c r="BZ329" s="19">
        <f t="shared" si="257"/>
        <v>4</v>
      </c>
      <c r="CA329" s="19">
        <f t="shared" si="258"/>
        <v>6</v>
      </c>
      <c r="CB329" s="18">
        <f t="shared" si="280"/>
        <v>83</v>
      </c>
      <c r="CC329" s="19">
        <f t="shared" si="259"/>
        <v>14</v>
      </c>
    </row>
    <row r="330" spans="1:81" ht="31.5">
      <c r="A330" s="21">
        <v>158</v>
      </c>
      <c r="B330" s="34">
        <v>6636006231</v>
      </c>
      <c r="C330" s="5" t="s">
        <v>427</v>
      </c>
      <c r="D330" s="5" t="s">
        <v>178</v>
      </c>
      <c r="E330" s="5" t="str">
        <f>VLOOKUP(C330,Реестр!$B$2:$C$74,2,FALSE)</f>
        <v>Село</v>
      </c>
      <c r="F330" s="19">
        <v>11</v>
      </c>
      <c r="G330" s="19">
        <v>38</v>
      </c>
      <c r="H330" s="22">
        <v>11</v>
      </c>
      <c r="I330" s="22">
        <v>38</v>
      </c>
      <c r="J330" s="22">
        <f t="shared" si="260"/>
        <v>100</v>
      </c>
      <c r="K330" s="19">
        <v>30</v>
      </c>
      <c r="L330" s="19">
        <v>4</v>
      </c>
      <c r="M330" s="19">
        <f t="shared" si="261"/>
        <v>100</v>
      </c>
      <c r="N330" s="19">
        <v>50</v>
      </c>
      <c r="O330" s="19">
        <v>37</v>
      </c>
      <c r="P330" s="19">
        <v>54</v>
      </c>
      <c r="Q330" s="19">
        <v>41</v>
      </c>
      <c r="R330" s="19">
        <f t="shared" si="262"/>
        <v>91</v>
      </c>
      <c r="S330" s="19">
        <f t="shared" si="263"/>
        <v>96</v>
      </c>
      <c r="T330" s="19">
        <v>20</v>
      </c>
      <c r="U330" s="19">
        <v>5</v>
      </c>
      <c r="V330" s="19">
        <f t="shared" si="264"/>
        <v>100</v>
      </c>
      <c r="W330" s="19">
        <v>63</v>
      </c>
      <c r="X330" s="23">
        <v>70</v>
      </c>
      <c r="Y330" s="20">
        <f t="shared" si="265"/>
        <v>90</v>
      </c>
      <c r="Z330" s="43">
        <f t="shared" si="266"/>
        <v>95</v>
      </c>
      <c r="AA330" s="20">
        <f t="shared" si="267"/>
        <v>95</v>
      </c>
      <c r="AB330" s="19">
        <v>20</v>
      </c>
      <c r="AC330" s="19">
        <v>0</v>
      </c>
      <c r="AD330" s="19">
        <f t="shared" si="268"/>
        <v>0</v>
      </c>
      <c r="AE330" s="19">
        <v>20</v>
      </c>
      <c r="AF330" s="19">
        <v>2</v>
      </c>
      <c r="AG330" s="19">
        <f t="shared" si="269"/>
        <v>40</v>
      </c>
      <c r="AH330" s="19">
        <v>1</v>
      </c>
      <c r="AI330" s="19">
        <v>1</v>
      </c>
      <c r="AJ330" s="20">
        <f t="shared" si="238"/>
        <v>100</v>
      </c>
      <c r="AK330" s="43">
        <f t="shared" si="270"/>
        <v>46</v>
      </c>
      <c r="AL330" s="19">
        <v>45</v>
      </c>
      <c r="AM330" s="19">
        <v>70</v>
      </c>
      <c r="AN330" s="20">
        <f t="shared" si="271"/>
        <v>64</v>
      </c>
      <c r="AO330" s="19">
        <v>69</v>
      </c>
      <c r="AP330" s="19">
        <v>70</v>
      </c>
      <c r="AQ330" s="20">
        <f t="shared" si="272"/>
        <v>99</v>
      </c>
      <c r="AR330" s="19">
        <v>52</v>
      </c>
      <c r="AS330" s="19">
        <v>52</v>
      </c>
      <c r="AT330" s="20">
        <f t="shared" si="273"/>
        <v>100</v>
      </c>
      <c r="AU330" s="20">
        <f t="shared" si="274"/>
        <v>85</v>
      </c>
      <c r="AV330" s="19">
        <v>56</v>
      </c>
      <c r="AW330" s="19">
        <v>70</v>
      </c>
      <c r="AX330" s="20">
        <f t="shared" si="275"/>
        <v>80</v>
      </c>
      <c r="AY330" s="19">
        <v>69</v>
      </c>
      <c r="AZ330" s="19">
        <v>70</v>
      </c>
      <c r="BA330" s="20">
        <f t="shared" si="276"/>
        <v>99</v>
      </c>
      <c r="BB330" s="19">
        <v>66</v>
      </c>
      <c r="BC330" s="19">
        <v>70</v>
      </c>
      <c r="BD330" s="20">
        <f t="shared" si="277"/>
        <v>94</v>
      </c>
      <c r="BE330" s="20">
        <f t="shared" si="278"/>
        <v>91</v>
      </c>
      <c r="BF330" s="20">
        <f t="shared" si="279"/>
        <v>83</v>
      </c>
      <c r="BG330" s="24"/>
      <c r="BH330" s="19">
        <f t="shared" si="239"/>
        <v>1</v>
      </c>
      <c r="BI330" s="19">
        <f t="shared" si="240"/>
        <v>1</v>
      </c>
      <c r="BJ330" s="19">
        <f t="shared" si="241"/>
        <v>10</v>
      </c>
      <c r="BK330" s="19">
        <f t="shared" si="242"/>
        <v>1</v>
      </c>
      <c r="BL330" s="19">
        <f t="shared" si="243"/>
        <v>6</v>
      </c>
      <c r="BM330" s="19">
        <f t="shared" si="244"/>
        <v>11</v>
      </c>
      <c r="BN330" s="19">
        <f t="shared" si="245"/>
        <v>5</v>
      </c>
      <c r="BO330" s="19">
        <f t="shared" si="246"/>
        <v>4</v>
      </c>
      <c r="BP330" s="19">
        <f t="shared" si="247"/>
        <v>1</v>
      </c>
      <c r="BQ330" s="19">
        <f t="shared" si="248"/>
        <v>23</v>
      </c>
      <c r="BR330" s="19">
        <f t="shared" si="249"/>
        <v>2</v>
      </c>
      <c r="BS330" s="19">
        <f t="shared" si="250"/>
        <v>1</v>
      </c>
      <c r="BT330" s="19">
        <f t="shared" si="251"/>
        <v>18</v>
      </c>
      <c r="BU330" s="19">
        <f t="shared" si="252"/>
        <v>2</v>
      </c>
      <c r="BV330" s="19">
        <f t="shared" si="253"/>
        <v>7</v>
      </c>
      <c r="BW330" s="19">
        <f t="shared" si="254"/>
        <v>5</v>
      </c>
      <c r="BX330" s="19">
        <f t="shared" si="255"/>
        <v>6</v>
      </c>
      <c r="BY330" s="19">
        <f t="shared" si="256"/>
        <v>35</v>
      </c>
      <c r="BZ330" s="19">
        <f t="shared" si="257"/>
        <v>15</v>
      </c>
      <c r="CA330" s="19">
        <f t="shared" si="258"/>
        <v>10</v>
      </c>
      <c r="CB330" s="18">
        <f t="shared" si="280"/>
        <v>83</v>
      </c>
      <c r="CC330" s="19">
        <f t="shared" si="259"/>
        <v>14</v>
      </c>
    </row>
    <row r="331" spans="1:81" ht="30">
      <c r="A331" s="21">
        <v>216</v>
      </c>
      <c r="B331" s="34">
        <v>6642003528</v>
      </c>
      <c r="C331" s="40" t="s">
        <v>490</v>
      </c>
      <c r="D331" s="5" t="s">
        <v>231</v>
      </c>
      <c r="E331" s="5" t="str">
        <f>VLOOKUP(C331,Реестр!$B$2:$C$74,2,FALSE)</f>
        <v>Село</v>
      </c>
      <c r="F331" s="19">
        <v>10</v>
      </c>
      <c r="G331" s="19">
        <v>34</v>
      </c>
      <c r="H331" s="22">
        <v>11</v>
      </c>
      <c r="I331" s="22">
        <v>38</v>
      </c>
      <c r="J331" s="22">
        <f t="shared" si="260"/>
        <v>90</v>
      </c>
      <c r="K331" s="19">
        <v>30</v>
      </c>
      <c r="L331" s="19">
        <v>4</v>
      </c>
      <c r="M331" s="19">
        <f t="shared" si="261"/>
        <v>100</v>
      </c>
      <c r="N331" s="19">
        <v>77</v>
      </c>
      <c r="O331" s="19">
        <v>79</v>
      </c>
      <c r="P331" s="19">
        <v>78</v>
      </c>
      <c r="Q331" s="19">
        <v>80</v>
      </c>
      <c r="R331" s="19">
        <f t="shared" si="262"/>
        <v>99</v>
      </c>
      <c r="S331" s="19">
        <f t="shared" si="263"/>
        <v>97</v>
      </c>
      <c r="T331" s="19">
        <v>20</v>
      </c>
      <c r="U331" s="19">
        <v>4</v>
      </c>
      <c r="V331" s="19">
        <f t="shared" si="264"/>
        <v>80</v>
      </c>
      <c r="W331" s="19">
        <v>81</v>
      </c>
      <c r="X331" s="23">
        <v>85</v>
      </c>
      <c r="Y331" s="20">
        <f t="shared" si="265"/>
        <v>95</v>
      </c>
      <c r="Z331" s="43">
        <f t="shared" si="266"/>
        <v>88</v>
      </c>
      <c r="AA331" s="20">
        <f t="shared" si="267"/>
        <v>88</v>
      </c>
      <c r="AB331" s="19">
        <v>20</v>
      </c>
      <c r="AC331" s="19">
        <v>1</v>
      </c>
      <c r="AD331" s="19">
        <f t="shared" si="268"/>
        <v>20</v>
      </c>
      <c r="AE331" s="19">
        <v>20</v>
      </c>
      <c r="AF331" s="19">
        <v>1</v>
      </c>
      <c r="AG331" s="19">
        <f t="shared" si="269"/>
        <v>20</v>
      </c>
      <c r="AH331" s="19">
        <v>3</v>
      </c>
      <c r="AI331" s="19">
        <v>5</v>
      </c>
      <c r="AJ331" s="20">
        <f t="shared" si="238"/>
        <v>60</v>
      </c>
      <c r="AK331" s="43">
        <f t="shared" si="270"/>
        <v>32</v>
      </c>
      <c r="AL331" s="19">
        <v>85</v>
      </c>
      <c r="AM331" s="19">
        <v>85</v>
      </c>
      <c r="AN331" s="20">
        <f t="shared" si="271"/>
        <v>100</v>
      </c>
      <c r="AO331" s="19">
        <v>84</v>
      </c>
      <c r="AP331" s="19">
        <v>85</v>
      </c>
      <c r="AQ331" s="20">
        <f t="shared" si="272"/>
        <v>99</v>
      </c>
      <c r="AR331" s="19">
        <v>70</v>
      </c>
      <c r="AS331" s="19">
        <v>71</v>
      </c>
      <c r="AT331" s="20">
        <f t="shared" si="273"/>
        <v>99</v>
      </c>
      <c r="AU331" s="20">
        <f t="shared" si="274"/>
        <v>99</v>
      </c>
      <c r="AV331" s="19">
        <v>85</v>
      </c>
      <c r="AW331" s="19">
        <v>85</v>
      </c>
      <c r="AX331" s="20">
        <f t="shared" si="275"/>
        <v>100</v>
      </c>
      <c r="AY331" s="19">
        <v>85</v>
      </c>
      <c r="AZ331" s="19">
        <v>85</v>
      </c>
      <c r="BA331" s="20">
        <f t="shared" si="276"/>
        <v>100</v>
      </c>
      <c r="BB331" s="19">
        <v>85</v>
      </c>
      <c r="BC331" s="19">
        <v>85</v>
      </c>
      <c r="BD331" s="20">
        <f t="shared" si="277"/>
        <v>100</v>
      </c>
      <c r="BE331" s="20">
        <f t="shared" si="278"/>
        <v>100</v>
      </c>
      <c r="BF331" s="20">
        <f t="shared" si="279"/>
        <v>83</v>
      </c>
      <c r="BG331" s="24"/>
      <c r="BH331" s="19">
        <f t="shared" si="239"/>
        <v>10</v>
      </c>
      <c r="BI331" s="19">
        <f t="shared" si="240"/>
        <v>1</v>
      </c>
      <c r="BJ331" s="19">
        <f t="shared" si="241"/>
        <v>2</v>
      </c>
      <c r="BK331" s="19">
        <f t="shared" si="242"/>
        <v>2</v>
      </c>
      <c r="BL331" s="19">
        <f t="shared" si="243"/>
        <v>13</v>
      </c>
      <c r="BM331" s="19">
        <f t="shared" si="244"/>
        <v>6</v>
      </c>
      <c r="BN331" s="19">
        <f t="shared" si="245"/>
        <v>4</v>
      </c>
      <c r="BO331" s="19">
        <f t="shared" si="246"/>
        <v>5</v>
      </c>
      <c r="BP331" s="19">
        <f t="shared" si="247"/>
        <v>26</v>
      </c>
      <c r="BQ331" s="19">
        <f t="shared" si="248"/>
        <v>1</v>
      </c>
      <c r="BR331" s="19">
        <f t="shared" si="249"/>
        <v>2</v>
      </c>
      <c r="BS331" s="19">
        <f t="shared" si="250"/>
        <v>2</v>
      </c>
      <c r="BT331" s="19">
        <f t="shared" si="251"/>
        <v>1</v>
      </c>
      <c r="BU331" s="19">
        <f t="shared" si="252"/>
        <v>1</v>
      </c>
      <c r="BV331" s="19">
        <f t="shared" si="253"/>
        <v>1</v>
      </c>
      <c r="BW331" s="19">
        <f t="shared" si="254"/>
        <v>4</v>
      </c>
      <c r="BX331" s="19">
        <f t="shared" si="255"/>
        <v>13</v>
      </c>
      <c r="BY331" s="19">
        <f t="shared" si="256"/>
        <v>47</v>
      </c>
      <c r="BZ331" s="19">
        <f t="shared" si="257"/>
        <v>2</v>
      </c>
      <c r="CA331" s="19">
        <f t="shared" si="258"/>
        <v>1</v>
      </c>
      <c r="CB331" s="18">
        <f t="shared" si="280"/>
        <v>83</v>
      </c>
      <c r="CC331" s="19">
        <f t="shared" si="259"/>
        <v>14</v>
      </c>
    </row>
    <row r="332" spans="1:81" ht="31.5">
      <c r="A332" s="21">
        <v>228</v>
      </c>
      <c r="B332" s="34">
        <v>6634005433</v>
      </c>
      <c r="C332" s="5" t="s">
        <v>437</v>
      </c>
      <c r="D332" s="5" t="s">
        <v>243</v>
      </c>
      <c r="E332" s="5" t="str">
        <f>VLOOKUP(C332,Реестр!$B$2:$C$74,2,FALSE)</f>
        <v>Село</v>
      </c>
      <c r="F332" s="19">
        <v>10</v>
      </c>
      <c r="G332" s="19">
        <v>36</v>
      </c>
      <c r="H332" s="22">
        <v>11</v>
      </c>
      <c r="I332" s="22">
        <v>38</v>
      </c>
      <c r="J332" s="22">
        <f t="shared" si="260"/>
        <v>93</v>
      </c>
      <c r="K332" s="19">
        <v>30</v>
      </c>
      <c r="L332" s="19">
        <v>4</v>
      </c>
      <c r="M332" s="19">
        <f t="shared" si="261"/>
        <v>100</v>
      </c>
      <c r="N332" s="19">
        <v>104</v>
      </c>
      <c r="O332" s="19">
        <v>92</v>
      </c>
      <c r="P332" s="19">
        <v>107</v>
      </c>
      <c r="Q332" s="19">
        <v>96</v>
      </c>
      <c r="R332" s="19">
        <f t="shared" si="262"/>
        <v>97</v>
      </c>
      <c r="S332" s="19">
        <f t="shared" si="263"/>
        <v>97</v>
      </c>
      <c r="T332" s="19">
        <v>20</v>
      </c>
      <c r="U332" s="19">
        <v>5</v>
      </c>
      <c r="V332" s="19">
        <f t="shared" si="264"/>
        <v>100</v>
      </c>
      <c r="W332" s="19">
        <v>104</v>
      </c>
      <c r="X332" s="23">
        <v>116</v>
      </c>
      <c r="Y332" s="20">
        <f t="shared" si="265"/>
        <v>90</v>
      </c>
      <c r="Z332" s="43">
        <f t="shared" si="266"/>
        <v>95</v>
      </c>
      <c r="AA332" s="20">
        <f t="shared" si="267"/>
        <v>95</v>
      </c>
      <c r="AB332" s="19">
        <v>20</v>
      </c>
      <c r="AC332" s="19">
        <v>2</v>
      </c>
      <c r="AD332" s="19">
        <f t="shared" si="268"/>
        <v>40</v>
      </c>
      <c r="AE332" s="19">
        <v>20</v>
      </c>
      <c r="AF332" s="19">
        <v>1</v>
      </c>
      <c r="AG332" s="19">
        <f t="shared" si="269"/>
        <v>20</v>
      </c>
      <c r="AH332" s="19">
        <v>3</v>
      </c>
      <c r="AI332" s="19">
        <v>4</v>
      </c>
      <c r="AJ332" s="20">
        <f t="shared" si="238"/>
        <v>75</v>
      </c>
      <c r="AK332" s="43">
        <f t="shared" si="270"/>
        <v>43</v>
      </c>
      <c r="AL332" s="19">
        <v>75</v>
      </c>
      <c r="AM332" s="19">
        <v>116</v>
      </c>
      <c r="AN332" s="20">
        <f t="shared" si="271"/>
        <v>65</v>
      </c>
      <c r="AO332" s="19">
        <v>115</v>
      </c>
      <c r="AP332" s="19">
        <v>116</v>
      </c>
      <c r="AQ332" s="20">
        <f t="shared" si="272"/>
        <v>99</v>
      </c>
      <c r="AR332" s="19">
        <v>90</v>
      </c>
      <c r="AS332" s="19">
        <v>92</v>
      </c>
      <c r="AT332" s="20">
        <f t="shared" si="273"/>
        <v>98</v>
      </c>
      <c r="AU332" s="20">
        <f t="shared" si="274"/>
        <v>85</v>
      </c>
      <c r="AV332" s="19">
        <v>100</v>
      </c>
      <c r="AW332" s="19">
        <v>116</v>
      </c>
      <c r="AX332" s="20">
        <f t="shared" si="275"/>
        <v>86</v>
      </c>
      <c r="AY332" s="19">
        <v>106</v>
      </c>
      <c r="AZ332" s="19">
        <v>116</v>
      </c>
      <c r="BA332" s="20">
        <f t="shared" si="276"/>
        <v>91</v>
      </c>
      <c r="BB332" s="19">
        <v>114</v>
      </c>
      <c r="BC332" s="19">
        <v>116</v>
      </c>
      <c r="BD332" s="20">
        <f t="shared" si="277"/>
        <v>98</v>
      </c>
      <c r="BE332" s="20">
        <f t="shared" si="278"/>
        <v>93</v>
      </c>
      <c r="BF332" s="20">
        <f t="shared" si="279"/>
        <v>83</v>
      </c>
      <c r="BG332" s="24"/>
      <c r="BH332" s="19">
        <f t="shared" si="239"/>
        <v>7</v>
      </c>
      <c r="BI332" s="19">
        <f t="shared" si="240"/>
        <v>1</v>
      </c>
      <c r="BJ332" s="19">
        <f t="shared" si="241"/>
        <v>4</v>
      </c>
      <c r="BK332" s="19">
        <f t="shared" si="242"/>
        <v>1</v>
      </c>
      <c r="BL332" s="19">
        <f t="shared" si="243"/>
        <v>6</v>
      </c>
      <c r="BM332" s="19">
        <f t="shared" si="244"/>
        <v>11</v>
      </c>
      <c r="BN332" s="19">
        <f t="shared" si="245"/>
        <v>3</v>
      </c>
      <c r="BO332" s="19">
        <f t="shared" si="246"/>
        <v>5</v>
      </c>
      <c r="BP332" s="19">
        <f t="shared" si="247"/>
        <v>20</v>
      </c>
      <c r="BQ332" s="19">
        <f t="shared" si="248"/>
        <v>22</v>
      </c>
      <c r="BR332" s="19">
        <f t="shared" si="249"/>
        <v>2</v>
      </c>
      <c r="BS332" s="19">
        <f t="shared" si="250"/>
        <v>3</v>
      </c>
      <c r="BT332" s="19">
        <f t="shared" si="251"/>
        <v>15</v>
      </c>
      <c r="BU332" s="19">
        <f t="shared" si="252"/>
        <v>10</v>
      </c>
      <c r="BV332" s="19">
        <f t="shared" si="253"/>
        <v>3</v>
      </c>
      <c r="BW332" s="19">
        <f t="shared" si="254"/>
        <v>4</v>
      </c>
      <c r="BX332" s="19">
        <f t="shared" si="255"/>
        <v>6</v>
      </c>
      <c r="BY332" s="19">
        <f t="shared" si="256"/>
        <v>37</v>
      </c>
      <c r="BZ332" s="19">
        <f t="shared" si="257"/>
        <v>15</v>
      </c>
      <c r="CA332" s="19">
        <f t="shared" si="258"/>
        <v>8</v>
      </c>
      <c r="CB332" s="18">
        <f t="shared" si="280"/>
        <v>83</v>
      </c>
      <c r="CC332" s="19">
        <f t="shared" si="259"/>
        <v>14</v>
      </c>
    </row>
    <row r="333" spans="1:81" ht="31.5">
      <c r="A333" s="21">
        <v>283</v>
      </c>
      <c r="B333" s="34">
        <v>6621007000</v>
      </c>
      <c r="C333" s="6" t="s">
        <v>444</v>
      </c>
      <c r="D333" s="5" t="s">
        <v>293</v>
      </c>
      <c r="E333" s="5" t="str">
        <f>VLOOKUP(C333,Реестр!$B$2:$C$74,2,FALSE)</f>
        <v>Село</v>
      </c>
      <c r="F333" s="19">
        <v>10</v>
      </c>
      <c r="G333" s="19">
        <v>34</v>
      </c>
      <c r="H333" s="22">
        <v>11</v>
      </c>
      <c r="I333" s="22">
        <v>38</v>
      </c>
      <c r="J333" s="22">
        <f t="shared" si="260"/>
        <v>90</v>
      </c>
      <c r="K333" s="19">
        <v>30</v>
      </c>
      <c r="L333" s="19">
        <v>3</v>
      </c>
      <c r="M333" s="19">
        <f t="shared" si="261"/>
        <v>90</v>
      </c>
      <c r="N333" s="19">
        <v>35</v>
      </c>
      <c r="O333" s="19">
        <v>32</v>
      </c>
      <c r="P333" s="19">
        <v>40</v>
      </c>
      <c r="Q333" s="19">
        <v>38</v>
      </c>
      <c r="R333" s="19">
        <f t="shared" si="262"/>
        <v>86</v>
      </c>
      <c r="S333" s="19">
        <f t="shared" si="263"/>
        <v>88</v>
      </c>
      <c r="T333" s="19">
        <v>20</v>
      </c>
      <c r="U333" s="19">
        <v>5</v>
      </c>
      <c r="V333" s="19">
        <f t="shared" si="264"/>
        <v>100</v>
      </c>
      <c r="W333" s="19">
        <v>39</v>
      </c>
      <c r="X333" s="23">
        <v>53</v>
      </c>
      <c r="Y333" s="20">
        <f t="shared" si="265"/>
        <v>74</v>
      </c>
      <c r="Z333" s="43">
        <f t="shared" si="266"/>
        <v>87</v>
      </c>
      <c r="AA333" s="20">
        <f t="shared" si="267"/>
        <v>87</v>
      </c>
      <c r="AB333" s="19">
        <v>20</v>
      </c>
      <c r="AC333" s="19">
        <v>1</v>
      </c>
      <c r="AD333" s="19">
        <f t="shared" si="268"/>
        <v>20</v>
      </c>
      <c r="AE333" s="19">
        <v>20</v>
      </c>
      <c r="AF333" s="19">
        <v>2</v>
      </c>
      <c r="AG333" s="19">
        <f t="shared" si="269"/>
        <v>40</v>
      </c>
      <c r="AH333" s="19">
        <v>3</v>
      </c>
      <c r="AI333" s="19">
        <v>3</v>
      </c>
      <c r="AJ333" s="20">
        <f t="shared" si="238"/>
        <v>100</v>
      </c>
      <c r="AK333" s="43">
        <f t="shared" si="270"/>
        <v>52</v>
      </c>
      <c r="AL333" s="19">
        <v>50</v>
      </c>
      <c r="AM333" s="19">
        <v>53</v>
      </c>
      <c r="AN333" s="20">
        <f t="shared" si="271"/>
        <v>94</v>
      </c>
      <c r="AO333" s="19">
        <v>52</v>
      </c>
      <c r="AP333" s="19">
        <v>53</v>
      </c>
      <c r="AQ333" s="20">
        <f t="shared" si="272"/>
        <v>98</v>
      </c>
      <c r="AR333" s="19">
        <v>37</v>
      </c>
      <c r="AS333" s="19">
        <v>39</v>
      </c>
      <c r="AT333" s="20">
        <f t="shared" si="273"/>
        <v>95</v>
      </c>
      <c r="AU333" s="20">
        <f t="shared" si="274"/>
        <v>96</v>
      </c>
      <c r="AV333" s="19">
        <v>50</v>
      </c>
      <c r="AW333" s="19">
        <v>53</v>
      </c>
      <c r="AX333" s="20">
        <f t="shared" si="275"/>
        <v>94</v>
      </c>
      <c r="AY333" s="19">
        <v>49</v>
      </c>
      <c r="AZ333" s="19">
        <v>53</v>
      </c>
      <c r="BA333" s="20">
        <f t="shared" si="276"/>
        <v>92</v>
      </c>
      <c r="BB333" s="19">
        <v>49</v>
      </c>
      <c r="BC333" s="19">
        <v>53</v>
      </c>
      <c r="BD333" s="20">
        <f t="shared" si="277"/>
        <v>92</v>
      </c>
      <c r="BE333" s="20">
        <f t="shared" si="278"/>
        <v>93</v>
      </c>
      <c r="BF333" s="20">
        <f t="shared" si="279"/>
        <v>83</v>
      </c>
      <c r="BG333" s="24"/>
      <c r="BH333" s="19">
        <f t="shared" si="239"/>
        <v>10</v>
      </c>
      <c r="BI333" s="19">
        <f t="shared" si="240"/>
        <v>2</v>
      </c>
      <c r="BJ333" s="19">
        <f t="shared" si="241"/>
        <v>14</v>
      </c>
      <c r="BK333" s="19">
        <f t="shared" si="242"/>
        <v>1</v>
      </c>
      <c r="BL333" s="19">
        <f t="shared" si="243"/>
        <v>14</v>
      </c>
      <c r="BM333" s="19">
        <f t="shared" si="244"/>
        <v>24</v>
      </c>
      <c r="BN333" s="19">
        <f t="shared" si="245"/>
        <v>4</v>
      </c>
      <c r="BO333" s="19">
        <f t="shared" si="246"/>
        <v>4</v>
      </c>
      <c r="BP333" s="19">
        <f t="shared" si="247"/>
        <v>1</v>
      </c>
      <c r="BQ333" s="19">
        <f t="shared" si="248"/>
        <v>7</v>
      </c>
      <c r="BR333" s="19">
        <f t="shared" si="249"/>
        <v>3</v>
      </c>
      <c r="BS333" s="19">
        <f t="shared" si="250"/>
        <v>6</v>
      </c>
      <c r="BT333" s="19">
        <f t="shared" si="251"/>
        <v>7</v>
      </c>
      <c r="BU333" s="19">
        <f t="shared" si="252"/>
        <v>9</v>
      </c>
      <c r="BV333" s="19">
        <f t="shared" si="253"/>
        <v>9</v>
      </c>
      <c r="BW333" s="19">
        <f t="shared" si="254"/>
        <v>13</v>
      </c>
      <c r="BX333" s="19">
        <f t="shared" si="255"/>
        <v>14</v>
      </c>
      <c r="BY333" s="19">
        <f t="shared" si="256"/>
        <v>30</v>
      </c>
      <c r="BZ333" s="19">
        <f t="shared" si="257"/>
        <v>5</v>
      </c>
      <c r="CA333" s="19">
        <f t="shared" si="258"/>
        <v>8</v>
      </c>
      <c r="CB333" s="18">
        <f t="shared" si="280"/>
        <v>83</v>
      </c>
      <c r="CC333" s="19">
        <f t="shared" si="259"/>
        <v>14</v>
      </c>
    </row>
    <row r="334" spans="1:81" ht="31.5">
      <c r="A334" s="21">
        <v>327</v>
      </c>
      <c r="B334" s="36">
        <v>6647004660</v>
      </c>
      <c r="C334" s="6" t="s">
        <v>450</v>
      </c>
      <c r="D334" s="5" t="s">
        <v>332</v>
      </c>
      <c r="E334" s="5" t="str">
        <f>VLOOKUP(C334,Реестр!$B$2:$C$74,2,FALSE)</f>
        <v>Село</v>
      </c>
      <c r="F334" s="19">
        <v>8</v>
      </c>
      <c r="G334" s="19">
        <v>35</v>
      </c>
      <c r="H334" s="22">
        <v>9</v>
      </c>
      <c r="I334" s="22">
        <v>36</v>
      </c>
      <c r="J334" s="22">
        <f t="shared" si="260"/>
        <v>93</v>
      </c>
      <c r="K334" s="19">
        <v>30</v>
      </c>
      <c r="L334" s="19">
        <v>3</v>
      </c>
      <c r="M334" s="19">
        <f t="shared" si="261"/>
        <v>90</v>
      </c>
      <c r="N334" s="19">
        <v>100</v>
      </c>
      <c r="O334" s="19">
        <v>72</v>
      </c>
      <c r="P334" s="19">
        <v>102</v>
      </c>
      <c r="Q334" s="19">
        <v>73</v>
      </c>
      <c r="R334" s="19">
        <f t="shared" si="262"/>
        <v>98</v>
      </c>
      <c r="S334" s="19">
        <f t="shared" si="263"/>
        <v>94</v>
      </c>
      <c r="T334" s="19">
        <v>20</v>
      </c>
      <c r="U334" s="19">
        <v>4</v>
      </c>
      <c r="V334" s="19">
        <f t="shared" si="264"/>
        <v>80</v>
      </c>
      <c r="W334" s="19">
        <v>120</v>
      </c>
      <c r="X334" s="23">
        <v>134</v>
      </c>
      <c r="Y334" s="20">
        <f t="shared" si="265"/>
        <v>90</v>
      </c>
      <c r="Z334" s="43">
        <f t="shared" si="266"/>
        <v>85</v>
      </c>
      <c r="AA334" s="20">
        <f t="shared" si="267"/>
        <v>85</v>
      </c>
      <c r="AB334" s="19">
        <v>20</v>
      </c>
      <c r="AC334" s="19">
        <v>1</v>
      </c>
      <c r="AD334" s="19">
        <f t="shared" si="268"/>
        <v>20</v>
      </c>
      <c r="AE334" s="19">
        <v>20</v>
      </c>
      <c r="AF334" s="19">
        <v>2</v>
      </c>
      <c r="AG334" s="19">
        <f t="shared" si="269"/>
        <v>40</v>
      </c>
      <c r="AH334" s="19">
        <v>5</v>
      </c>
      <c r="AI334" s="19">
        <v>7</v>
      </c>
      <c r="AJ334" s="20">
        <f t="shared" si="238"/>
        <v>71</v>
      </c>
      <c r="AK334" s="43">
        <f t="shared" si="270"/>
        <v>43</v>
      </c>
      <c r="AL334" s="19">
        <v>133</v>
      </c>
      <c r="AM334" s="19">
        <v>134</v>
      </c>
      <c r="AN334" s="20">
        <f t="shared" si="271"/>
        <v>99</v>
      </c>
      <c r="AO334" s="19">
        <v>130</v>
      </c>
      <c r="AP334" s="19">
        <v>134</v>
      </c>
      <c r="AQ334" s="20">
        <f t="shared" si="272"/>
        <v>97</v>
      </c>
      <c r="AR334" s="19">
        <v>78</v>
      </c>
      <c r="AS334" s="19">
        <v>81</v>
      </c>
      <c r="AT334" s="20">
        <f t="shared" si="273"/>
        <v>96</v>
      </c>
      <c r="AU334" s="20">
        <f t="shared" si="274"/>
        <v>98</v>
      </c>
      <c r="AV334" s="19">
        <v>130</v>
      </c>
      <c r="AW334" s="19">
        <v>134</v>
      </c>
      <c r="AX334" s="20">
        <f t="shared" si="275"/>
        <v>97</v>
      </c>
      <c r="AY334" s="19">
        <v>130</v>
      </c>
      <c r="AZ334" s="19">
        <v>134</v>
      </c>
      <c r="BA334" s="20">
        <f t="shared" si="276"/>
        <v>97</v>
      </c>
      <c r="BB334" s="19">
        <v>128</v>
      </c>
      <c r="BC334" s="19">
        <v>134</v>
      </c>
      <c r="BD334" s="20">
        <f t="shared" si="277"/>
        <v>96</v>
      </c>
      <c r="BE334" s="20">
        <f t="shared" si="278"/>
        <v>97</v>
      </c>
      <c r="BF334" s="20">
        <f t="shared" si="279"/>
        <v>83</v>
      </c>
      <c r="BG334" s="24"/>
      <c r="BH334" s="19">
        <f t="shared" si="239"/>
        <v>7</v>
      </c>
      <c r="BI334" s="19">
        <f t="shared" si="240"/>
        <v>2</v>
      </c>
      <c r="BJ334" s="19">
        <f t="shared" si="241"/>
        <v>3</v>
      </c>
      <c r="BK334" s="19">
        <f t="shared" si="242"/>
        <v>2</v>
      </c>
      <c r="BL334" s="19">
        <f t="shared" si="243"/>
        <v>16</v>
      </c>
      <c r="BM334" s="19">
        <f t="shared" si="244"/>
        <v>11</v>
      </c>
      <c r="BN334" s="19">
        <f t="shared" si="245"/>
        <v>4</v>
      </c>
      <c r="BO334" s="19">
        <f t="shared" si="246"/>
        <v>4</v>
      </c>
      <c r="BP334" s="19">
        <f t="shared" si="247"/>
        <v>21</v>
      </c>
      <c r="BQ334" s="19">
        <f t="shared" si="248"/>
        <v>2</v>
      </c>
      <c r="BR334" s="19">
        <f t="shared" si="249"/>
        <v>4</v>
      </c>
      <c r="BS334" s="19">
        <f t="shared" si="250"/>
        <v>5</v>
      </c>
      <c r="BT334" s="19">
        <f t="shared" si="251"/>
        <v>4</v>
      </c>
      <c r="BU334" s="19">
        <f t="shared" si="252"/>
        <v>4</v>
      </c>
      <c r="BV334" s="19">
        <f t="shared" si="253"/>
        <v>5</v>
      </c>
      <c r="BW334" s="19">
        <f t="shared" si="254"/>
        <v>7</v>
      </c>
      <c r="BX334" s="19">
        <f t="shared" si="255"/>
        <v>16</v>
      </c>
      <c r="BY334" s="19">
        <f t="shared" si="256"/>
        <v>37</v>
      </c>
      <c r="BZ334" s="19">
        <f t="shared" si="257"/>
        <v>3</v>
      </c>
      <c r="CA334" s="19">
        <f t="shared" si="258"/>
        <v>4</v>
      </c>
      <c r="CB334" s="18">
        <f t="shared" si="280"/>
        <v>83</v>
      </c>
      <c r="CC334" s="19">
        <f t="shared" si="259"/>
        <v>14</v>
      </c>
    </row>
    <row r="335" spans="1:81" ht="31.5">
      <c r="A335" s="21">
        <v>371</v>
      </c>
      <c r="B335" s="36">
        <v>6613005182</v>
      </c>
      <c r="C335" s="5" t="s">
        <v>455</v>
      </c>
      <c r="D335" s="5" t="s">
        <v>367</v>
      </c>
      <c r="E335" s="5" t="str">
        <f>VLOOKUP(C335,Реестр!$B$2:$C$74,2,FALSE)</f>
        <v>Село</v>
      </c>
      <c r="F335" s="19">
        <v>6</v>
      </c>
      <c r="G335" s="19">
        <v>35</v>
      </c>
      <c r="H335" s="22">
        <v>9</v>
      </c>
      <c r="I335" s="22">
        <v>36</v>
      </c>
      <c r="J335" s="22">
        <f t="shared" si="260"/>
        <v>82</v>
      </c>
      <c r="K335" s="19">
        <v>30</v>
      </c>
      <c r="L335" s="19">
        <v>2</v>
      </c>
      <c r="M335" s="19">
        <f t="shared" si="261"/>
        <v>60</v>
      </c>
      <c r="N335" s="19">
        <v>16</v>
      </c>
      <c r="O335" s="19">
        <v>4</v>
      </c>
      <c r="P335" s="19">
        <v>16</v>
      </c>
      <c r="Q335" s="19">
        <v>4</v>
      </c>
      <c r="R335" s="19">
        <f t="shared" si="262"/>
        <v>100</v>
      </c>
      <c r="S335" s="19">
        <f t="shared" si="263"/>
        <v>83</v>
      </c>
      <c r="T335" s="19">
        <v>20</v>
      </c>
      <c r="U335" s="19">
        <v>4</v>
      </c>
      <c r="V335" s="19">
        <f t="shared" si="264"/>
        <v>80</v>
      </c>
      <c r="W335" s="19">
        <v>16</v>
      </c>
      <c r="X335" s="23">
        <v>16</v>
      </c>
      <c r="Y335" s="20">
        <f t="shared" si="265"/>
        <v>100</v>
      </c>
      <c r="Z335" s="43">
        <f t="shared" si="266"/>
        <v>90</v>
      </c>
      <c r="AA335" s="20">
        <f t="shared" si="267"/>
        <v>90</v>
      </c>
      <c r="AB335" s="19">
        <v>20</v>
      </c>
      <c r="AC335" s="19">
        <v>1</v>
      </c>
      <c r="AD335" s="19">
        <f t="shared" si="268"/>
        <v>20</v>
      </c>
      <c r="AE335" s="19">
        <v>20</v>
      </c>
      <c r="AF335" s="19">
        <v>1</v>
      </c>
      <c r="AG335" s="19">
        <f t="shared" si="269"/>
        <v>20</v>
      </c>
      <c r="AH335" s="19">
        <v>1</v>
      </c>
      <c r="AI335" s="19">
        <v>1</v>
      </c>
      <c r="AJ335" s="20">
        <f t="shared" si="238"/>
        <v>100</v>
      </c>
      <c r="AK335" s="43">
        <f t="shared" si="270"/>
        <v>44</v>
      </c>
      <c r="AL335" s="19">
        <v>16</v>
      </c>
      <c r="AM335" s="19">
        <v>16</v>
      </c>
      <c r="AN335" s="20">
        <f t="shared" si="271"/>
        <v>100</v>
      </c>
      <c r="AO335" s="19">
        <v>16</v>
      </c>
      <c r="AP335" s="19">
        <v>16</v>
      </c>
      <c r="AQ335" s="20">
        <f t="shared" si="272"/>
        <v>100</v>
      </c>
      <c r="AR335" s="19">
        <v>16</v>
      </c>
      <c r="AS335" s="19">
        <v>16</v>
      </c>
      <c r="AT335" s="20">
        <f t="shared" si="273"/>
        <v>100</v>
      </c>
      <c r="AU335" s="20">
        <f t="shared" si="274"/>
        <v>100</v>
      </c>
      <c r="AV335" s="19">
        <v>16</v>
      </c>
      <c r="AW335" s="19">
        <v>16</v>
      </c>
      <c r="AX335" s="20">
        <f t="shared" si="275"/>
        <v>100</v>
      </c>
      <c r="AY335" s="19">
        <v>16</v>
      </c>
      <c r="AZ335" s="19">
        <v>16</v>
      </c>
      <c r="BA335" s="20">
        <f t="shared" si="276"/>
        <v>100</v>
      </c>
      <c r="BB335" s="19">
        <v>16</v>
      </c>
      <c r="BC335" s="19">
        <v>16</v>
      </c>
      <c r="BD335" s="20">
        <f t="shared" si="277"/>
        <v>100</v>
      </c>
      <c r="BE335" s="20">
        <f t="shared" si="278"/>
        <v>100</v>
      </c>
      <c r="BF335" s="20">
        <f t="shared" si="279"/>
        <v>83</v>
      </c>
      <c r="BG335" s="24"/>
      <c r="BH335" s="19">
        <f t="shared" si="239"/>
        <v>18</v>
      </c>
      <c r="BI335" s="19">
        <f t="shared" si="240"/>
        <v>3</v>
      </c>
      <c r="BJ335" s="19">
        <f t="shared" si="241"/>
        <v>1</v>
      </c>
      <c r="BK335" s="19">
        <f t="shared" si="242"/>
        <v>2</v>
      </c>
      <c r="BL335" s="19">
        <f t="shared" si="243"/>
        <v>11</v>
      </c>
      <c r="BM335" s="19">
        <f t="shared" si="244"/>
        <v>1</v>
      </c>
      <c r="BN335" s="19">
        <f t="shared" si="245"/>
        <v>4</v>
      </c>
      <c r="BO335" s="19">
        <f t="shared" si="246"/>
        <v>5</v>
      </c>
      <c r="BP335" s="19">
        <f t="shared" si="247"/>
        <v>1</v>
      </c>
      <c r="BQ335" s="19">
        <f t="shared" si="248"/>
        <v>1</v>
      </c>
      <c r="BR335" s="19">
        <f t="shared" si="249"/>
        <v>1</v>
      </c>
      <c r="BS335" s="19">
        <f t="shared" si="250"/>
        <v>1</v>
      </c>
      <c r="BT335" s="19">
        <f t="shared" si="251"/>
        <v>1</v>
      </c>
      <c r="BU335" s="19">
        <f t="shared" si="252"/>
        <v>1</v>
      </c>
      <c r="BV335" s="19">
        <f t="shared" si="253"/>
        <v>1</v>
      </c>
      <c r="BW335" s="19">
        <f t="shared" si="254"/>
        <v>18</v>
      </c>
      <c r="BX335" s="19">
        <f t="shared" si="255"/>
        <v>11</v>
      </c>
      <c r="BY335" s="19">
        <f t="shared" si="256"/>
        <v>36</v>
      </c>
      <c r="BZ335" s="19">
        <f t="shared" si="257"/>
        <v>1</v>
      </c>
      <c r="CA335" s="19">
        <f t="shared" si="258"/>
        <v>1</v>
      </c>
      <c r="CB335" s="18">
        <f t="shared" si="280"/>
        <v>83</v>
      </c>
      <c r="CC335" s="19">
        <f t="shared" si="259"/>
        <v>14</v>
      </c>
    </row>
    <row r="336" spans="1:81" ht="31.5">
      <c r="A336" s="21">
        <v>401</v>
      </c>
      <c r="B336" s="36">
        <v>6624006950</v>
      </c>
      <c r="C336" s="5" t="s">
        <v>445</v>
      </c>
      <c r="D336" s="5" t="s">
        <v>393</v>
      </c>
      <c r="E336" s="5" t="str">
        <f>VLOOKUP(C336,Реестр!$B$2:$C$74,2,FALSE)</f>
        <v>Село</v>
      </c>
      <c r="F336" s="19">
        <v>10</v>
      </c>
      <c r="G336" s="19">
        <v>38</v>
      </c>
      <c r="H336" s="22">
        <v>11</v>
      </c>
      <c r="I336" s="22">
        <v>38</v>
      </c>
      <c r="J336" s="22">
        <f t="shared" si="260"/>
        <v>95</v>
      </c>
      <c r="K336" s="19">
        <v>30</v>
      </c>
      <c r="L336" s="19">
        <v>4</v>
      </c>
      <c r="M336" s="19">
        <f t="shared" si="261"/>
        <v>100</v>
      </c>
      <c r="N336" s="19">
        <v>48</v>
      </c>
      <c r="O336" s="19">
        <v>40</v>
      </c>
      <c r="P336" s="19">
        <v>48</v>
      </c>
      <c r="Q336" s="19">
        <v>41</v>
      </c>
      <c r="R336" s="19">
        <f t="shared" si="262"/>
        <v>99</v>
      </c>
      <c r="S336" s="19">
        <f t="shared" si="263"/>
        <v>98</v>
      </c>
      <c r="T336" s="19">
        <v>20</v>
      </c>
      <c r="U336" s="19">
        <v>4</v>
      </c>
      <c r="V336" s="19">
        <f t="shared" si="264"/>
        <v>80</v>
      </c>
      <c r="W336" s="19">
        <v>44</v>
      </c>
      <c r="X336" s="23">
        <v>49</v>
      </c>
      <c r="Y336" s="20">
        <f t="shared" si="265"/>
        <v>90</v>
      </c>
      <c r="Z336" s="43">
        <f t="shared" si="266"/>
        <v>85</v>
      </c>
      <c r="AA336" s="20">
        <f t="shared" si="267"/>
        <v>85</v>
      </c>
      <c r="AB336" s="19">
        <v>20</v>
      </c>
      <c r="AC336" s="19">
        <v>1</v>
      </c>
      <c r="AD336" s="19">
        <f t="shared" si="268"/>
        <v>20</v>
      </c>
      <c r="AE336" s="19">
        <v>20</v>
      </c>
      <c r="AF336" s="19">
        <v>0</v>
      </c>
      <c r="AG336" s="19">
        <f t="shared" si="269"/>
        <v>0</v>
      </c>
      <c r="AH336" s="19">
        <v>3</v>
      </c>
      <c r="AI336" s="19">
        <v>3</v>
      </c>
      <c r="AJ336" s="20">
        <f t="shared" si="238"/>
        <v>100</v>
      </c>
      <c r="AK336" s="43">
        <f t="shared" si="270"/>
        <v>36</v>
      </c>
      <c r="AL336" s="19">
        <v>48</v>
      </c>
      <c r="AM336" s="19">
        <v>49</v>
      </c>
      <c r="AN336" s="20">
        <f t="shared" si="271"/>
        <v>98</v>
      </c>
      <c r="AO336" s="19">
        <v>49</v>
      </c>
      <c r="AP336" s="19">
        <v>49</v>
      </c>
      <c r="AQ336" s="20">
        <f t="shared" si="272"/>
        <v>100</v>
      </c>
      <c r="AR336" s="19">
        <v>43</v>
      </c>
      <c r="AS336" s="19">
        <v>44</v>
      </c>
      <c r="AT336" s="20">
        <f t="shared" si="273"/>
        <v>98</v>
      </c>
      <c r="AU336" s="20">
        <f t="shared" si="274"/>
        <v>99</v>
      </c>
      <c r="AV336" s="19">
        <v>49</v>
      </c>
      <c r="AW336" s="19">
        <v>49</v>
      </c>
      <c r="AX336" s="20">
        <f t="shared" si="275"/>
        <v>100</v>
      </c>
      <c r="AY336" s="19">
        <v>49</v>
      </c>
      <c r="AZ336" s="19">
        <v>49</v>
      </c>
      <c r="BA336" s="20">
        <f t="shared" si="276"/>
        <v>100</v>
      </c>
      <c r="BB336" s="19">
        <v>48</v>
      </c>
      <c r="BC336" s="19">
        <v>49</v>
      </c>
      <c r="BD336" s="20">
        <f t="shared" si="277"/>
        <v>98</v>
      </c>
      <c r="BE336" s="20">
        <f t="shared" si="278"/>
        <v>99</v>
      </c>
      <c r="BF336" s="20">
        <f t="shared" si="279"/>
        <v>83</v>
      </c>
      <c r="BG336" s="24"/>
      <c r="BH336" s="19">
        <f t="shared" si="239"/>
        <v>5</v>
      </c>
      <c r="BI336" s="19">
        <f t="shared" si="240"/>
        <v>1</v>
      </c>
      <c r="BJ336" s="19">
        <f t="shared" si="241"/>
        <v>2</v>
      </c>
      <c r="BK336" s="19">
        <f t="shared" si="242"/>
        <v>2</v>
      </c>
      <c r="BL336" s="19">
        <f t="shared" si="243"/>
        <v>16</v>
      </c>
      <c r="BM336" s="19">
        <f t="shared" si="244"/>
        <v>11</v>
      </c>
      <c r="BN336" s="19">
        <f t="shared" si="245"/>
        <v>4</v>
      </c>
      <c r="BO336" s="19">
        <f t="shared" si="246"/>
        <v>6</v>
      </c>
      <c r="BP336" s="19">
        <f t="shared" si="247"/>
        <v>1</v>
      </c>
      <c r="BQ336" s="19">
        <f t="shared" si="248"/>
        <v>3</v>
      </c>
      <c r="BR336" s="19">
        <f t="shared" si="249"/>
        <v>1</v>
      </c>
      <c r="BS336" s="19">
        <f t="shared" si="250"/>
        <v>3</v>
      </c>
      <c r="BT336" s="19">
        <f t="shared" si="251"/>
        <v>1</v>
      </c>
      <c r="BU336" s="19">
        <f t="shared" si="252"/>
        <v>1</v>
      </c>
      <c r="BV336" s="19">
        <f t="shared" si="253"/>
        <v>3</v>
      </c>
      <c r="BW336" s="19">
        <f t="shared" si="254"/>
        <v>3</v>
      </c>
      <c r="BX336" s="19">
        <f t="shared" si="255"/>
        <v>16</v>
      </c>
      <c r="BY336" s="19">
        <f t="shared" si="256"/>
        <v>44</v>
      </c>
      <c r="BZ336" s="19">
        <f t="shared" si="257"/>
        <v>2</v>
      </c>
      <c r="CA336" s="19">
        <f t="shared" si="258"/>
        <v>2</v>
      </c>
      <c r="CB336" s="18">
        <f t="shared" si="280"/>
        <v>83</v>
      </c>
      <c r="CC336" s="19">
        <f t="shared" si="259"/>
        <v>14</v>
      </c>
    </row>
    <row r="337" spans="1:81" ht="15.75">
      <c r="A337" s="21">
        <v>126</v>
      </c>
      <c r="B337" s="34">
        <v>6646009231</v>
      </c>
      <c r="C337" s="5" t="s">
        <v>421</v>
      </c>
      <c r="D337" s="5" t="s">
        <v>146</v>
      </c>
      <c r="E337" s="5" t="str">
        <f>VLOOKUP(C337,Реестр!$B$2:$C$74,2,FALSE)</f>
        <v>Село</v>
      </c>
      <c r="F337" s="19">
        <v>8</v>
      </c>
      <c r="G337" s="19">
        <v>32</v>
      </c>
      <c r="H337" s="22">
        <v>9</v>
      </c>
      <c r="I337" s="22">
        <v>36</v>
      </c>
      <c r="J337" s="22">
        <f t="shared" si="260"/>
        <v>89</v>
      </c>
      <c r="K337" s="19">
        <v>30</v>
      </c>
      <c r="L337" s="19">
        <v>4</v>
      </c>
      <c r="M337" s="19">
        <f t="shared" si="261"/>
        <v>100</v>
      </c>
      <c r="N337" s="19">
        <v>50</v>
      </c>
      <c r="O337" s="19">
        <v>38</v>
      </c>
      <c r="P337" s="19">
        <v>52</v>
      </c>
      <c r="Q337" s="19">
        <v>38</v>
      </c>
      <c r="R337" s="19">
        <f t="shared" si="262"/>
        <v>98</v>
      </c>
      <c r="S337" s="19">
        <f t="shared" si="263"/>
        <v>96</v>
      </c>
      <c r="T337" s="19">
        <v>20</v>
      </c>
      <c r="U337" s="19">
        <v>3</v>
      </c>
      <c r="V337" s="19">
        <f t="shared" si="264"/>
        <v>60</v>
      </c>
      <c r="W337" s="19">
        <v>50</v>
      </c>
      <c r="X337" s="23">
        <v>54</v>
      </c>
      <c r="Y337" s="20">
        <f t="shared" si="265"/>
        <v>93</v>
      </c>
      <c r="Z337" s="43">
        <f t="shared" si="266"/>
        <v>77</v>
      </c>
      <c r="AA337" s="20">
        <f t="shared" si="267"/>
        <v>77</v>
      </c>
      <c r="AB337" s="19">
        <v>20</v>
      </c>
      <c r="AC337" s="19">
        <v>0</v>
      </c>
      <c r="AD337" s="19">
        <f t="shared" si="268"/>
        <v>0</v>
      </c>
      <c r="AE337" s="19">
        <v>20</v>
      </c>
      <c r="AF337" s="19">
        <v>1</v>
      </c>
      <c r="AG337" s="19">
        <f t="shared" si="269"/>
        <v>20</v>
      </c>
      <c r="AH337" s="19">
        <v>1</v>
      </c>
      <c r="AI337" s="19">
        <v>1</v>
      </c>
      <c r="AJ337" s="20">
        <f t="shared" si="238"/>
        <v>100</v>
      </c>
      <c r="AK337" s="43">
        <f t="shared" si="270"/>
        <v>38</v>
      </c>
      <c r="AL337" s="19">
        <v>52</v>
      </c>
      <c r="AM337" s="19">
        <v>54</v>
      </c>
      <c r="AN337" s="20">
        <f t="shared" si="271"/>
        <v>96</v>
      </c>
      <c r="AO337" s="19">
        <v>54</v>
      </c>
      <c r="AP337" s="19">
        <v>54</v>
      </c>
      <c r="AQ337" s="20">
        <f t="shared" si="272"/>
        <v>100</v>
      </c>
      <c r="AR337" s="19">
        <v>39</v>
      </c>
      <c r="AS337" s="19">
        <v>39</v>
      </c>
      <c r="AT337" s="20">
        <f t="shared" si="273"/>
        <v>100</v>
      </c>
      <c r="AU337" s="20">
        <f t="shared" si="274"/>
        <v>98</v>
      </c>
      <c r="AV337" s="19">
        <v>52</v>
      </c>
      <c r="AW337" s="19">
        <v>54</v>
      </c>
      <c r="AX337" s="20">
        <f t="shared" si="275"/>
        <v>96</v>
      </c>
      <c r="AY337" s="19">
        <v>54</v>
      </c>
      <c r="AZ337" s="19">
        <v>54</v>
      </c>
      <c r="BA337" s="20">
        <f t="shared" si="276"/>
        <v>100</v>
      </c>
      <c r="BB337" s="19">
        <v>54</v>
      </c>
      <c r="BC337" s="19">
        <v>54</v>
      </c>
      <c r="BD337" s="20">
        <f t="shared" si="277"/>
        <v>100</v>
      </c>
      <c r="BE337" s="20">
        <f t="shared" si="278"/>
        <v>99</v>
      </c>
      <c r="BF337" s="20">
        <f t="shared" si="279"/>
        <v>82</v>
      </c>
      <c r="BG337" s="24"/>
      <c r="BH337" s="19">
        <f t="shared" si="239"/>
        <v>11</v>
      </c>
      <c r="BI337" s="19">
        <f t="shared" si="240"/>
        <v>1</v>
      </c>
      <c r="BJ337" s="19">
        <f t="shared" si="241"/>
        <v>3</v>
      </c>
      <c r="BK337" s="19">
        <f t="shared" si="242"/>
        <v>3</v>
      </c>
      <c r="BL337" s="19">
        <f t="shared" si="243"/>
        <v>22</v>
      </c>
      <c r="BM337" s="19">
        <f t="shared" si="244"/>
        <v>8</v>
      </c>
      <c r="BN337" s="19">
        <f t="shared" si="245"/>
        <v>5</v>
      </c>
      <c r="BO337" s="19">
        <f t="shared" si="246"/>
        <v>5</v>
      </c>
      <c r="BP337" s="19">
        <f t="shared" si="247"/>
        <v>1</v>
      </c>
      <c r="BQ337" s="19">
        <f t="shared" si="248"/>
        <v>5</v>
      </c>
      <c r="BR337" s="19">
        <f t="shared" si="249"/>
        <v>1</v>
      </c>
      <c r="BS337" s="19">
        <f t="shared" si="250"/>
        <v>1</v>
      </c>
      <c r="BT337" s="19">
        <f t="shared" si="251"/>
        <v>5</v>
      </c>
      <c r="BU337" s="19">
        <f t="shared" si="252"/>
        <v>1</v>
      </c>
      <c r="BV337" s="19">
        <f t="shared" si="253"/>
        <v>1</v>
      </c>
      <c r="BW337" s="19">
        <f t="shared" si="254"/>
        <v>5</v>
      </c>
      <c r="BX337" s="19">
        <f t="shared" si="255"/>
        <v>22</v>
      </c>
      <c r="BY337" s="19">
        <f t="shared" si="256"/>
        <v>42</v>
      </c>
      <c r="BZ337" s="19">
        <f t="shared" si="257"/>
        <v>3</v>
      </c>
      <c r="CA337" s="19">
        <f t="shared" si="258"/>
        <v>2</v>
      </c>
      <c r="CB337" s="18">
        <f t="shared" si="280"/>
        <v>82</v>
      </c>
      <c r="CC337" s="19">
        <f t="shared" si="259"/>
        <v>15</v>
      </c>
    </row>
    <row r="338" spans="1:81" ht="31.5">
      <c r="A338" s="21">
        <v>139</v>
      </c>
      <c r="B338" s="34">
        <v>6637003160</v>
      </c>
      <c r="C338" s="5" t="s">
        <v>423</v>
      </c>
      <c r="D338" s="6" t="s">
        <v>159</v>
      </c>
      <c r="E338" s="5" t="str">
        <f>VLOOKUP(C338,Реестр!$B$2:$C$74,2,FALSE)</f>
        <v>Село</v>
      </c>
      <c r="F338" s="19">
        <v>8</v>
      </c>
      <c r="G338" s="19">
        <v>24</v>
      </c>
      <c r="H338" s="22">
        <v>9</v>
      </c>
      <c r="I338" s="22">
        <v>36</v>
      </c>
      <c r="J338" s="22">
        <f t="shared" si="260"/>
        <v>78</v>
      </c>
      <c r="K338" s="19">
        <v>30</v>
      </c>
      <c r="L338" s="19">
        <v>2</v>
      </c>
      <c r="M338" s="19">
        <f t="shared" si="261"/>
        <v>60</v>
      </c>
      <c r="N338" s="19">
        <v>154</v>
      </c>
      <c r="O338" s="19">
        <v>134</v>
      </c>
      <c r="P338" s="19">
        <v>157</v>
      </c>
      <c r="Q338" s="19">
        <v>137</v>
      </c>
      <c r="R338" s="19">
        <f t="shared" si="262"/>
        <v>98</v>
      </c>
      <c r="S338" s="19">
        <f t="shared" si="263"/>
        <v>81</v>
      </c>
      <c r="T338" s="19">
        <v>20</v>
      </c>
      <c r="U338" s="19">
        <v>5</v>
      </c>
      <c r="V338" s="19">
        <f t="shared" si="264"/>
        <v>100</v>
      </c>
      <c r="W338" s="19">
        <v>171</v>
      </c>
      <c r="X338" s="23">
        <v>190</v>
      </c>
      <c r="Y338" s="20">
        <f t="shared" si="265"/>
        <v>90</v>
      </c>
      <c r="Z338" s="43">
        <f t="shared" si="266"/>
        <v>95</v>
      </c>
      <c r="AA338" s="20">
        <f t="shared" si="267"/>
        <v>95</v>
      </c>
      <c r="AB338" s="19">
        <v>20</v>
      </c>
      <c r="AC338" s="19">
        <v>1</v>
      </c>
      <c r="AD338" s="19">
        <f t="shared" si="268"/>
        <v>20</v>
      </c>
      <c r="AE338" s="19">
        <v>20</v>
      </c>
      <c r="AF338" s="19">
        <v>3</v>
      </c>
      <c r="AG338" s="19">
        <f t="shared" si="269"/>
        <v>60</v>
      </c>
      <c r="AH338" s="19">
        <v>1</v>
      </c>
      <c r="AI338" s="19">
        <v>4</v>
      </c>
      <c r="AJ338" s="20">
        <f t="shared" si="238"/>
        <v>25</v>
      </c>
      <c r="AK338" s="43">
        <f t="shared" si="270"/>
        <v>38</v>
      </c>
      <c r="AL338" s="19">
        <v>181</v>
      </c>
      <c r="AM338" s="19">
        <v>190</v>
      </c>
      <c r="AN338" s="20">
        <f t="shared" si="271"/>
        <v>95</v>
      </c>
      <c r="AO338" s="19">
        <v>188</v>
      </c>
      <c r="AP338" s="19">
        <v>190</v>
      </c>
      <c r="AQ338" s="20">
        <f t="shared" si="272"/>
        <v>99</v>
      </c>
      <c r="AR338" s="19">
        <v>153</v>
      </c>
      <c r="AS338" s="19">
        <v>158</v>
      </c>
      <c r="AT338" s="20">
        <f t="shared" si="273"/>
        <v>97</v>
      </c>
      <c r="AU338" s="20">
        <f t="shared" si="274"/>
        <v>97</v>
      </c>
      <c r="AV338" s="19">
        <v>186</v>
      </c>
      <c r="AW338" s="19">
        <v>190</v>
      </c>
      <c r="AX338" s="20">
        <f t="shared" si="275"/>
        <v>98</v>
      </c>
      <c r="AY338" s="19">
        <v>185</v>
      </c>
      <c r="AZ338" s="19">
        <v>190</v>
      </c>
      <c r="BA338" s="20">
        <f t="shared" si="276"/>
        <v>97</v>
      </c>
      <c r="BB338" s="19">
        <v>186</v>
      </c>
      <c r="BC338" s="19">
        <v>190</v>
      </c>
      <c r="BD338" s="20">
        <f t="shared" si="277"/>
        <v>98</v>
      </c>
      <c r="BE338" s="20">
        <f t="shared" si="278"/>
        <v>98</v>
      </c>
      <c r="BF338" s="20">
        <f t="shared" si="279"/>
        <v>82</v>
      </c>
      <c r="BG338" s="24"/>
      <c r="BH338" s="19">
        <f t="shared" si="239"/>
        <v>22</v>
      </c>
      <c r="BI338" s="19">
        <f t="shared" si="240"/>
        <v>3</v>
      </c>
      <c r="BJ338" s="19">
        <f t="shared" si="241"/>
        <v>3</v>
      </c>
      <c r="BK338" s="19">
        <f t="shared" si="242"/>
        <v>1</v>
      </c>
      <c r="BL338" s="19">
        <f t="shared" si="243"/>
        <v>6</v>
      </c>
      <c r="BM338" s="19">
        <f t="shared" si="244"/>
        <v>11</v>
      </c>
      <c r="BN338" s="19">
        <f t="shared" si="245"/>
        <v>4</v>
      </c>
      <c r="BO338" s="19">
        <f t="shared" si="246"/>
        <v>3</v>
      </c>
      <c r="BP338" s="19">
        <f t="shared" si="247"/>
        <v>32</v>
      </c>
      <c r="BQ338" s="19">
        <f t="shared" si="248"/>
        <v>6</v>
      </c>
      <c r="BR338" s="19">
        <f t="shared" si="249"/>
        <v>2</v>
      </c>
      <c r="BS338" s="19">
        <f t="shared" si="250"/>
        <v>4</v>
      </c>
      <c r="BT338" s="19">
        <f t="shared" si="251"/>
        <v>3</v>
      </c>
      <c r="BU338" s="19">
        <f t="shared" si="252"/>
        <v>4</v>
      </c>
      <c r="BV338" s="19">
        <f t="shared" si="253"/>
        <v>3</v>
      </c>
      <c r="BW338" s="19">
        <f t="shared" si="254"/>
        <v>19</v>
      </c>
      <c r="BX338" s="19">
        <f t="shared" si="255"/>
        <v>6</v>
      </c>
      <c r="BY338" s="19">
        <f t="shared" si="256"/>
        <v>42</v>
      </c>
      <c r="BZ338" s="19">
        <f t="shared" si="257"/>
        <v>4</v>
      </c>
      <c r="CA338" s="19">
        <f t="shared" si="258"/>
        <v>3</v>
      </c>
      <c r="CB338" s="18">
        <f t="shared" si="280"/>
        <v>82</v>
      </c>
      <c r="CC338" s="19">
        <f t="shared" si="259"/>
        <v>15</v>
      </c>
    </row>
    <row r="339" spans="1:81" ht="47.25">
      <c r="A339" s="21">
        <v>157</v>
      </c>
      <c r="B339" s="34">
        <v>6636005527</v>
      </c>
      <c r="C339" s="5" t="s">
        <v>427</v>
      </c>
      <c r="D339" s="5" t="s">
        <v>177</v>
      </c>
      <c r="E339" s="5" t="str">
        <f>VLOOKUP(C339,Реестр!$B$2:$C$74,2,FALSE)</f>
        <v>Село</v>
      </c>
      <c r="F339" s="19">
        <v>8</v>
      </c>
      <c r="G339" s="19">
        <v>36</v>
      </c>
      <c r="H339" s="22">
        <v>9</v>
      </c>
      <c r="I339" s="22">
        <v>36</v>
      </c>
      <c r="J339" s="22">
        <f t="shared" si="260"/>
        <v>94</v>
      </c>
      <c r="K339" s="19">
        <v>30</v>
      </c>
      <c r="L339" s="19">
        <v>4</v>
      </c>
      <c r="M339" s="19">
        <f t="shared" si="261"/>
        <v>100</v>
      </c>
      <c r="N339" s="19">
        <v>56</v>
      </c>
      <c r="O339" s="19">
        <v>41</v>
      </c>
      <c r="P339" s="19">
        <v>57</v>
      </c>
      <c r="Q339" s="19">
        <v>44</v>
      </c>
      <c r="R339" s="19">
        <f t="shared" si="262"/>
        <v>96</v>
      </c>
      <c r="S339" s="19">
        <f t="shared" si="263"/>
        <v>97</v>
      </c>
      <c r="T339" s="19">
        <v>20</v>
      </c>
      <c r="U339" s="19">
        <v>5</v>
      </c>
      <c r="V339" s="19">
        <f t="shared" si="264"/>
        <v>100</v>
      </c>
      <c r="W339" s="19">
        <v>61</v>
      </c>
      <c r="X339" s="23">
        <v>74</v>
      </c>
      <c r="Y339" s="20">
        <f t="shared" si="265"/>
        <v>82</v>
      </c>
      <c r="Z339" s="43">
        <f t="shared" si="266"/>
        <v>91</v>
      </c>
      <c r="AA339" s="20">
        <f t="shared" si="267"/>
        <v>91</v>
      </c>
      <c r="AB339" s="19">
        <v>20</v>
      </c>
      <c r="AC339" s="19">
        <v>1</v>
      </c>
      <c r="AD339" s="19">
        <f t="shared" si="268"/>
        <v>20</v>
      </c>
      <c r="AE339" s="19">
        <v>20</v>
      </c>
      <c r="AF339" s="19">
        <v>1</v>
      </c>
      <c r="AG339" s="19">
        <f t="shared" si="269"/>
        <v>20</v>
      </c>
      <c r="AH339" s="19">
        <v>1</v>
      </c>
      <c r="AI339" s="19">
        <v>1</v>
      </c>
      <c r="AJ339" s="20">
        <f t="shared" ref="AJ339:AJ370" si="281">ROUND((AH339/AI339*100),0)</f>
        <v>100</v>
      </c>
      <c r="AK339" s="43">
        <f t="shared" si="270"/>
        <v>44</v>
      </c>
      <c r="AL339" s="19">
        <v>50</v>
      </c>
      <c r="AM339" s="19">
        <v>74</v>
      </c>
      <c r="AN339" s="20">
        <f t="shared" si="271"/>
        <v>68</v>
      </c>
      <c r="AO339" s="19">
        <v>72</v>
      </c>
      <c r="AP339" s="19">
        <v>74</v>
      </c>
      <c r="AQ339" s="20">
        <f t="shared" si="272"/>
        <v>97</v>
      </c>
      <c r="AR339" s="19">
        <v>48</v>
      </c>
      <c r="AS339" s="19">
        <v>48</v>
      </c>
      <c r="AT339" s="20">
        <f t="shared" si="273"/>
        <v>100</v>
      </c>
      <c r="AU339" s="20">
        <f t="shared" si="274"/>
        <v>86</v>
      </c>
      <c r="AV339" s="19">
        <v>65</v>
      </c>
      <c r="AW339" s="19">
        <v>74</v>
      </c>
      <c r="AX339" s="20">
        <f t="shared" si="275"/>
        <v>88</v>
      </c>
      <c r="AY339" s="19">
        <v>71</v>
      </c>
      <c r="AZ339" s="19">
        <v>74</v>
      </c>
      <c r="BA339" s="20">
        <f t="shared" si="276"/>
        <v>96</v>
      </c>
      <c r="BB339" s="19">
        <v>72</v>
      </c>
      <c r="BC339" s="19">
        <v>74</v>
      </c>
      <c r="BD339" s="20">
        <f t="shared" si="277"/>
        <v>97</v>
      </c>
      <c r="BE339" s="20">
        <f t="shared" si="278"/>
        <v>94</v>
      </c>
      <c r="BF339" s="20">
        <f t="shared" si="279"/>
        <v>82</v>
      </c>
      <c r="BG339" s="24"/>
      <c r="BH339" s="19">
        <f t="shared" ref="BH339:BH370" si="282">SUM(N(FREQUENCY((J$243:J$382&gt;J339)*J$243:J$382,J$243:J$382)&gt;0))</f>
        <v>6</v>
      </c>
      <c r="BI339" s="19">
        <f t="shared" ref="BI339:BI370" si="283">SUM(N(FREQUENCY((M$243:M$382&gt;M339)*M$243:M$382,M$243:M$382)&gt;0))</f>
        <v>1</v>
      </c>
      <c r="BJ339" s="19">
        <f t="shared" ref="BJ339:BJ370" si="284">SUM(N(FREQUENCY((R$243:R$382&gt;R339)*R$243:R$382,R$243:R$382)&gt;0))</f>
        <v>5</v>
      </c>
      <c r="BK339" s="19">
        <f t="shared" ref="BK339:BK370" si="285">SUM(N(FREQUENCY((V$243:V$382&gt;V339)*V$243:V$382,V$243:V$382)&gt;0))</f>
        <v>1</v>
      </c>
      <c r="BL339" s="19">
        <f t="shared" ref="BL339:BL370" si="286">SUM(N(FREQUENCY((Z$243:Z$382&gt;Z339)*Z$243:Z$382,Z$243:Z$382)&gt;0))</f>
        <v>10</v>
      </c>
      <c r="BM339" s="19">
        <f t="shared" ref="BM339:BM370" si="287">SUM(N(FREQUENCY((Y$243:Y$382&gt;Y339)*Y$243:Y$382,Y$243:Y$382)&gt;0))</f>
        <v>19</v>
      </c>
      <c r="BN339" s="19">
        <f t="shared" ref="BN339:BN370" si="288">SUM(N(FREQUENCY((AD$243:AD$382&gt;AD339)*AD$243:AD$382,AD$243:AD$382)&gt;0))</f>
        <v>4</v>
      </c>
      <c r="BO339" s="19">
        <f t="shared" ref="BO339:BO370" si="289">SUM(N(FREQUENCY((AG$243:AG$382&gt;AG339)*AG$243:AG$382,AG$243:AG$382)&gt;0))</f>
        <v>5</v>
      </c>
      <c r="BP339" s="19">
        <f t="shared" ref="BP339:BP370" si="290">SUM(N(FREQUENCY((AJ$243:AJ$382&gt;AJ339)*AJ$243:AJ$382,AJ$243:AJ$382)&gt;0))</f>
        <v>1</v>
      </c>
      <c r="BQ339" s="19">
        <f t="shared" ref="BQ339:BQ370" si="291">SUM(N(FREQUENCY((AN$243:AN$382&gt;AN339)*AN$243:AN$382,AN$243:AN$382)&gt;0))</f>
        <v>21</v>
      </c>
      <c r="BR339" s="19">
        <f t="shared" ref="BR339:BR370" si="292">SUM(N(FREQUENCY((AQ$243:AQ$382&gt;AQ339)*AQ$243:AQ$382,AQ$243:AQ$382)&gt;0))</f>
        <v>4</v>
      </c>
      <c r="BS339" s="19">
        <f t="shared" ref="BS339:BS370" si="293">SUM(N(FREQUENCY((AT$243:AT$382&gt;AT339)*AT$243:AT$382,AT$243:AT$382)&gt;0))</f>
        <v>1</v>
      </c>
      <c r="BT339" s="19">
        <f t="shared" ref="BT339:BT370" si="294">SUM(N(FREQUENCY((AX$243:AX$382&gt;AX339)*AX$243:AX$382,AX$243:AX$382)&gt;0))</f>
        <v>13</v>
      </c>
      <c r="BU339" s="19">
        <f t="shared" ref="BU339:BU370" si="295">SUM(N(FREQUENCY((BA$243:BA$382&gt;BA339)*BA$243:BA$382,BA$243:BA$382)&gt;0))</f>
        <v>5</v>
      </c>
      <c r="BV339" s="19">
        <f t="shared" ref="BV339:BV370" si="296">SUM(N(FREQUENCY((BD$243:BD$382&gt;BD339)*BD$243:BD$382,BD$243:BD$382)&gt;0))</f>
        <v>4</v>
      </c>
      <c r="BW339" s="19">
        <f t="shared" ref="BW339:BW370" si="297">SUM(N(FREQUENCY((S$243:S$382&gt;S339)*S$243:S$382,S$243:S$382)&gt;0))</f>
        <v>4</v>
      </c>
      <c r="BX339" s="19">
        <f t="shared" ref="BX339:BX370" si="298">SUM(N(FREQUENCY((AA$243:AA$382&gt;AA339)*AA$243:AA$382,AA$243:AA$382)&gt;0))</f>
        <v>10</v>
      </c>
      <c r="BY339" s="19">
        <f t="shared" ref="BY339:BY370" si="299">SUM(N(FREQUENCY((AK$243:AK$382&gt;AK339)*AK$243:AK$382,AK$243:AK$382)&gt;0))</f>
        <v>36</v>
      </c>
      <c r="BZ339" s="19">
        <f t="shared" ref="BZ339:BZ370" si="300">SUM(N(FREQUENCY((AU$243:AU$382&gt;AU339)*AU$243:AU$382,AU$243:AU$382)&gt;0))</f>
        <v>14</v>
      </c>
      <c r="CA339" s="19">
        <f t="shared" ref="CA339:CA370" si="301">SUM(N(FREQUENCY((BE$243:BE$382&gt;BE339)*BE$243:BE$382,BE$243:BE$382)&gt;0))</f>
        <v>7</v>
      </c>
      <c r="CB339" s="18">
        <f t="shared" si="280"/>
        <v>82</v>
      </c>
      <c r="CC339" s="19">
        <f t="shared" ref="CC339:CC370" si="302">SUM(N(FREQUENCY((CB$243:CB$382&gt;CB339)*CB$243:CB$382,CB$243:CB$382)&gt;0))</f>
        <v>15</v>
      </c>
    </row>
    <row r="340" spans="1:81" ht="31.5">
      <c r="A340" s="21">
        <v>373</v>
      </c>
      <c r="B340" s="34">
        <v>6613004929</v>
      </c>
      <c r="C340" s="5" t="s">
        <v>455</v>
      </c>
      <c r="D340" s="5" t="s">
        <v>369</v>
      </c>
      <c r="E340" s="5" t="str">
        <f>VLOOKUP(C340,Реестр!$B$2:$C$74,2,FALSE)</f>
        <v>Село</v>
      </c>
      <c r="F340" s="19">
        <v>8</v>
      </c>
      <c r="G340" s="19">
        <v>34</v>
      </c>
      <c r="H340" s="22">
        <v>9</v>
      </c>
      <c r="I340" s="22">
        <v>36</v>
      </c>
      <c r="J340" s="22">
        <f t="shared" si="260"/>
        <v>92</v>
      </c>
      <c r="K340" s="19">
        <v>30</v>
      </c>
      <c r="L340" s="19">
        <v>2</v>
      </c>
      <c r="M340" s="19">
        <f t="shared" si="261"/>
        <v>60</v>
      </c>
      <c r="N340" s="19">
        <v>17</v>
      </c>
      <c r="O340" s="19">
        <v>15</v>
      </c>
      <c r="P340" s="19">
        <v>17</v>
      </c>
      <c r="Q340" s="19">
        <v>15</v>
      </c>
      <c r="R340" s="19">
        <f t="shared" si="262"/>
        <v>100</v>
      </c>
      <c r="S340" s="19">
        <f t="shared" si="263"/>
        <v>86</v>
      </c>
      <c r="T340" s="19">
        <v>20</v>
      </c>
      <c r="U340" s="19">
        <v>4</v>
      </c>
      <c r="V340" s="19">
        <f t="shared" si="264"/>
        <v>80</v>
      </c>
      <c r="W340" s="19">
        <v>21</v>
      </c>
      <c r="X340" s="23">
        <v>21</v>
      </c>
      <c r="Y340" s="20">
        <f t="shared" si="265"/>
        <v>100</v>
      </c>
      <c r="Z340" s="43">
        <f t="shared" si="266"/>
        <v>90</v>
      </c>
      <c r="AA340" s="20">
        <f t="shared" si="267"/>
        <v>90</v>
      </c>
      <c r="AB340" s="19">
        <v>20</v>
      </c>
      <c r="AC340" s="19">
        <v>0</v>
      </c>
      <c r="AD340" s="19">
        <f t="shared" si="268"/>
        <v>0</v>
      </c>
      <c r="AE340" s="19">
        <v>20</v>
      </c>
      <c r="AF340" s="19">
        <v>1</v>
      </c>
      <c r="AG340" s="19">
        <f t="shared" si="269"/>
        <v>20</v>
      </c>
      <c r="AH340" s="19">
        <v>2</v>
      </c>
      <c r="AI340" s="19">
        <v>2</v>
      </c>
      <c r="AJ340" s="20">
        <f t="shared" si="281"/>
        <v>100</v>
      </c>
      <c r="AK340" s="43">
        <f t="shared" si="270"/>
        <v>38</v>
      </c>
      <c r="AL340" s="19">
        <v>20</v>
      </c>
      <c r="AM340" s="19">
        <v>21</v>
      </c>
      <c r="AN340" s="20">
        <f t="shared" si="271"/>
        <v>95</v>
      </c>
      <c r="AO340" s="19">
        <v>21</v>
      </c>
      <c r="AP340" s="19">
        <v>21</v>
      </c>
      <c r="AQ340" s="20">
        <f t="shared" si="272"/>
        <v>100</v>
      </c>
      <c r="AR340" s="19">
        <v>18</v>
      </c>
      <c r="AS340" s="19">
        <v>18</v>
      </c>
      <c r="AT340" s="20">
        <f t="shared" si="273"/>
        <v>100</v>
      </c>
      <c r="AU340" s="20">
        <f t="shared" si="274"/>
        <v>98</v>
      </c>
      <c r="AV340" s="19">
        <v>21</v>
      </c>
      <c r="AW340" s="19">
        <v>21</v>
      </c>
      <c r="AX340" s="20">
        <f t="shared" si="275"/>
        <v>100</v>
      </c>
      <c r="AY340" s="19">
        <v>21</v>
      </c>
      <c r="AZ340" s="19">
        <v>21</v>
      </c>
      <c r="BA340" s="20">
        <f t="shared" si="276"/>
        <v>100</v>
      </c>
      <c r="BB340" s="19">
        <v>20</v>
      </c>
      <c r="BC340" s="19">
        <v>21</v>
      </c>
      <c r="BD340" s="20">
        <f t="shared" si="277"/>
        <v>95</v>
      </c>
      <c r="BE340" s="20">
        <f t="shared" si="278"/>
        <v>98</v>
      </c>
      <c r="BF340" s="20">
        <f t="shared" si="279"/>
        <v>82</v>
      </c>
      <c r="BG340" s="24"/>
      <c r="BH340" s="19">
        <f t="shared" si="282"/>
        <v>8</v>
      </c>
      <c r="BI340" s="19">
        <f t="shared" si="283"/>
        <v>3</v>
      </c>
      <c r="BJ340" s="19">
        <f t="shared" si="284"/>
        <v>1</v>
      </c>
      <c r="BK340" s="19">
        <f t="shared" si="285"/>
        <v>2</v>
      </c>
      <c r="BL340" s="19">
        <f t="shared" si="286"/>
        <v>11</v>
      </c>
      <c r="BM340" s="19">
        <f t="shared" si="287"/>
        <v>1</v>
      </c>
      <c r="BN340" s="19">
        <f t="shared" si="288"/>
        <v>5</v>
      </c>
      <c r="BO340" s="19">
        <f t="shared" si="289"/>
        <v>5</v>
      </c>
      <c r="BP340" s="19">
        <f t="shared" si="290"/>
        <v>1</v>
      </c>
      <c r="BQ340" s="19">
        <f t="shared" si="291"/>
        <v>6</v>
      </c>
      <c r="BR340" s="19">
        <f t="shared" si="292"/>
        <v>1</v>
      </c>
      <c r="BS340" s="19">
        <f t="shared" si="293"/>
        <v>1</v>
      </c>
      <c r="BT340" s="19">
        <f t="shared" si="294"/>
        <v>1</v>
      </c>
      <c r="BU340" s="19">
        <f t="shared" si="295"/>
        <v>1</v>
      </c>
      <c r="BV340" s="19">
        <f t="shared" si="296"/>
        <v>6</v>
      </c>
      <c r="BW340" s="19">
        <f t="shared" si="297"/>
        <v>15</v>
      </c>
      <c r="BX340" s="19">
        <f t="shared" si="298"/>
        <v>11</v>
      </c>
      <c r="BY340" s="19">
        <f t="shared" si="299"/>
        <v>42</v>
      </c>
      <c r="BZ340" s="19">
        <f t="shared" si="300"/>
        <v>3</v>
      </c>
      <c r="CA340" s="19">
        <f t="shared" si="301"/>
        <v>3</v>
      </c>
      <c r="CB340" s="18">
        <f t="shared" si="280"/>
        <v>82</v>
      </c>
      <c r="CC340" s="19">
        <f t="shared" si="302"/>
        <v>15</v>
      </c>
    </row>
    <row r="341" spans="1:81" ht="31.5">
      <c r="A341" s="21">
        <v>402</v>
      </c>
      <c r="B341" s="36">
        <v>6624007061</v>
      </c>
      <c r="C341" s="5" t="s">
        <v>445</v>
      </c>
      <c r="D341" s="5" t="s">
        <v>394</v>
      </c>
      <c r="E341" s="5" t="str">
        <f>VLOOKUP(C341,Реестр!$B$2:$C$74,2,FALSE)</f>
        <v>Село</v>
      </c>
      <c r="F341" s="19">
        <v>10</v>
      </c>
      <c r="G341" s="19">
        <v>38</v>
      </c>
      <c r="H341" s="22">
        <v>11</v>
      </c>
      <c r="I341" s="22">
        <v>38</v>
      </c>
      <c r="J341" s="22">
        <f t="shared" si="260"/>
        <v>95</v>
      </c>
      <c r="K341" s="19">
        <v>30</v>
      </c>
      <c r="L341" s="19">
        <v>3</v>
      </c>
      <c r="M341" s="19">
        <f t="shared" si="261"/>
        <v>90</v>
      </c>
      <c r="N341" s="19">
        <v>41</v>
      </c>
      <c r="O341" s="19">
        <v>29</v>
      </c>
      <c r="P341" s="19">
        <v>43</v>
      </c>
      <c r="Q341" s="19">
        <v>32</v>
      </c>
      <c r="R341" s="19">
        <f t="shared" si="262"/>
        <v>93</v>
      </c>
      <c r="S341" s="19">
        <f t="shared" si="263"/>
        <v>93</v>
      </c>
      <c r="T341" s="19">
        <v>20</v>
      </c>
      <c r="U341" s="19">
        <v>5</v>
      </c>
      <c r="V341" s="19">
        <f t="shared" si="264"/>
        <v>100</v>
      </c>
      <c r="W341" s="19">
        <v>37</v>
      </c>
      <c r="X341" s="23">
        <v>47</v>
      </c>
      <c r="Y341" s="20">
        <f t="shared" si="265"/>
        <v>79</v>
      </c>
      <c r="Z341" s="43">
        <f t="shared" si="266"/>
        <v>90</v>
      </c>
      <c r="AA341" s="20">
        <f t="shared" si="267"/>
        <v>90</v>
      </c>
      <c r="AB341" s="19">
        <v>20</v>
      </c>
      <c r="AC341" s="19">
        <v>0</v>
      </c>
      <c r="AD341" s="19">
        <f t="shared" si="268"/>
        <v>0</v>
      </c>
      <c r="AE341" s="19">
        <v>20</v>
      </c>
      <c r="AF341" s="19">
        <v>2</v>
      </c>
      <c r="AG341" s="19">
        <f t="shared" si="269"/>
        <v>40</v>
      </c>
      <c r="AH341" s="19">
        <v>1</v>
      </c>
      <c r="AI341" s="19">
        <v>2</v>
      </c>
      <c r="AJ341" s="20">
        <f t="shared" si="281"/>
        <v>50</v>
      </c>
      <c r="AK341" s="43">
        <f t="shared" si="270"/>
        <v>31</v>
      </c>
      <c r="AL341" s="19">
        <v>46</v>
      </c>
      <c r="AM341" s="19">
        <v>47</v>
      </c>
      <c r="AN341" s="20">
        <f t="shared" si="271"/>
        <v>98</v>
      </c>
      <c r="AO341" s="19">
        <v>46</v>
      </c>
      <c r="AP341" s="19">
        <v>47</v>
      </c>
      <c r="AQ341" s="20">
        <f t="shared" si="272"/>
        <v>98</v>
      </c>
      <c r="AR341" s="19">
        <v>34</v>
      </c>
      <c r="AS341" s="19">
        <v>35</v>
      </c>
      <c r="AT341" s="20">
        <f t="shared" si="273"/>
        <v>97</v>
      </c>
      <c r="AU341" s="20">
        <f t="shared" si="274"/>
        <v>98</v>
      </c>
      <c r="AV341" s="19">
        <v>46</v>
      </c>
      <c r="AW341" s="19">
        <v>47</v>
      </c>
      <c r="AX341" s="20">
        <f t="shared" si="275"/>
        <v>98</v>
      </c>
      <c r="AY341" s="19">
        <v>46</v>
      </c>
      <c r="AZ341" s="19">
        <v>47</v>
      </c>
      <c r="BA341" s="20">
        <f t="shared" si="276"/>
        <v>98</v>
      </c>
      <c r="BB341" s="19">
        <v>47</v>
      </c>
      <c r="BC341" s="19">
        <v>47</v>
      </c>
      <c r="BD341" s="20">
        <f t="shared" si="277"/>
        <v>100</v>
      </c>
      <c r="BE341" s="20">
        <f t="shared" si="278"/>
        <v>99</v>
      </c>
      <c r="BF341" s="20">
        <f t="shared" si="279"/>
        <v>82</v>
      </c>
      <c r="BG341" s="24"/>
      <c r="BH341" s="19">
        <f t="shared" si="282"/>
        <v>5</v>
      </c>
      <c r="BI341" s="19">
        <f t="shared" si="283"/>
        <v>2</v>
      </c>
      <c r="BJ341" s="19">
        <f t="shared" si="284"/>
        <v>8</v>
      </c>
      <c r="BK341" s="19">
        <f t="shared" si="285"/>
        <v>1</v>
      </c>
      <c r="BL341" s="19">
        <f t="shared" si="286"/>
        <v>11</v>
      </c>
      <c r="BM341" s="19">
        <f t="shared" si="287"/>
        <v>22</v>
      </c>
      <c r="BN341" s="19">
        <f t="shared" si="288"/>
        <v>5</v>
      </c>
      <c r="BO341" s="19">
        <f t="shared" si="289"/>
        <v>4</v>
      </c>
      <c r="BP341" s="19">
        <f t="shared" si="290"/>
        <v>28</v>
      </c>
      <c r="BQ341" s="19">
        <f t="shared" si="291"/>
        <v>3</v>
      </c>
      <c r="BR341" s="19">
        <f t="shared" si="292"/>
        <v>3</v>
      </c>
      <c r="BS341" s="19">
        <f t="shared" si="293"/>
        <v>4</v>
      </c>
      <c r="BT341" s="19">
        <f t="shared" si="294"/>
        <v>3</v>
      </c>
      <c r="BU341" s="19">
        <f t="shared" si="295"/>
        <v>3</v>
      </c>
      <c r="BV341" s="19">
        <f t="shared" si="296"/>
        <v>1</v>
      </c>
      <c r="BW341" s="19">
        <f t="shared" si="297"/>
        <v>8</v>
      </c>
      <c r="BX341" s="19">
        <f t="shared" si="298"/>
        <v>11</v>
      </c>
      <c r="BY341" s="19">
        <f t="shared" si="299"/>
        <v>48</v>
      </c>
      <c r="BZ341" s="19">
        <f t="shared" si="300"/>
        <v>3</v>
      </c>
      <c r="CA341" s="19">
        <f t="shared" si="301"/>
        <v>2</v>
      </c>
      <c r="CB341" s="18">
        <f t="shared" si="280"/>
        <v>82</v>
      </c>
      <c r="CC341" s="19">
        <f t="shared" si="302"/>
        <v>15</v>
      </c>
    </row>
    <row r="342" spans="1:81" ht="15.75">
      <c r="A342" s="21">
        <v>404</v>
      </c>
      <c r="B342" s="34">
        <v>6627008899</v>
      </c>
      <c r="C342" s="5" t="s">
        <v>425</v>
      </c>
      <c r="D342" s="5" t="s">
        <v>396</v>
      </c>
      <c r="E342" s="5" t="str">
        <f>VLOOKUP(C342,Реестр!$B$2:$C$74,2,FALSE)</f>
        <v>Село</v>
      </c>
      <c r="F342" s="19">
        <v>10</v>
      </c>
      <c r="G342" s="19">
        <v>38</v>
      </c>
      <c r="H342" s="22">
        <v>11</v>
      </c>
      <c r="I342" s="22">
        <v>38</v>
      </c>
      <c r="J342" s="22">
        <f t="shared" si="260"/>
        <v>95</v>
      </c>
      <c r="K342" s="19">
        <v>30</v>
      </c>
      <c r="L342" s="19">
        <v>4</v>
      </c>
      <c r="M342" s="19">
        <f t="shared" si="261"/>
        <v>100</v>
      </c>
      <c r="N342" s="19">
        <v>339</v>
      </c>
      <c r="O342" s="19">
        <v>309</v>
      </c>
      <c r="P342" s="19">
        <v>348</v>
      </c>
      <c r="Q342" s="19">
        <v>319</v>
      </c>
      <c r="R342" s="19">
        <f t="shared" si="262"/>
        <v>97</v>
      </c>
      <c r="S342" s="19">
        <f t="shared" si="263"/>
        <v>97</v>
      </c>
      <c r="T342" s="19">
        <v>20</v>
      </c>
      <c r="U342" s="19">
        <v>3</v>
      </c>
      <c r="V342" s="19">
        <f t="shared" si="264"/>
        <v>60</v>
      </c>
      <c r="W342" s="19">
        <v>349</v>
      </c>
      <c r="X342" s="23">
        <v>414</v>
      </c>
      <c r="Y342" s="20">
        <f t="shared" si="265"/>
        <v>84</v>
      </c>
      <c r="Z342" s="43">
        <f t="shared" si="266"/>
        <v>72</v>
      </c>
      <c r="AA342" s="20">
        <f t="shared" si="267"/>
        <v>72</v>
      </c>
      <c r="AB342" s="19">
        <v>20</v>
      </c>
      <c r="AC342" s="19">
        <v>1</v>
      </c>
      <c r="AD342" s="19">
        <f t="shared" si="268"/>
        <v>20</v>
      </c>
      <c r="AE342" s="19">
        <v>20</v>
      </c>
      <c r="AF342" s="19">
        <v>2</v>
      </c>
      <c r="AG342" s="19">
        <f t="shared" si="269"/>
        <v>40</v>
      </c>
      <c r="AH342" s="19">
        <v>21</v>
      </c>
      <c r="AI342" s="19">
        <v>25</v>
      </c>
      <c r="AJ342" s="20">
        <f t="shared" si="281"/>
        <v>84</v>
      </c>
      <c r="AK342" s="43">
        <f t="shared" si="270"/>
        <v>47</v>
      </c>
      <c r="AL342" s="19">
        <v>389</v>
      </c>
      <c r="AM342" s="19">
        <v>414</v>
      </c>
      <c r="AN342" s="20">
        <f t="shared" si="271"/>
        <v>94</v>
      </c>
      <c r="AO342" s="19">
        <v>410</v>
      </c>
      <c r="AP342" s="19">
        <v>414</v>
      </c>
      <c r="AQ342" s="20">
        <f t="shared" si="272"/>
        <v>99</v>
      </c>
      <c r="AR342" s="19">
        <v>290</v>
      </c>
      <c r="AS342" s="19">
        <v>306</v>
      </c>
      <c r="AT342" s="20">
        <f t="shared" si="273"/>
        <v>95</v>
      </c>
      <c r="AU342" s="20">
        <f t="shared" si="274"/>
        <v>96</v>
      </c>
      <c r="AV342" s="19">
        <v>405</v>
      </c>
      <c r="AW342" s="19">
        <v>414</v>
      </c>
      <c r="AX342" s="20">
        <f t="shared" si="275"/>
        <v>98</v>
      </c>
      <c r="AY342" s="19">
        <v>397</v>
      </c>
      <c r="AZ342" s="19">
        <v>414</v>
      </c>
      <c r="BA342" s="20">
        <f t="shared" si="276"/>
        <v>96</v>
      </c>
      <c r="BB342" s="19">
        <v>409</v>
      </c>
      <c r="BC342" s="19">
        <v>414</v>
      </c>
      <c r="BD342" s="20">
        <f t="shared" si="277"/>
        <v>99</v>
      </c>
      <c r="BE342" s="20">
        <f t="shared" si="278"/>
        <v>98</v>
      </c>
      <c r="BF342" s="20">
        <f t="shared" si="279"/>
        <v>82</v>
      </c>
      <c r="BG342" s="24"/>
      <c r="BH342" s="19">
        <f t="shared" si="282"/>
        <v>5</v>
      </c>
      <c r="BI342" s="19">
        <f t="shared" si="283"/>
        <v>1</v>
      </c>
      <c r="BJ342" s="19">
        <f t="shared" si="284"/>
        <v>4</v>
      </c>
      <c r="BK342" s="19">
        <f t="shared" si="285"/>
        <v>3</v>
      </c>
      <c r="BL342" s="19">
        <f t="shared" si="286"/>
        <v>24</v>
      </c>
      <c r="BM342" s="19">
        <f t="shared" si="287"/>
        <v>17</v>
      </c>
      <c r="BN342" s="19">
        <f t="shared" si="288"/>
        <v>4</v>
      </c>
      <c r="BO342" s="19">
        <f t="shared" si="289"/>
        <v>4</v>
      </c>
      <c r="BP342" s="19">
        <f t="shared" si="290"/>
        <v>14</v>
      </c>
      <c r="BQ342" s="19">
        <f t="shared" si="291"/>
        <v>7</v>
      </c>
      <c r="BR342" s="19">
        <f t="shared" si="292"/>
        <v>2</v>
      </c>
      <c r="BS342" s="19">
        <f t="shared" si="293"/>
        <v>6</v>
      </c>
      <c r="BT342" s="19">
        <f t="shared" si="294"/>
        <v>3</v>
      </c>
      <c r="BU342" s="19">
        <f t="shared" si="295"/>
        <v>5</v>
      </c>
      <c r="BV342" s="19">
        <f t="shared" si="296"/>
        <v>2</v>
      </c>
      <c r="BW342" s="19">
        <f t="shared" si="297"/>
        <v>4</v>
      </c>
      <c r="BX342" s="19">
        <f t="shared" si="298"/>
        <v>24</v>
      </c>
      <c r="BY342" s="19">
        <f t="shared" si="299"/>
        <v>34</v>
      </c>
      <c r="BZ342" s="19">
        <f t="shared" si="300"/>
        <v>5</v>
      </c>
      <c r="CA342" s="19">
        <f t="shared" si="301"/>
        <v>3</v>
      </c>
      <c r="CB342" s="18">
        <f t="shared" si="280"/>
        <v>82</v>
      </c>
      <c r="CC342" s="19">
        <f t="shared" si="302"/>
        <v>15</v>
      </c>
    </row>
    <row r="343" spans="1:81" ht="47.25">
      <c r="A343" s="21">
        <v>127</v>
      </c>
      <c r="B343" s="34">
        <v>6646013140</v>
      </c>
      <c r="C343" s="5" t="s">
        <v>421</v>
      </c>
      <c r="D343" s="5" t="s">
        <v>147</v>
      </c>
      <c r="E343" s="5" t="str">
        <f>VLOOKUP(C343,Реестр!$B$2:$C$74,2,FALSE)</f>
        <v>Село</v>
      </c>
      <c r="F343" s="19">
        <v>8</v>
      </c>
      <c r="G343" s="19">
        <v>29</v>
      </c>
      <c r="H343" s="22">
        <v>9</v>
      </c>
      <c r="I343" s="22">
        <v>36</v>
      </c>
      <c r="J343" s="22">
        <f t="shared" si="260"/>
        <v>85</v>
      </c>
      <c r="K343" s="19">
        <v>30</v>
      </c>
      <c r="L343" s="19">
        <v>4</v>
      </c>
      <c r="M343" s="19">
        <f t="shared" si="261"/>
        <v>100</v>
      </c>
      <c r="N343" s="19">
        <v>78</v>
      </c>
      <c r="O343" s="19">
        <v>67</v>
      </c>
      <c r="P343" s="19">
        <v>78</v>
      </c>
      <c r="Q343" s="19">
        <v>67</v>
      </c>
      <c r="R343" s="19">
        <f t="shared" si="262"/>
        <v>100</v>
      </c>
      <c r="S343" s="19">
        <f t="shared" si="263"/>
        <v>96</v>
      </c>
      <c r="T343" s="19">
        <v>20</v>
      </c>
      <c r="U343" s="19">
        <v>2</v>
      </c>
      <c r="V343" s="19">
        <f t="shared" si="264"/>
        <v>40</v>
      </c>
      <c r="W343" s="19">
        <v>78</v>
      </c>
      <c r="X343" s="23">
        <v>78</v>
      </c>
      <c r="Y343" s="20">
        <f t="shared" si="265"/>
        <v>100</v>
      </c>
      <c r="Z343" s="43">
        <f t="shared" si="266"/>
        <v>70</v>
      </c>
      <c r="AA343" s="20">
        <f t="shared" si="267"/>
        <v>70</v>
      </c>
      <c r="AB343" s="19">
        <v>20</v>
      </c>
      <c r="AC343" s="19">
        <v>0</v>
      </c>
      <c r="AD343" s="19">
        <f t="shared" si="268"/>
        <v>0</v>
      </c>
      <c r="AE343" s="19">
        <v>20</v>
      </c>
      <c r="AF343" s="19">
        <v>1</v>
      </c>
      <c r="AG343" s="19">
        <f t="shared" si="269"/>
        <v>20</v>
      </c>
      <c r="AH343" s="19">
        <v>15</v>
      </c>
      <c r="AI343" s="19">
        <v>15</v>
      </c>
      <c r="AJ343" s="20">
        <f t="shared" si="281"/>
        <v>100</v>
      </c>
      <c r="AK343" s="43">
        <f t="shared" si="270"/>
        <v>38</v>
      </c>
      <c r="AL343" s="19">
        <v>78</v>
      </c>
      <c r="AM343" s="19">
        <v>78</v>
      </c>
      <c r="AN343" s="20">
        <f t="shared" si="271"/>
        <v>100</v>
      </c>
      <c r="AO343" s="19">
        <v>78</v>
      </c>
      <c r="AP343" s="19">
        <v>78</v>
      </c>
      <c r="AQ343" s="20">
        <f t="shared" si="272"/>
        <v>100</v>
      </c>
      <c r="AR343" s="19">
        <v>66</v>
      </c>
      <c r="AS343" s="19">
        <v>66</v>
      </c>
      <c r="AT343" s="20">
        <f t="shared" si="273"/>
        <v>100</v>
      </c>
      <c r="AU343" s="20">
        <f t="shared" si="274"/>
        <v>100</v>
      </c>
      <c r="AV343" s="19">
        <v>78</v>
      </c>
      <c r="AW343" s="19">
        <v>78</v>
      </c>
      <c r="AX343" s="20">
        <f t="shared" si="275"/>
        <v>100</v>
      </c>
      <c r="AY343" s="19">
        <v>78</v>
      </c>
      <c r="AZ343" s="19">
        <v>78</v>
      </c>
      <c r="BA343" s="20">
        <f t="shared" si="276"/>
        <v>100</v>
      </c>
      <c r="BB343" s="19">
        <v>78</v>
      </c>
      <c r="BC343" s="19">
        <v>78</v>
      </c>
      <c r="BD343" s="20">
        <f t="shared" si="277"/>
        <v>100</v>
      </c>
      <c r="BE343" s="20">
        <f t="shared" si="278"/>
        <v>100</v>
      </c>
      <c r="BF343" s="20">
        <f t="shared" si="279"/>
        <v>81</v>
      </c>
      <c r="BG343" s="24"/>
      <c r="BH343" s="19">
        <f t="shared" si="282"/>
        <v>15</v>
      </c>
      <c r="BI343" s="19">
        <f t="shared" si="283"/>
        <v>1</v>
      </c>
      <c r="BJ343" s="19">
        <f t="shared" si="284"/>
        <v>1</v>
      </c>
      <c r="BK343" s="19">
        <f t="shared" si="285"/>
        <v>4</v>
      </c>
      <c r="BL343" s="19">
        <f t="shared" si="286"/>
        <v>26</v>
      </c>
      <c r="BM343" s="19">
        <f t="shared" si="287"/>
        <v>1</v>
      </c>
      <c r="BN343" s="19">
        <f t="shared" si="288"/>
        <v>5</v>
      </c>
      <c r="BO343" s="19">
        <f t="shared" si="289"/>
        <v>5</v>
      </c>
      <c r="BP343" s="19">
        <f t="shared" si="290"/>
        <v>1</v>
      </c>
      <c r="BQ343" s="19">
        <f t="shared" si="291"/>
        <v>1</v>
      </c>
      <c r="BR343" s="19">
        <f t="shared" si="292"/>
        <v>1</v>
      </c>
      <c r="BS343" s="19">
        <f t="shared" si="293"/>
        <v>1</v>
      </c>
      <c r="BT343" s="19">
        <f t="shared" si="294"/>
        <v>1</v>
      </c>
      <c r="BU343" s="19">
        <f t="shared" si="295"/>
        <v>1</v>
      </c>
      <c r="BV343" s="19">
        <f t="shared" si="296"/>
        <v>1</v>
      </c>
      <c r="BW343" s="19">
        <f t="shared" si="297"/>
        <v>5</v>
      </c>
      <c r="BX343" s="19">
        <f t="shared" si="298"/>
        <v>26</v>
      </c>
      <c r="BY343" s="19">
        <f t="shared" si="299"/>
        <v>42</v>
      </c>
      <c r="BZ343" s="19">
        <f t="shared" si="300"/>
        <v>1</v>
      </c>
      <c r="CA343" s="19">
        <f t="shared" si="301"/>
        <v>1</v>
      </c>
      <c r="CB343" s="18">
        <f t="shared" si="280"/>
        <v>81</v>
      </c>
      <c r="CC343" s="19">
        <f t="shared" si="302"/>
        <v>16</v>
      </c>
    </row>
    <row r="344" spans="1:81" ht="31.5">
      <c r="A344" s="21">
        <v>178</v>
      </c>
      <c r="B344" s="34">
        <v>6643007892</v>
      </c>
      <c r="C344" s="6" t="s">
        <v>429</v>
      </c>
      <c r="D344" s="5" t="s">
        <v>196</v>
      </c>
      <c r="E344" s="5" t="str">
        <f>VLOOKUP(C344,Реестр!$B$2:$C$74,2,FALSE)</f>
        <v>Село</v>
      </c>
      <c r="F344" s="19">
        <v>10</v>
      </c>
      <c r="G344" s="19">
        <v>38</v>
      </c>
      <c r="H344" s="22">
        <v>11</v>
      </c>
      <c r="I344" s="22">
        <v>38</v>
      </c>
      <c r="J344" s="22">
        <f t="shared" si="260"/>
        <v>95</v>
      </c>
      <c r="K344" s="19">
        <v>30</v>
      </c>
      <c r="L344" s="19">
        <v>4</v>
      </c>
      <c r="M344" s="19">
        <f t="shared" si="261"/>
        <v>100</v>
      </c>
      <c r="N344" s="19">
        <v>22</v>
      </c>
      <c r="O344" s="19">
        <v>19</v>
      </c>
      <c r="P344" s="19">
        <v>22</v>
      </c>
      <c r="Q344" s="19">
        <v>19</v>
      </c>
      <c r="R344" s="19">
        <f t="shared" si="262"/>
        <v>100</v>
      </c>
      <c r="S344" s="19">
        <f t="shared" si="263"/>
        <v>99</v>
      </c>
      <c r="T344" s="19">
        <v>20</v>
      </c>
      <c r="U344" s="19">
        <v>5</v>
      </c>
      <c r="V344" s="19">
        <f t="shared" si="264"/>
        <v>100</v>
      </c>
      <c r="W344" s="19">
        <v>21</v>
      </c>
      <c r="X344" s="23">
        <v>25</v>
      </c>
      <c r="Y344" s="20">
        <f t="shared" si="265"/>
        <v>84</v>
      </c>
      <c r="Z344" s="43">
        <f t="shared" si="266"/>
        <v>92</v>
      </c>
      <c r="AA344" s="20">
        <f t="shared" si="267"/>
        <v>92</v>
      </c>
      <c r="AB344" s="19">
        <v>20</v>
      </c>
      <c r="AC344" s="19">
        <v>0</v>
      </c>
      <c r="AD344" s="19">
        <f t="shared" si="268"/>
        <v>0</v>
      </c>
      <c r="AE344" s="19">
        <v>20</v>
      </c>
      <c r="AF344" s="19">
        <v>2</v>
      </c>
      <c r="AG344" s="19">
        <f t="shared" si="269"/>
        <v>40</v>
      </c>
      <c r="AH344" s="19">
        <v>0</v>
      </c>
      <c r="AI344" s="19">
        <v>2</v>
      </c>
      <c r="AJ344" s="20">
        <f t="shared" si="281"/>
        <v>0</v>
      </c>
      <c r="AK344" s="43">
        <f t="shared" si="270"/>
        <v>16</v>
      </c>
      <c r="AL344" s="19">
        <v>23</v>
      </c>
      <c r="AM344" s="19">
        <v>25</v>
      </c>
      <c r="AN344" s="20">
        <f t="shared" si="271"/>
        <v>92</v>
      </c>
      <c r="AO344" s="19">
        <v>25</v>
      </c>
      <c r="AP344" s="19">
        <v>25</v>
      </c>
      <c r="AQ344" s="20">
        <f t="shared" si="272"/>
        <v>100</v>
      </c>
      <c r="AR344" s="19">
        <v>21</v>
      </c>
      <c r="AS344" s="19">
        <v>22</v>
      </c>
      <c r="AT344" s="20">
        <f t="shared" si="273"/>
        <v>95</v>
      </c>
      <c r="AU344" s="20">
        <f t="shared" si="274"/>
        <v>96</v>
      </c>
      <c r="AV344" s="19">
        <v>25</v>
      </c>
      <c r="AW344" s="19">
        <v>25</v>
      </c>
      <c r="AX344" s="20">
        <f t="shared" si="275"/>
        <v>100</v>
      </c>
      <c r="AY344" s="19">
        <v>25</v>
      </c>
      <c r="AZ344" s="19">
        <v>25</v>
      </c>
      <c r="BA344" s="20">
        <f t="shared" si="276"/>
        <v>100</v>
      </c>
      <c r="BB344" s="19">
        <v>25</v>
      </c>
      <c r="BC344" s="19">
        <v>25</v>
      </c>
      <c r="BD344" s="20">
        <f t="shared" si="277"/>
        <v>100</v>
      </c>
      <c r="BE344" s="20">
        <f t="shared" si="278"/>
        <v>100</v>
      </c>
      <c r="BF344" s="20">
        <f t="shared" si="279"/>
        <v>81</v>
      </c>
      <c r="BG344" s="24"/>
      <c r="BH344" s="19">
        <f t="shared" si="282"/>
        <v>5</v>
      </c>
      <c r="BI344" s="19">
        <f t="shared" si="283"/>
        <v>1</v>
      </c>
      <c r="BJ344" s="19">
        <f t="shared" si="284"/>
        <v>1</v>
      </c>
      <c r="BK344" s="19">
        <f t="shared" si="285"/>
        <v>1</v>
      </c>
      <c r="BL344" s="19">
        <f t="shared" si="286"/>
        <v>9</v>
      </c>
      <c r="BM344" s="19">
        <f t="shared" si="287"/>
        <v>17</v>
      </c>
      <c r="BN344" s="19">
        <f t="shared" si="288"/>
        <v>5</v>
      </c>
      <c r="BO344" s="19">
        <f t="shared" si="289"/>
        <v>4</v>
      </c>
      <c r="BP344" s="19">
        <f t="shared" si="290"/>
        <v>33</v>
      </c>
      <c r="BQ344" s="19">
        <f t="shared" si="291"/>
        <v>9</v>
      </c>
      <c r="BR344" s="19">
        <f t="shared" si="292"/>
        <v>1</v>
      </c>
      <c r="BS344" s="19">
        <f t="shared" si="293"/>
        <v>6</v>
      </c>
      <c r="BT344" s="19">
        <f t="shared" si="294"/>
        <v>1</v>
      </c>
      <c r="BU344" s="19">
        <f t="shared" si="295"/>
        <v>1</v>
      </c>
      <c r="BV344" s="19">
        <f t="shared" si="296"/>
        <v>1</v>
      </c>
      <c r="BW344" s="19">
        <f t="shared" si="297"/>
        <v>2</v>
      </c>
      <c r="BX344" s="19">
        <f t="shared" si="298"/>
        <v>9</v>
      </c>
      <c r="BY344" s="19">
        <f t="shared" si="299"/>
        <v>57</v>
      </c>
      <c r="BZ344" s="19">
        <f t="shared" si="300"/>
        <v>5</v>
      </c>
      <c r="CA344" s="19">
        <f t="shared" si="301"/>
        <v>1</v>
      </c>
      <c r="CB344" s="18">
        <f t="shared" si="280"/>
        <v>81</v>
      </c>
      <c r="CC344" s="19">
        <f t="shared" si="302"/>
        <v>16</v>
      </c>
    </row>
    <row r="345" spans="1:81" ht="31.5">
      <c r="A345" s="21">
        <v>226</v>
      </c>
      <c r="B345" s="34">
        <v>6651002721</v>
      </c>
      <c r="C345" s="6" t="s">
        <v>436</v>
      </c>
      <c r="D345" s="5" t="s">
        <v>241</v>
      </c>
      <c r="E345" s="5" t="str">
        <f>VLOOKUP(C345,Реестр!$B$2:$C$74,2,FALSE)</f>
        <v>Село</v>
      </c>
      <c r="F345" s="19">
        <v>8</v>
      </c>
      <c r="G345" s="19">
        <v>33</v>
      </c>
      <c r="H345" s="22">
        <v>9</v>
      </c>
      <c r="I345" s="22">
        <v>36</v>
      </c>
      <c r="J345" s="22">
        <f t="shared" si="260"/>
        <v>90</v>
      </c>
      <c r="K345" s="19">
        <v>30</v>
      </c>
      <c r="L345" s="19">
        <v>3</v>
      </c>
      <c r="M345" s="19">
        <f t="shared" si="261"/>
        <v>90</v>
      </c>
      <c r="N345" s="19">
        <v>68</v>
      </c>
      <c r="O345" s="19">
        <v>45</v>
      </c>
      <c r="P345" s="19">
        <v>75</v>
      </c>
      <c r="Q345" s="19">
        <v>53</v>
      </c>
      <c r="R345" s="19">
        <f t="shared" si="262"/>
        <v>88</v>
      </c>
      <c r="S345" s="19">
        <f t="shared" si="263"/>
        <v>89</v>
      </c>
      <c r="T345" s="19">
        <v>20</v>
      </c>
      <c r="U345" s="19">
        <v>5</v>
      </c>
      <c r="V345" s="19">
        <f t="shared" si="264"/>
        <v>100</v>
      </c>
      <c r="W345" s="19">
        <v>89</v>
      </c>
      <c r="X345" s="23">
        <v>110</v>
      </c>
      <c r="Y345" s="20">
        <f t="shared" si="265"/>
        <v>81</v>
      </c>
      <c r="Z345" s="43">
        <f t="shared" si="266"/>
        <v>91</v>
      </c>
      <c r="AA345" s="20">
        <f t="shared" si="267"/>
        <v>91</v>
      </c>
      <c r="AB345" s="19">
        <v>20</v>
      </c>
      <c r="AC345" s="19">
        <v>3</v>
      </c>
      <c r="AD345" s="19">
        <f t="shared" si="268"/>
        <v>60</v>
      </c>
      <c r="AE345" s="19">
        <v>20</v>
      </c>
      <c r="AF345" s="19">
        <v>3</v>
      </c>
      <c r="AG345" s="19">
        <f t="shared" si="269"/>
        <v>60</v>
      </c>
      <c r="AH345" s="19">
        <v>4</v>
      </c>
      <c r="AI345" s="19">
        <v>5</v>
      </c>
      <c r="AJ345" s="20">
        <f t="shared" si="281"/>
        <v>80</v>
      </c>
      <c r="AK345" s="43">
        <f t="shared" si="270"/>
        <v>66</v>
      </c>
      <c r="AL345" s="19">
        <v>61</v>
      </c>
      <c r="AM345" s="19">
        <v>110</v>
      </c>
      <c r="AN345" s="20">
        <f t="shared" si="271"/>
        <v>55</v>
      </c>
      <c r="AO345" s="19">
        <v>102</v>
      </c>
      <c r="AP345" s="19">
        <v>110</v>
      </c>
      <c r="AQ345" s="20">
        <f t="shared" si="272"/>
        <v>93</v>
      </c>
      <c r="AR345" s="19">
        <v>50</v>
      </c>
      <c r="AS345" s="19">
        <v>57</v>
      </c>
      <c r="AT345" s="20">
        <f t="shared" si="273"/>
        <v>88</v>
      </c>
      <c r="AU345" s="20">
        <f t="shared" si="274"/>
        <v>77</v>
      </c>
      <c r="AV345" s="19">
        <v>76</v>
      </c>
      <c r="AW345" s="19">
        <v>110</v>
      </c>
      <c r="AX345" s="20">
        <f t="shared" si="275"/>
        <v>69</v>
      </c>
      <c r="AY345" s="19">
        <v>97</v>
      </c>
      <c r="AZ345" s="19">
        <v>110</v>
      </c>
      <c r="BA345" s="20">
        <f t="shared" si="276"/>
        <v>88</v>
      </c>
      <c r="BB345" s="19">
        <v>100</v>
      </c>
      <c r="BC345" s="19">
        <v>110</v>
      </c>
      <c r="BD345" s="20">
        <f t="shared" si="277"/>
        <v>91</v>
      </c>
      <c r="BE345" s="20">
        <f t="shared" si="278"/>
        <v>84</v>
      </c>
      <c r="BF345" s="20">
        <f t="shared" si="279"/>
        <v>81</v>
      </c>
      <c r="BG345" s="24"/>
      <c r="BH345" s="19">
        <f t="shared" si="282"/>
        <v>10</v>
      </c>
      <c r="BI345" s="19">
        <f t="shared" si="283"/>
        <v>2</v>
      </c>
      <c r="BJ345" s="19">
        <f t="shared" si="284"/>
        <v>13</v>
      </c>
      <c r="BK345" s="19">
        <f t="shared" si="285"/>
        <v>1</v>
      </c>
      <c r="BL345" s="19">
        <f t="shared" si="286"/>
        <v>10</v>
      </c>
      <c r="BM345" s="19">
        <f t="shared" si="287"/>
        <v>20</v>
      </c>
      <c r="BN345" s="19">
        <f t="shared" si="288"/>
        <v>2</v>
      </c>
      <c r="BO345" s="19">
        <f t="shared" si="289"/>
        <v>3</v>
      </c>
      <c r="BP345" s="19">
        <f t="shared" si="290"/>
        <v>17</v>
      </c>
      <c r="BQ345" s="19">
        <f t="shared" si="291"/>
        <v>26</v>
      </c>
      <c r="BR345" s="19">
        <f t="shared" si="292"/>
        <v>8</v>
      </c>
      <c r="BS345" s="19">
        <f t="shared" si="293"/>
        <v>13</v>
      </c>
      <c r="BT345" s="19">
        <f t="shared" si="294"/>
        <v>23</v>
      </c>
      <c r="BU345" s="19">
        <f t="shared" si="295"/>
        <v>13</v>
      </c>
      <c r="BV345" s="19">
        <f t="shared" si="296"/>
        <v>10</v>
      </c>
      <c r="BW345" s="19">
        <f t="shared" si="297"/>
        <v>12</v>
      </c>
      <c r="BX345" s="19">
        <f t="shared" si="298"/>
        <v>10</v>
      </c>
      <c r="BY345" s="19">
        <f t="shared" si="299"/>
        <v>18</v>
      </c>
      <c r="BZ345" s="19">
        <f t="shared" si="300"/>
        <v>21</v>
      </c>
      <c r="CA345" s="19">
        <f t="shared" si="301"/>
        <v>15</v>
      </c>
      <c r="CB345" s="18">
        <f t="shared" si="280"/>
        <v>81</v>
      </c>
      <c r="CC345" s="19">
        <f t="shared" si="302"/>
        <v>16</v>
      </c>
    </row>
    <row r="346" spans="1:81" ht="31.5">
      <c r="A346" s="21">
        <v>285</v>
      </c>
      <c r="B346" s="34">
        <v>6621007627</v>
      </c>
      <c r="C346" s="6" t="s">
        <v>444</v>
      </c>
      <c r="D346" s="5" t="s">
        <v>295</v>
      </c>
      <c r="E346" s="5" t="str">
        <f>VLOOKUP(C346,Реестр!$B$2:$C$74,2,FALSE)</f>
        <v>Село</v>
      </c>
      <c r="F346" s="19">
        <v>10</v>
      </c>
      <c r="G346" s="19">
        <v>36</v>
      </c>
      <c r="H346" s="22">
        <v>11</v>
      </c>
      <c r="I346" s="22">
        <v>38</v>
      </c>
      <c r="J346" s="22">
        <f t="shared" si="260"/>
        <v>93</v>
      </c>
      <c r="K346" s="19">
        <v>30</v>
      </c>
      <c r="L346" s="19">
        <v>4</v>
      </c>
      <c r="M346" s="19">
        <f t="shared" si="261"/>
        <v>100</v>
      </c>
      <c r="N346" s="19">
        <v>73</v>
      </c>
      <c r="O346" s="19">
        <v>62</v>
      </c>
      <c r="P346" s="19">
        <v>80</v>
      </c>
      <c r="Q346" s="19">
        <v>65</v>
      </c>
      <c r="R346" s="19">
        <f t="shared" si="262"/>
        <v>93</v>
      </c>
      <c r="S346" s="19">
        <f t="shared" si="263"/>
        <v>95</v>
      </c>
      <c r="T346" s="19">
        <v>20</v>
      </c>
      <c r="U346" s="19">
        <v>5</v>
      </c>
      <c r="V346" s="19">
        <f t="shared" si="264"/>
        <v>100</v>
      </c>
      <c r="W346" s="19">
        <v>71</v>
      </c>
      <c r="X346" s="23">
        <v>90</v>
      </c>
      <c r="Y346" s="20">
        <f t="shared" si="265"/>
        <v>79</v>
      </c>
      <c r="Z346" s="43">
        <f t="shared" si="266"/>
        <v>90</v>
      </c>
      <c r="AA346" s="20">
        <f t="shared" si="267"/>
        <v>90</v>
      </c>
      <c r="AB346" s="19">
        <v>20</v>
      </c>
      <c r="AC346" s="19">
        <v>0</v>
      </c>
      <c r="AD346" s="19">
        <f t="shared" si="268"/>
        <v>0</v>
      </c>
      <c r="AE346" s="19">
        <v>20</v>
      </c>
      <c r="AF346" s="19">
        <v>2</v>
      </c>
      <c r="AG346" s="19">
        <f t="shared" si="269"/>
        <v>40</v>
      </c>
      <c r="AH346" s="19">
        <v>2</v>
      </c>
      <c r="AI346" s="19">
        <v>5</v>
      </c>
      <c r="AJ346" s="20">
        <f t="shared" si="281"/>
        <v>40</v>
      </c>
      <c r="AK346" s="43">
        <f t="shared" si="270"/>
        <v>28</v>
      </c>
      <c r="AL346" s="19">
        <v>83</v>
      </c>
      <c r="AM346" s="19">
        <v>90</v>
      </c>
      <c r="AN346" s="20">
        <f t="shared" si="271"/>
        <v>92</v>
      </c>
      <c r="AO346" s="19">
        <v>88</v>
      </c>
      <c r="AP346" s="19">
        <v>90</v>
      </c>
      <c r="AQ346" s="20">
        <f t="shared" si="272"/>
        <v>98</v>
      </c>
      <c r="AR346" s="19">
        <v>53</v>
      </c>
      <c r="AS346" s="19">
        <v>54</v>
      </c>
      <c r="AT346" s="20">
        <f t="shared" si="273"/>
        <v>98</v>
      </c>
      <c r="AU346" s="20">
        <f t="shared" si="274"/>
        <v>96</v>
      </c>
      <c r="AV346" s="19">
        <v>86</v>
      </c>
      <c r="AW346" s="19">
        <v>90</v>
      </c>
      <c r="AX346" s="20">
        <f t="shared" si="275"/>
        <v>96</v>
      </c>
      <c r="AY346" s="19">
        <v>87</v>
      </c>
      <c r="AZ346" s="19">
        <v>90</v>
      </c>
      <c r="BA346" s="20">
        <f t="shared" si="276"/>
        <v>97</v>
      </c>
      <c r="BB346" s="19">
        <v>87</v>
      </c>
      <c r="BC346" s="19">
        <v>90</v>
      </c>
      <c r="BD346" s="20">
        <f t="shared" si="277"/>
        <v>97</v>
      </c>
      <c r="BE346" s="20">
        <f t="shared" si="278"/>
        <v>97</v>
      </c>
      <c r="BF346" s="20">
        <f t="shared" si="279"/>
        <v>81</v>
      </c>
      <c r="BG346" s="24"/>
      <c r="BH346" s="19">
        <f t="shared" si="282"/>
        <v>7</v>
      </c>
      <c r="BI346" s="19">
        <f t="shared" si="283"/>
        <v>1</v>
      </c>
      <c r="BJ346" s="19">
        <f t="shared" si="284"/>
        <v>8</v>
      </c>
      <c r="BK346" s="19">
        <f t="shared" si="285"/>
        <v>1</v>
      </c>
      <c r="BL346" s="19">
        <f t="shared" si="286"/>
        <v>11</v>
      </c>
      <c r="BM346" s="19">
        <f t="shared" si="287"/>
        <v>22</v>
      </c>
      <c r="BN346" s="19">
        <f t="shared" si="288"/>
        <v>5</v>
      </c>
      <c r="BO346" s="19">
        <f t="shared" si="289"/>
        <v>4</v>
      </c>
      <c r="BP346" s="19">
        <f t="shared" si="290"/>
        <v>29</v>
      </c>
      <c r="BQ346" s="19">
        <f t="shared" si="291"/>
        <v>9</v>
      </c>
      <c r="BR346" s="19">
        <f t="shared" si="292"/>
        <v>3</v>
      </c>
      <c r="BS346" s="19">
        <f t="shared" si="293"/>
        <v>3</v>
      </c>
      <c r="BT346" s="19">
        <f t="shared" si="294"/>
        <v>5</v>
      </c>
      <c r="BU346" s="19">
        <f t="shared" si="295"/>
        <v>4</v>
      </c>
      <c r="BV346" s="19">
        <f t="shared" si="296"/>
        <v>4</v>
      </c>
      <c r="BW346" s="19">
        <f t="shared" si="297"/>
        <v>6</v>
      </c>
      <c r="BX346" s="19">
        <f t="shared" si="298"/>
        <v>11</v>
      </c>
      <c r="BY346" s="19">
        <f t="shared" si="299"/>
        <v>51</v>
      </c>
      <c r="BZ346" s="19">
        <f t="shared" si="300"/>
        <v>5</v>
      </c>
      <c r="CA346" s="19">
        <f t="shared" si="301"/>
        <v>4</v>
      </c>
      <c r="CB346" s="18">
        <f t="shared" si="280"/>
        <v>81</v>
      </c>
      <c r="CC346" s="19">
        <f t="shared" si="302"/>
        <v>16</v>
      </c>
    </row>
    <row r="347" spans="1:81" ht="31.5">
      <c r="A347" s="21">
        <v>295</v>
      </c>
      <c r="B347" s="34">
        <v>6624006639</v>
      </c>
      <c r="C347" s="5" t="s">
        <v>445</v>
      </c>
      <c r="D347" s="5" t="s">
        <v>302</v>
      </c>
      <c r="E347" s="5" t="str">
        <f>VLOOKUP(C347,Реестр!$B$2:$C$74,2,FALSE)</f>
        <v>Село</v>
      </c>
      <c r="F347" s="19">
        <v>10</v>
      </c>
      <c r="G347" s="19">
        <v>36</v>
      </c>
      <c r="H347" s="22">
        <v>11</v>
      </c>
      <c r="I347" s="22">
        <v>38</v>
      </c>
      <c r="J347" s="22">
        <f t="shared" si="260"/>
        <v>93</v>
      </c>
      <c r="K347" s="19">
        <v>30</v>
      </c>
      <c r="L347" s="19">
        <v>4</v>
      </c>
      <c r="M347" s="19">
        <f t="shared" si="261"/>
        <v>100</v>
      </c>
      <c r="N347" s="19">
        <v>46</v>
      </c>
      <c r="O347" s="19">
        <v>36</v>
      </c>
      <c r="P347" s="19">
        <v>47</v>
      </c>
      <c r="Q347" s="19">
        <v>38</v>
      </c>
      <c r="R347" s="19">
        <f t="shared" si="262"/>
        <v>96</v>
      </c>
      <c r="S347" s="19">
        <f t="shared" si="263"/>
        <v>96</v>
      </c>
      <c r="T347" s="19">
        <v>20</v>
      </c>
      <c r="U347" s="19">
        <v>5</v>
      </c>
      <c r="V347" s="19">
        <f t="shared" si="264"/>
        <v>100</v>
      </c>
      <c r="W347" s="19">
        <v>44</v>
      </c>
      <c r="X347" s="23">
        <v>50</v>
      </c>
      <c r="Y347" s="20">
        <f t="shared" si="265"/>
        <v>88</v>
      </c>
      <c r="Z347" s="43">
        <f t="shared" si="266"/>
        <v>94</v>
      </c>
      <c r="AA347" s="20">
        <f t="shared" si="267"/>
        <v>94</v>
      </c>
      <c r="AB347" s="19">
        <v>20</v>
      </c>
      <c r="AC347" s="19">
        <v>0</v>
      </c>
      <c r="AD347" s="19">
        <f t="shared" si="268"/>
        <v>0</v>
      </c>
      <c r="AE347" s="19">
        <v>20</v>
      </c>
      <c r="AF347" s="19">
        <v>2</v>
      </c>
      <c r="AG347" s="19">
        <f t="shared" si="269"/>
        <v>40</v>
      </c>
      <c r="AH347" s="19">
        <v>0</v>
      </c>
      <c r="AI347" s="19">
        <v>1</v>
      </c>
      <c r="AJ347" s="20">
        <f t="shared" si="281"/>
        <v>0</v>
      </c>
      <c r="AK347" s="43">
        <f t="shared" si="270"/>
        <v>16</v>
      </c>
      <c r="AL347" s="19">
        <v>50</v>
      </c>
      <c r="AM347" s="19">
        <v>50</v>
      </c>
      <c r="AN347" s="20">
        <f t="shared" si="271"/>
        <v>100</v>
      </c>
      <c r="AO347" s="19">
        <v>50</v>
      </c>
      <c r="AP347" s="19">
        <v>50</v>
      </c>
      <c r="AQ347" s="20">
        <f t="shared" si="272"/>
        <v>100</v>
      </c>
      <c r="AR347" s="19">
        <v>43</v>
      </c>
      <c r="AS347" s="19">
        <v>43</v>
      </c>
      <c r="AT347" s="20">
        <f t="shared" si="273"/>
        <v>100</v>
      </c>
      <c r="AU347" s="20">
        <f t="shared" si="274"/>
        <v>100</v>
      </c>
      <c r="AV347" s="19">
        <v>50</v>
      </c>
      <c r="AW347" s="19">
        <v>50</v>
      </c>
      <c r="AX347" s="20">
        <f t="shared" si="275"/>
        <v>100</v>
      </c>
      <c r="AY347" s="19">
        <v>46</v>
      </c>
      <c r="AZ347" s="19">
        <v>50</v>
      </c>
      <c r="BA347" s="20">
        <f t="shared" si="276"/>
        <v>92</v>
      </c>
      <c r="BB347" s="19">
        <v>50</v>
      </c>
      <c r="BC347" s="19">
        <v>50</v>
      </c>
      <c r="BD347" s="20">
        <f t="shared" si="277"/>
        <v>100</v>
      </c>
      <c r="BE347" s="20">
        <f t="shared" si="278"/>
        <v>98</v>
      </c>
      <c r="BF347" s="20">
        <f t="shared" si="279"/>
        <v>81</v>
      </c>
      <c r="BG347" s="24"/>
      <c r="BH347" s="19">
        <f t="shared" si="282"/>
        <v>7</v>
      </c>
      <c r="BI347" s="19">
        <f t="shared" si="283"/>
        <v>1</v>
      </c>
      <c r="BJ347" s="19">
        <f t="shared" si="284"/>
        <v>5</v>
      </c>
      <c r="BK347" s="19">
        <f t="shared" si="285"/>
        <v>1</v>
      </c>
      <c r="BL347" s="19">
        <f t="shared" si="286"/>
        <v>7</v>
      </c>
      <c r="BM347" s="19">
        <f t="shared" si="287"/>
        <v>13</v>
      </c>
      <c r="BN347" s="19">
        <f t="shared" si="288"/>
        <v>5</v>
      </c>
      <c r="BO347" s="19">
        <f t="shared" si="289"/>
        <v>4</v>
      </c>
      <c r="BP347" s="19">
        <f t="shared" si="290"/>
        <v>33</v>
      </c>
      <c r="BQ347" s="19">
        <f t="shared" si="291"/>
        <v>1</v>
      </c>
      <c r="BR347" s="19">
        <f t="shared" si="292"/>
        <v>1</v>
      </c>
      <c r="BS347" s="19">
        <f t="shared" si="293"/>
        <v>1</v>
      </c>
      <c r="BT347" s="19">
        <f t="shared" si="294"/>
        <v>1</v>
      </c>
      <c r="BU347" s="19">
        <f t="shared" si="295"/>
        <v>9</v>
      </c>
      <c r="BV347" s="19">
        <f t="shared" si="296"/>
        <v>1</v>
      </c>
      <c r="BW347" s="19">
        <f t="shared" si="297"/>
        <v>5</v>
      </c>
      <c r="BX347" s="19">
        <f t="shared" si="298"/>
        <v>7</v>
      </c>
      <c r="BY347" s="19">
        <f t="shared" si="299"/>
        <v>57</v>
      </c>
      <c r="BZ347" s="19">
        <f t="shared" si="300"/>
        <v>1</v>
      </c>
      <c r="CA347" s="19">
        <f t="shared" si="301"/>
        <v>3</v>
      </c>
      <c r="CB347" s="18">
        <f t="shared" si="280"/>
        <v>81</v>
      </c>
      <c r="CC347" s="19">
        <f t="shared" si="302"/>
        <v>16</v>
      </c>
    </row>
    <row r="348" spans="1:81" ht="31.5">
      <c r="A348" s="21">
        <v>296</v>
      </c>
      <c r="B348" s="34">
        <v>6624006124</v>
      </c>
      <c r="C348" s="5" t="s">
        <v>445</v>
      </c>
      <c r="D348" s="5" t="s">
        <v>303</v>
      </c>
      <c r="E348" s="5" t="str">
        <f>VLOOKUP(C348,Реестр!$B$2:$C$74,2,FALSE)</f>
        <v>Село</v>
      </c>
      <c r="F348" s="19">
        <v>10</v>
      </c>
      <c r="G348" s="19">
        <v>36</v>
      </c>
      <c r="H348" s="22">
        <v>11</v>
      </c>
      <c r="I348" s="22">
        <v>38</v>
      </c>
      <c r="J348" s="22">
        <f t="shared" si="260"/>
        <v>93</v>
      </c>
      <c r="K348" s="19">
        <v>30</v>
      </c>
      <c r="L348" s="19">
        <v>4</v>
      </c>
      <c r="M348" s="19">
        <f t="shared" si="261"/>
        <v>100</v>
      </c>
      <c r="N348" s="19">
        <v>82</v>
      </c>
      <c r="O348" s="19">
        <v>53</v>
      </c>
      <c r="P348" s="19">
        <v>86</v>
      </c>
      <c r="Q348" s="19">
        <v>59</v>
      </c>
      <c r="R348" s="19">
        <f t="shared" si="262"/>
        <v>93</v>
      </c>
      <c r="S348" s="19">
        <f t="shared" si="263"/>
        <v>95</v>
      </c>
      <c r="T348" s="19">
        <v>20</v>
      </c>
      <c r="U348" s="19">
        <v>4</v>
      </c>
      <c r="V348" s="19">
        <f t="shared" si="264"/>
        <v>80</v>
      </c>
      <c r="W348" s="19">
        <v>90</v>
      </c>
      <c r="X348" s="23">
        <v>99</v>
      </c>
      <c r="Y348" s="20">
        <f t="shared" si="265"/>
        <v>91</v>
      </c>
      <c r="Z348" s="43">
        <f t="shared" si="266"/>
        <v>86</v>
      </c>
      <c r="AA348" s="20">
        <f t="shared" si="267"/>
        <v>86</v>
      </c>
      <c r="AB348" s="19">
        <v>20</v>
      </c>
      <c r="AC348" s="19">
        <v>3</v>
      </c>
      <c r="AD348" s="19">
        <f t="shared" si="268"/>
        <v>60</v>
      </c>
      <c r="AE348" s="19">
        <v>20</v>
      </c>
      <c r="AF348" s="19">
        <v>2</v>
      </c>
      <c r="AG348" s="19">
        <f t="shared" si="269"/>
        <v>40</v>
      </c>
      <c r="AH348" s="19">
        <v>7</v>
      </c>
      <c r="AI348" s="19">
        <v>10</v>
      </c>
      <c r="AJ348" s="20">
        <f t="shared" si="281"/>
        <v>70</v>
      </c>
      <c r="AK348" s="43">
        <f t="shared" si="270"/>
        <v>55</v>
      </c>
      <c r="AL348" s="19">
        <v>48</v>
      </c>
      <c r="AM348" s="19">
        <v>99</v>
      </c>
      <c r="AN348" s="20">
        <f t="shared" si="271"/>
        <v>48</v>
      </c>
      <c r="AO348" s="19">
        <v>98</v>
      </c>
      <c r="AP348" s="19">
        <v>99</v>
      </c>
      <c r="AQ348" s="20">
        <f t="shared" si="272"/>
        <v>99</v>
      </c>
      <c r="AR348" s="19">
        <v>68</v>
      </c>
      <c r="AS348" s="19">
        <v>68</v>
      </c>
      <c r="AT348" s="20">
        <f t="shared" si="273"/>
        <v>100</v>
      </c>
      <c r="AU348" s="20">
        <f t="shared" si="274"/>
        <v>79</v>
      </c>
      <c r="AV348" s="19">
        <v>80</v>
      </c>
      <c r="AW348" s="19">
        <v>99</v>
      </c>
      <c r="AX348" s="20">
        <f t="shared" si="275"/>
        <v>81</v>
      </c>
      <c r="AY348" s="19">
        <v>90</v>
      </c>
      <c r="AZ348" s="19">
        <v>99</v>
      </c>
      <c r="BA348" s="20">
        <f t="shared" si="276"/>
        <v>91</v>
      </c>
      <c r="BB348" s="19">
        <v>95</v>
      </c>
      <c r="BC348" s="19">
        <v>99</v>
      </c>
      <c r="BD348" s="20">
        <f t="shared" si="277"/>
        <v>96</v>
      </c>
      <c r="BE348" s="20">
        <f t="shared" si="278"/>
        <v>91</v>
      </c>
      <c r="BF348" s="20">
        <f t="shared" si="279"/>
        <v>81</v>
      </c>
      <c r="BG348" s="24"/>
      <c r="BH348" s="19">
        <f t="shared" si="282"/>
        <v>7</v>
      </c>
      <c r="BI348" s="19">
        <f t="shared" si="283"/>
        <v>1</v>
      </c>
      <c r="BJ348" s="19">
        <f t="shared" si="284"/>
        <v>8</v>
      </c>
      <c r="BK348" s="19">
        <f t="shared" si="285"/>
        <v>2</v>
      </c>
      <c r="BL348" s="19">
        <f t="shared" si="286"/>
        <v>15</v>
      </c>
      <c r="BM348" s="19">
        <f t="shared" si="287"/>
        <v>10</v>
      </c>
      <c r="BN348" s="19">
        <f t="shared" si="288"/>
        <v>2</v>
      </c>
      <c r="BO348" s="19">
        <f t="shared" si="289"/>
        <v>4</v>
      </c>
      <c r="BP348" s="19">
        <f t="shared" si="290"/>
        <v>22</v>
      </c>
      <c r="BQ348" s="19">
        <f t="shared" si="291"/>
        <v>30</v>
      </c>
      <c r="BR348" s="19">
        <f t="shared" si="292"/>
        <v>2</v>
      </c>
      <c r="BS348" s="19">
        <f t="shared" si="293"/>
        <v>1</v>
      </c>
      <c r="BT348" s="19">
        <f t="shared" si="294"/>
        <v>17</v>
      </c>
      <c r="BU348" s="19">
        <f t="shared" si="295"/>
        <v>10</v>
      </c>
      <c r="BV348" s="19">
        <f t="shared" si="296"/>
        <v>5</v>
      </c>
      <c r="BW348" s="19">
        <f t="shared" si="297"/>
        <v>6</v>
      </c>
      <c r="BX348" s="19">
        <f t="shared" si="298"/>
        <v>15</v>
      </c>
      <c r="BY348" s="19">
        <f t="shared" si="299"/>
        <v>27</v>
      </c>
      <c r="BZ348" s="19">
        <f t="shared" si="300"/>
        <v>19</v>
      </c>
      <c r="CA348" s="19">
        <f t="shared" si="301"/>
        <v>10</v>
      </c>
      <c r="CB348" s="18">
        <f t="shared" si="280"/>
        <v>81</v>
      </c>
      <c r="CC348" s="19">
        <f t="shared" si="302"/>
        <v>16</v>
      </c>
    </row>
    <row r="349" spans="1:81" ht="31.5">
      <c r="A349" s="21">
        <v>351</v>
      </c>
      <c r="B349" s="34">
        <v>6601006368</v>
      </c>
      <c r="C349" s="40" t="s">
        <v>497</v>
      </c>
      <c r="D349" s="5" t="s">
        <v>351</v>
      </c>
      <c r="E349" s="5" t="str">
        <f>VLOOKUP(C349,Реестр!$B$2:$C$74,2,FALSE)</f>
        <v>Село</v>
      </c>
      <c r="F349" s="19">
        <v>6</v>
      </c>
      <c r="G349" s="19">
        <v>33</v>
      </c>
      <c r="H349" s="22">
        <v>9</v>
      </c>
      <c r="I349" s="22">
        <v>36</v>
      </c>
      <c r="J349" s="22">
        <f t="shared" si="260"/>
        <v>79</v>
      </c>
      <c r="K349" s="19">
        <v>30</v>
      </c>
      <c r="L349" s="19">
        <v>4</v>
      </c>
      <c r="M349" s="19">
        <f t="shared" si="261"/>
        <v>100</v>
      </c>
      <c r="N349" s="19">
        <v>24</v>
      </c>
      <c r="O349" s="19">
        <v>13</v>
      </c>
      <c r="P349" s="19">
        <v>25</v>
      </c>
      <c r="Q349" s="19">
        <v>14</v>
      </c>
      <c r="R349" s="19">
        <f t="shared" si="262"/>
        <v>94</v>
      </c>
      <c r="S349" s="19">
        <f t="shared" si="263"/>
        <v>91</v>
      </c>
      <c r="T349" s="19">
        <v>20</v>
      </c>
      <c r="U349" s="19">
        <v>3</v>
      </c>
      <c r="V349" s="19">
        <f t="shared" si="264"/>
        <v>60</v>
      </c>
      <c r="W349" s="19">
        <v>23</v>
      </c>
      <c r="X349" s="23">
        <v>25</v>
      </c>
      <c r="Y349" s="20">
        <f t="shared" si="265"/>
        <v>92</v>
      </c>
      <c r="Z349" s="43">
        <f t="shared" si="266"/>
        <v>76</v>
      </c>
      <c r="AA349" s="20">
        <f t="shared" si="267"/>
        <v>76</v>
      </c>
      <c r="AB349" s="19">
        <v>20</v>
      </c>
      <c r="AC349" s="19">
        <v>0</v>
      </c>
      <c r="AD349" s="19">
        <f t="shared" si="268"/>
        <v>0</v>
      </c>
      <c r="AE349" s="19">
        <v>20</v>
      </c>
      <c r="AF349" s="19">
        <v>2</v>
      </c>
      <c r="AG349" s="19">
        <f t="shared" si="269"/>
        <v>40</v>
      </c>
      <c r="AH349" s="19">
        <v>2</v>
      </c>
      <c r="AI349" s="19">
        <v>2</v>
      </c>
      <c r="AJ349" s="20">
        <f t="shared" si="281"/>
        <v>100</v>
      </c>
      <c r="AK349" s="43">
        <f t="shared" si="270"/>
        <v>46</v>
      </c>
      <c r="AL349" s="19">
        <v>25</v>
      </c>
      <c r="AM349" s="19">
        <v>25</v>
      </c>
      <c r="AN349" s="20">
        <f t="shared" si="271"/>
        <v>100</v>
      </c>
      <c r="AO349" s="19">
        <v>24</v>
      </c>
      <c r="AP349" s="19">
        <v>25</v>
      </c>
      <c r="AQ349" s="20">
        <f t="shared" si="272"/>
        <v>96</v>
      </c>
      <c r="AR349" s="19">
        <v>21</v>
      </c>
      <c r="AS349" s="19">
        <v>21</v>
      </c>
      <c r="AT349" s="20">
        <f t="shared" si="273"/>
        <v>100</v>
      </c>
      <c r="AU349" s="20">
        <f t="shared" si="274"/>
        <v>98</v>
      </c>
      <c r="AV349" s="19">
        <v>23</v>
      </c>
      <c r="AW349" s="19">
        <v>25</v>
      </c>
      <c r="AX349" s="20">
        <f t="shared" si="275"/>
        <v>92</v>
      </c>
      <c r="AY349" s="19">
        <v>25</v>
      </c>
      <c r="AZ349" s="19">
        <v>25</v>
      </c>
      <c r="BA349" s="20">
        <f t="shared" si="276"/>
        <v>100</v>
      </c>
      <c r="BB349" s="19">
        <v>24</v>
      </c>
      <c r="BC349" s="19">
        <v>25</v>
      </c>
      <c r="BD349" s="20">
        <f t="shared" si="277"/>
        <v>96</v>
      </c>
      <c r="BE349" s="20">
        <f t="shared" si="278"/>
        <v>96</v>
      </c>
      <c r="BF349" s="20">
        <f t="shared" si="279"/>
        <v>81</v>
      </c>
      <c r="BG349" s="24"/>
      <c r="BH349" s="19">
        <f t="shared" si="282"/>
        <v>21</v>
      </c>
      <c r="BI349" s="19">
        <f t="shared" si="283"/>
        <v>1</v>
      </c>
      <c r="BJ349" s="19">
        <f t="shared" si="284"/>
        <v>7</v>
      </c>
      <c r="BK349" s="19">
        <f t="shared" si="285"/>
        <v>3</v>
      </c>
      <c r="BL349" s="19">
        <f t="shared" si="286"/>
        <v>23</v>
      </c>
      <c r="BM349" s="19">
        <f t="shared" si="287"/>
        <v>9</v>
      </c>
      <c r="BN349" s="19">
        <f t="shared" si="288"/>
        <v>5</v>
      </c>
      <c r="BO349" s="19">
        <f t="shared" si="289"/>
        <v>4</v>
      </c>
      <c r="BP349" s="19">
        <f t="shared" si="290"/>
        <v>1</v>
      </c>
      <c r="BQ349" s="19">
        <f t="shared" si="291"/>
        <v>1</v>
      </c>
      <c r="BR349" s="19">
        <f t="shared" si="292"/>
        <v>5</v>
      </c>
      <c r="BS349" s="19">
        <f t="shared" si="293"/>
        <v>1</v>
      </c>
      <c r="BT349" s="19">
        <f t="shared" si="294"/>
        <v>9</v>
      </c>
      <c r="BU349" s="19">
        <f t="shared" si="295"/>
        <v>1</v>
      </c>
      <c r="BV349" s="19">
        <f t="shared" si="296"/>
        <v>5</v>
      </c>
      <c r="BW349" s="19">
        <f t="shared" si="297"/>
        <v>10</v>
      </c>
      <c r="BX349" s="19">
        <f t="shared" si="298"/>
        <v>23</v>
      </c>
      <c r="BY349" s="19">
        <f t="shared" si="299"/>
        <v>35</v>
      </c>
      <c r="BZ349" s="19">
        <f t="shared" si="300"/>
        <v>3</v>
      </c>
      <c r="CA349" s="19">
        <f t="shared" si="301"/>
        <v>5</v>
      </c>
      <c r="CB349" s="18">
        <f t="shared" si="280"/>
        <v>81</v>
      </c>
      <c r="CC349" s="19">
        <f t="shared" si="302"/>
        <v>16</v>
      </c>
    </row>
    <row r="350" spans="1:81" ht="47.25">
      <c r="A350" s="21">
        <v>119</v>
      </c>
      <c r="B350" s="34">
        <v>6648010176</v>
      </c>
      <c r="C350" s="5" t="s">
        <v>419</v>
      </c>
      <c r="D350" s="5" t="s">
        <v>139</v>
      </c>
      <c r="E350" s="5" t="str">
        <f>VLOOKUP(C350,Реестр!$B$2:$C$74,2,FALSE)</f>
        <v>Село</v>
      </c>
      <c r="F350" s="19">
        <v>10</v>
      </c>
      <c r="G350" s="19">
        <v>37</v>
      </c>
      <c r="H350" s="22">
        <v>11</v>
      </c>
      <c r="I350" s="22">
        <v>38</v>
      </c>
      <c r="J350" s="22">
        <f t="shared" si="260"/>
        <v>94</v>
      </c>
      <c r="K350" s="19">
        <v>30</v>
      </c>
      <c r="L350" s="19">
        <v>4</v>
      </c>
      <c r="M350" s="19">
        <f t="shared" si="261"/>
        <v>100</v>
      </c>
      <c r="N350" s="19">
        <v>78</v>
      </c>
      <c r="O350" s="19">
        <v>54</v>
      </c>
      <c r="P350" s="19">
        <v>84</v>
      </c>
      <c r="Q350" s="19">
        <v>62</v>
      </c>
      <c r="R350" s="19">
        <f t="shared" si="262"/>
        <v>90</v>
      </c>
      <c r="S350" s="19">
        <f t="shared" si="263"/>
        <v>94</v>
      </c>
      <c r="T350" s="19">
        <v>20</v>
      </c>
      <c r="U350" s="19">
        <v>5</v>
      </c>
      <c r="V350" s="19">
        <f t="shared" si="264"/>
        <v>100</v>
      </c>
      <c r="W350" s="19">
        <v>77</v>
      </c>
      <c r="X350" s="23">
        <v>105</v>
      </c>
      <c r="Y350" s="20">
        <f t="shared" si="265"/>
        <v>73</v>
      </c>
      <c r="Z350" s="43">
        <f t="shared" si="266"/>
        <v>87</v>
      </c>
      <c r="AA350" s="20">
        <f t="shared" si="267"/>
        <v>87</v>
      </c>
      <c r="AB350" s="19">
        <v>20</v>
      </c>
      <c r="AC350" s="19">
        <v>0</v>
      </c>
      <c r="AD350" s="19">
        <f t="shared" si="268"/>
        <v>0</v>
      </c>
      <c r="AE350" s="19">
        <v>20</v>
      </c>
      <c r="AF350" s="19">
        <v>1</v>
      </c>
      <c r="AG350" s="19">
        <f t="shared" si="269"/>
        <v>20</v>
      </c>
      <c r="AH350" s="19">
        <v>2</v>
      </c>
      <c r="AI350" s="19">
        <v>3</v>
      </c>
      <c r="AJ350" s="20">
        <f t="shared" si="281"/>
        <v>67</v>
      </c>
      <c r="AK350" s="43">
        <f t="shared" si="270"/>
        <v>28</v>
      </c>
      <c r="AL350" s="19">
        <v>103</v>
      </c>
      <c r="AM350" s="19">
        <v>105</v>
      </c>
      <c r="AN350" s="20">
        <f t="shared" si="271"/>
        <v>98</v>
      </c>
      <c r="AO350" s="19">
        <v>102</v>
      </c>
      <c r="AP350" s="19">
        <v>105</v>
      </c>
      <c r="AQ350" s="20">
        <f t="shared" si="272"/>
        <v>97</v>
      </c>
      <c r="AR350" s="19">
        <v>80</v>
      </c>
      <c r="AS350" s="19">
        <v>84</v>
      </c>
      <c r="AT350" s="20">
        <f t="shared" si="273"/>
        <v>95</v>
      </c>
      <c r="AU350" s="20">
        <f t="shared" si="274"/>
        <v>97</v>
      </c>
      <c r="AV350" s="19">
        <v>103</v>
      </c>
      <c r="AW350" s="19">
        <v>105</v>
      </c>
      <c r="AX350" s="20">
        <f t="shared" si="275"/>
        <v>98</v>
      </c>
      <c r="AY350" s="19">
        <v>94</v>
      </c>
      <c r="AZ350" s="19">
        <v>105</v>
      </c>
      <c r="BA350" s="20">
        <f t="shared" si="276"/>
        <v>90</v>
      </c>
      <c r="BB350" s="19">
        <v>99</v>
      </c>
      <c r="BC350" s="19">
        <v>105</v>
      </c>
      <c r="BD350" s="20">
        <f t="shared" si="277"/>
        <v>94</v>
      </c>
      <c r="BE350" s="20">
        <f t="shared" si="278"/>
        <v>94</v>
      </c>
      <c r="BF350" s="20">
        <f t="shared" si="279"/>
        <v>80</v>
      </c>
      <c r="BG350" s="24"/>
      <c r="BH350" s="19">
        <f t="shared" si="282"/>
        <v>6</v>
      </c>
      <c r="BI350" s="19">
        <f t="shared" si="283"/>
        <v>1</v>
      </c>
      <c r="BJ350" s="19">
        <f t="shared" si="284"/>
        <v>11</v>
      </c>
      <c r="BK350" s="19">
        <f t="shared" si="285"/>
        <v>1</v>
      </c>
      <c r="BL350" s="19">
        <f t="shared" si="286"/>
        <v>14</v>
      </c>
      <c r="BM350" s="19">
        <f t="shared" si="287"/>
        <v>25</v>
      </c>
      <c r="BN350" s="19">
        <f t="shared" si="288"/>
        <v>5</v>
      </c>
      <c r="BO350" s="19">
        <f t="shared" si="289"/>
        <v>5</v>
      </c>
      <c r="BP350" s="19">
        <f t="shared" si="290"/>
        <v>24</v>
      </c>
      <c r="BQ350" s="19">
        <f t="shared" si="291"/>
        <v>3</v>
      </c>
      <c r="BR350" s="19">
        <f t="shared" si="292"/>
        <v>4</v>
      </c>
      <c r="BS350" s="19">
        <f t="shared" si="293"/>
        <v>6</v>
      </c>
      <c r="BT350" s="19">
        <f t="shared" si="294"/>
        <v>3</v>
      </c>
      <c r="BU350" s="19">
        <f t="shared" si="295"/>
        <v>11</v>
      </c>
      <c r="BV350" s="19">
        <f t="shared" si="296"/>
        <v>7</v>
      </c>
      <c r="BW350" s="19">
        <f t="shared" si="297"/>
        <v>7</v>
      </c>
      <c r="BX350" s="19">
        <f t="shared" si="298"/>
        <v>14</v>
      </c>
      <c r="BY350" s="19">
        <f t="shared" si="299"/>
        <v>51</v>
      </c>
      <c r="BZ350" s="19">
        <f t="shared" si="300"/>
        <v>4</v>
      </c>
      <c r="CA350" s="19">
        <f t="shared" si="301"/>
        <v>7</v>
      </c>
      <c r="CB350" s="18">
        <f t="shared" si="280"/>
        <v>80</v>
      </c>
      <c r="CC350" s="19">
        <f t="shared" si="302"/>
        <v>17</v>
      </c>
    </row>
    <row r="351" spans="1:81" ht="63">
      <c r="A351" s="21">
        <v>182</v>
      </c>
      <c r="B351" s="34">
        <v>6649002844</v>
      </c>
      <c r="C351" s="6" t="s">
        <v>431</v>
      </c>
      <c r="D351" s="6" t="s">
        <v>200</v>
      </c>
      <c r="E351" s="5" t="str">
        <f>VLOOKUP(C351,Реестр!$B$2:$C$74,2,FALSE)</f>
        <v>Село</v>
      </c>
      <c r="F351" s="19">
        <v>8</v>
      </c>
      <c r="G351" s="19">
        <v>38</v>
      </c>
      <c r="H351" s="22">
        <v>11</v>
      </c>
      <c r="I351" s="22">
        <v>38</v>
      </c>
      <c r="J351" s="22">
        <f t="shared" si="260"/>
        <v>86</v>
      </c>
      <c r="K351" s="19">
        <v>30</v>
      </c>
      <c r="L351" s="19">
        <v>3</v>
      </c>
      <c r="M351" s="19">
        <f t="shared" si="261"/>
        <v>90</v>
      </c>
      <c r="N351" s="19">
        <v>87</v>
      </c>
      <c r="O351" s="19">
        <v>55</v>
      </c>
      <c r="P351" s="19">
        <v>92</v>
      </c>
      <c r="Q351" s="19">
        <v>60</v>
      </c>
      <c r="R351" s="19">
        <f t="shared" si="262"/>
        <v>93</v>
      </c>
      <c r="S351" s="19">
        <f t="shared" si="263"/>
        <v>90</v>
      </c>
      <c r="T351" s="19">
        <v>20</v>
      </c>
      <c r="U351" s="19">
        <v>5</v>
      </c>
      <c r="V351" s="19">
        <f t="shared" si="264"/>
        <v>100</v>
      </c>
      <c r="W351" s="19">
        <v>76</v>
      </c>
      <c r="X351" s="23">
        <v>117</v>
      </c>
      <c r="Y351" s="20">
        <f t="shared" si="265"/>
        <v>65</v>
      </c>
      <c r="Z351" s="43">
        <f t="shared" si="266"/>
        <v>83</v>
      </c>
      <c r="AA351" s="20">
        <f t="shared" si="267"/>
        <v>83</v>
      </c>
      <c r="AB351" s="19">
        <v>20</v>
      </c>
      <c r="AC351" s="19">
        <v>1</v>
      </c>
      <c r="AD351" s="19">
        <f t="shared" si="268"/>
        <v>20</v>
      </c>
      <c r="AE351" s="19">
        <v>20</v>
      </c>
      <c r="AF351" s="19">
        <v>3</v>
      </c>
      <c r="AG351" s="19">
        <f t="shared" si="269"/>
        <v>60</v>
      </c>
      <c r="AH351" s="19">
        <v>2</v>
      </c>
      <c r="AI351" s="19">
        <v>2</v>
      </c>
      <c r="AJ351" s="20">
        <f t="shared" si="281"/>
        <v>100</v>
      </c>
      <c r="AK351" s="43">
        <f t="shared" si="270"/>
        <v>60</v>
      </c>
      <c r="AL351" s="19">
        <v>72</v>
      </c>
      <c r="AM351" s="19">
        <v>117</v>
      </c>
      <c r="AN351" s="20">
        <f t="shared" si="271"/>
        <v>62</v>
      </c>
      <c r="AO351" s="19">
        <v>113</v>
      </c>
      <c r="AP351" s="19">
        <v>117</v>
      </c>
      <c r="AQ351" s="20">
        <f t="shared" si="272"/>
        <v>97</v>
      </c>
      <c r="AR351" s="19">
        <v>63</v>
      </c>
      <c r="AS351" s="19">
        <v>67</v>
      </c>
      <c r="AT351" s="20">
        <f t="shared" si="273"/>
        <v>94</v>
      </c>
      <c r="AU351" s="20">
        <f t="shared" si="274"/>
        <v>82</v>
      </c>
      <c r="AV351" s="19">
        <v>85</v>
      </c>
      <c r="AW351" s="19">
        <v>117</v>
      </c>
      <c r="AX351" s="20">
        <f t="shared" si="275"/>
        <v>73</v>
      </c>
      <c r="AY351" s="19">
        <v>106</v>
      </c>
      <c r="AZ351" s="19">
        <v>117</v>
      </c>
      <c r="BA351" s="20">
        <f t="shared" si="276"/>
        <v>91</v>
      </c>
      <c r="BB351" s="19">
        <v>109</v>
      </c>
      <c r="BC351" s="19">
        <v>117</v>
      </c>
      <c r="BD351" s="20">
        <f t="shared" si="277"/>
        <v>93</v>
      </c>
      <c r="BE351" s="20">
        <f t="shared" si="278"/>
        <v>87</v>
      </c>
      <c r="BF351" s="20">
        <f t="shared" si="279"/>
        <v>80</v>
      </c>
      <c r="BG351" s="24"/>
      <c r="BH351" s="19">
        <f t="shared" si="282"/>
        <v>14</v>
      </c>
      <c r="BI351" s="19">
        <f t="shared" si="283"/>
        <v>2</v>
      </c>
      <c r="BJ351" s="19">
        <f t="shared" si="284"/>
        <v>8</v>
      </c>
      <c r="BK351" s="19">
        <f t="shared" si="285"/>
        <v>1</v>
      </c>
      <c r="BL351" s="19">
        <f t="shared" si="286"/>
        <v>17</v>
      </c>
      <c r="BM351" s="19">
        <f t="shared" si="287"/>
        <v>28</v>
      </c>
      <c r="BN351" s="19">
        <f t="shared" si="288"/>
        <v>4</v>
      </c>
      <c r="BO351" s="19">
        <f t="shared" si="289"/>
        <v>3</v>
      </c>
      <c r="BP351" s="19">
        <f t="shared" si="290"/>
        <v>1</v>
      </c>
      <c r="BQ351" s="19">
        <f t="shared" si="291"/>
        <v>24</v>
      </c>
      <c r="BR351" s="19">
        <f t="shared" si="292"/>
        <v>4</v>
      </c>
      <c r="BS351" s="19">
        <f t="shared" si="293"/>
        <v>7</v>
      </c>
      <c r="BT351" s="19">
        <f t="shared" si="294"/>
        <v>21</v>
      </c>
      <c r="BU351" s="19">
        <f t="shared" si="295"/>
        <v>10</v>
      </c>
      <c r="BV351" s="19">
        <f t="shared" si="296"/>
        <v>8</v>
      </c>
      <c r="BW351" s="19">
        <f t="shared" si="297"/>
        <v>11</v>
      </c>
      <c r="BX351" s="19">
        <f t="shared" si="298"/>
        <v>17</v>
      </c>
      <c r="BY351" s="19">
        <f t="shared" si="299"/>
        <v>24</v>
      </c>
      <c r="BZ351" s="19">
        <f t="shared" si="300"/>
        <v>17</v>
      </c>
      <c r="CA351" s="19">
        <f t="shared" si="301"/>
        <v>13</v>
      </c>
      <c r="CB351" s="18">
        <f t="shared" si="280"/>
        <v>80</v>
      </c>
      <c r="CC351" s="19">
        <f t="shared" si="302"/>
        <v>17</v>
      </c>
    </row>
    <row r="352" spans="1:81" ht="47.25">
      <c r="A352" s="21">
        <v>183</v>
      </c>
      <c r="B352" s="34">
        <v>6649001167</v>
      </c>
      <c r="C352" s="6" t="s">
        <v>431</v>
      </c>
      <c r="D352" s="6" t="s">
        <v>201</v>
      </c>
      <c r="E352" s="5" t="str">
        <f>VLOOKUP(C352,Реестр!$B$2:$C$74,2,FALSE)</f>
        <v>Село</v>
      </c>
      <c r="F352" s="19">
        <v>9</v>
      </c>
      <c r="G352" s="19">
        <v>38</v>
      </c>
      <c r="H352" s="22">
        <v>11</v>
      </c>
      <c r="I352" s="22">
        <v>38</v>
      </c>
      <c r="J352" s="22">
        <f t="shared" si="260"/>
        <v>91</v>
      </c>
      <c r="K352" s="19">
        <v>30</v>
      </c>
      <c r="L352" s="19">
        <v>2</v>
      </c>
      <c r="M352" s="19">
        <f t="shared" si="261"/>
        <v>60</v>
      </c>
      <c r="N352" s="19">
        <v>47</v>
      </c>
      <c r="O352" s="19">
        <v>29</v>
      </c>
      <c r="P352" s="19">
        <v>50</v>
      </c>
      <c r="Q352" s="19">
        <v>31</v>
      </c>
      <c r="R352" s="19">
        <f t="shared" si="262"/>
        <v>94</v>
      </c>
      <c r="S352" s="19">
        <f t="shared" si="263"/>
        <v>83</v>
      </c>
      <c r="T352" s="19">
        <v>20</v>
      </c>
      <c r="U352" s="19">
        <v>5</v>
      </c>
      <c r="V352" s="19">
        <f t="shared" si="264"/>
        <v>100</v>
      </c>
      <c r="W352" s="19">
        <v>54</v>
      </c>
      <c r="X352" s="23">
        <v>59</v>
      </c>
      <c r="Y352" s="20">
        <f t="shared" si="265"/>
        <v>92</v>
      </c>
      <c r="Z352" s="43">
        <f t="shared" si="266"/>
        <v>96</v>
      </c>
      <c r="AA352" s="20">
        <f t="shared" si="267"/>
        <v>96</v>
      </c>
      <c r="AB352" s="19">
        <v>20</v>
      </c>
      <c r="AC352" s="19">
        <v>2</v>
      </c>
      <c r="AD352" s="19">
        <f t="shared" si="268"/>
        <v>40</v>
      </c>
      <c r="AE352" s="19">
        <v>20</v>
      </c>
      <c r="AF352" s="19">
        <v>2</v>
      </c>
      <c r="AG352" s="19">
        <f t="shared" si="269"/>
        <v>40</v>
      </c>
      <c r="AH352" s="19">
        <v>1</v>
      </c>
      <c r="AI352" s="19">
        <v>1</v>
      </c>
      <c r="AJ352" s="20">
        <f t="shared" si="281"/>
        <v>100</v>
      </c>
      <c r="AK352" s="43">
        <f t="shared" si="270"/>
        <v>58</v>
      </c>
      <c r="AL352" s="19">
        <v>22</v>
      </c>
      <c r="AM352" s="19">
        <v>59</v>
      </c>
      <c r="AN352" s="20">
        <f t="shared" si="271"/>
        <v>37</v>
      </c>
      <c r="AO352" s="19">
        <v>57</v>
      </c>
      <c r="AP352" s="19">
        <v>59</v>
      </c>
      <c r="AQ352" s="20">
        <f t="shared" si="272"/>
        <v>97</v>
      </c>
      <c r="AR352" s="19">
        <v>40</v>
      </c>
      <c r="AS352" s="19">
        <v>40</v>
      </c>
      <c r="AT352" s="20">
        <f t="shared" si="273"/>
        <v>100</v>
      </c>
      <c r="AU352" s="20">
        <f t="shared" si="274"/>
        <v>74</v>
      </c>
      <c r="AV352" s="19">
        <v>43</v>
      </c>
      <c r="AW352" s="19">
        <v>59</v>
      </c>
      <c r="AX352" s="20">
        <f t="shared" si="275"/>
        <v>73</v>
      </c>
      <c r="AY352" s="19">
        <v>57</v>
      </c>
      <c r="AZ352" s="19">
        <v>59</v>
      </c>
      <c r="BA352" s="20">
        <f t="shared" si="276"/>
        <v>97</v>
      </c>
      <c r="BB352" s="19">
        <v>59</v>
      </c>
      <c r="BC352" s="19">
        <v>59</v>
      </c>
      <c r="BD352" s="20">
        <f t="shared" si="277"/>
        <v>100</v>
      </c>
      <c r="BE352" s="20">
        <f t="shared" si="278"/>
        <v>91</v>
      </c>
      <c r="BF352" s="20">
        <f t="shared" si="279"/>
        <v>80</v>
      </c>
      <c r="BG352" s="24"/>
      <c r="BH352" s="19">
        <f t="shared" si="282"/>
        <v>9</v>
      </c>
      <c r="BI352" s="19">
        <f t="shared" si="283"/>
        <v>3</v>
      </c>
      <c r="BJ352" s="19">
        <f t="shared" si="284"/>
        <v>7</v>
      </c>
      <c r="BK352" s="19">
        <f t="shared" si="285"/>
        <v>1</v>
      </c>
      <c r="BL352" s="19">
        <f t="shared" si="286"/>
        <v>5</v>
      </c>
      <c r="BM352" s="19">
        <f t="shared" si="287"/>
        <v>9</v>
      </c>
      <c r="BN352" s="19">
        <f t="shared" si="288"/>
        <v>3</v>
      </c>
      <c r="BO352" s="19">
        <f t="shared" si="289"/>
        <v>4</v>
      </c>
      <c r="BP352" s="19">
        <f t="shared" si="290"/>
        <v>1</v>
      </c>
      <c r="BQ352" s="19">
        <f t="shared" si="291"/>
        <v>33</v>
      </c>
      <c r="BR352" s="19">
        <f t="shared" si="292"/>
        <v>4</v>
      </c>
      <c r="BS352" s="19">
        <f t="shared" si="293"/>
        <v>1</v>
      </c>
      <c r="BT352" s="19">
        <f t="shared" si="294"/>
        <v>21</v>
      </c>
      <c r="BU352" s="19">
        <f t="shared" si="295"/>
        <v>4</v>
      </c>
      <c r="BV352" s="19">
        <f t="shared" si="296"/>
        <v>1</v>
      </c>
      <c r="BW352" s="19">
        <f t="shared" si="297"/>
        <v>18</v>
      </c>
      <c r="BX352" s="19">
        <f t="shared" si="298"/>
        <v>5</v>
      </c>
      <c r="BY352" s="19">
        <f t="shared" si="299"/>
        <v>26</v>
      </c>
      <c r="BZ352" s="19">
        <f t="shared" si="300"/>
        <v>24</v>
      </c>
      <c r="CA352" s="19">
        <f t="shared" si="301"/>
        <v>10</v>
      </c>
      <c r="CB352" s="18">
        <f t="shared" si="280"/>
        <v>80</v>
      </c>
      <c r="CC352" s="19">
        <f t="shared" si="302"/>
        <v>17</v>
      </c>
    </row>
    <row r="353" spans="1:81" ht="47.25">
      <c r="A353" s="21">
        <v>186</v>
      </c>
      <c r="B353" s="34">
        <v>6654008087</v>
      </c>
      <c r="C353" s="6" t="s">
        <v>432</v>
      </c>
      <c r="D353" s="6" t="s">
        <v>204</v>
      </c>
      <c r="E353" s="5" t="str">
        <f>VLOOKUP(C353,Реестр!$B$2:$C$74,2,FALSE)</f>
        <v>Село</v>
      </c>
      <c r="F353" s="19">
        <v>6</v>
      </c>
      <c r="G353" s="19">
        <v>23</v>
      </c>
      <c r="H353" s="22">
        <v>11</v>
      </c>
      <c r="I353" s="22">
        <v>38</v>
      </c>
      <c r="J353" s="22">
        <f t="shared" si="260"/>
        <v>58</v>
      </c>
      <c r="K353" s="19">
        <v>30</v>
      </c>
      <c r="L353" s="19">
        <v>2</v>
      </c>
      <c r="M353" s="19">
        <f t="shared" si="261"/>
        <v>60</v>
      </c>
      <c r="N353" s="19">
        <v>291</v>
      </c>
      <c r="O353" s="19">
        <v>184</v>
      </c>
      <c r="P353" s="19">
        <v>310</v>
      </c>
      <c r="Q353" s="19">
        <v>191</v>
      </c>
      <c r="R353" s="19">
        <f t="shared" si="262"/>
        <v>95</v>
      </c>
      <c r="S353" s="19">
        <f t="shared" si="263"/>
        <v>73</v>
      </c>
      <c r="T353" s="19">
        <v>20</v>
      </c>
      <c r="U353" s="19">
        <v>5</v>
      </c>
      <c r="V353" s="19">
        <f t="shared" si="264"/>
        <v>100</v>
      </c>
      <c r="W353" s="19">
        <v>360</v>
      </c>
      <c r="X353" s="23">
        <v>427</v>
      </c>
      <c r="Y353" s="20">
        <f t="shared" si="265"/>
        <v>84</v>
      </c>
      <c r="Z353" s="43">
        <f t="shared" si="266"/>
        <v>92</v>
      </c>
      <c r="AA353" s="20">
        <f t="shared" si="267"/>
        <v>92</v>
      </c>
      <c r="AB353" s="19">
        <v>20</v>
      </c>
      <c r="AC353" s="19">
        <v>2</v>
      </c>
      <c r="AD353" s="19">
        <f t="shared" si="268"/>
        <v>40</v>
      </c>
      <c r="AE353" s="19">
        <v>20</v>
      </c>
      <c r="AF353" s="19">
        <v>1</v>
      </c>
      <c r="AG353" s="19">
        <f t="shared" si="269"/>
        <v>20</v>
      </c>
      <c r="AH353" s="19">
        <v>26</v>
      </c>
      <c r="AI353" s="19">
        <v>30</v>
      </c>
      <c r="AJ353" s="20">
        <f t="shared" si="281"/>
        <v>87</v>
      </c>
      <c r="AK353" s="43">
        <f t="shared" si="270"/>
        <v>46</v>
      </c>
      <c r="AL353" s="19">
        <v>412</v>
      </c>
      <c r="AM353" s="19">
        <v>427</v>
      </c>
      <c r="AN353" s="20">
        <f t="shared" si="271"/>
        <v>96</v>
      </c>
      <c r="AO353" s="19">
        <v>406</v>
      </c>
      <c r="AP353" s="19">
        <v>427</v>
      </c>
      <c r="AQ353" s="20">
        <f t="shared" si="272"/>
        <v>95</v>
      </c>
      <c r="AR353" s="19">
        <v>184</v>
      </c>
      <c r="AS353" s="19">
        <v>184</v>
      </c>
      <c r="AT353" s="20">
        <f t="shared" si="273"/>
        <v>100</v>
      </c>
      <c r="AU353" s="20">
        <f t="shared" si="274"/>
        <v>96</v>
      </c>
      <c r="AV353" s="19">
        <v>411</v>
      </c>
      <c r="AW353" s="19">
        <v>427</v>
      </c>
      <c r="AX353" s="20">
        <f t="shared" si="275"/>
        <v>96</v>
      </c>
      <c r="AY353" s="19">
        <v>382</v>
      </c>
      <c r="AZ353" s="19">
        <v>427</v>
      </c>
      <c r="BA353" s="20">
        <f t="shared" si="276"/>
        <v>89</v>
      </c>
      <c r="BB353" s="19">
        <v>397</v>
      </c>
      <c r="BC353" s="19">
        <v>427</v>
      </c>
      <c r="BD353" s="20">
        <f t="shared" si="277"/>
        <v>93</v>
      </c>
      <c r="BE353" s="20">
        <f t="shared" si="278"/>
        <v>93</v>
      </c>
      <c r="BF353" s="20">
        <f t="shared" si="279"/>
        <v>80</v>
      </c>
      <c r="BG353" s="24"/>
      <c r="BH353" s="19">
        <f t="shared" si="282"/>
        <v>29</v>
      </c>
      <c r="BI353" s="19">
        <f t="shared" si="283"/>
        <v>3</v>
      </c>
      <c r="BJ353" s="19">
        <f t="shared" si="284"/>
        <v>6</v>
      </c>
      <c r="BK353" s="19">
        <f t="shared" si="285"/>
        <v>1</v>
      </c>
      <c r="BL353" s="19">
        <f t="shared" si="286"/>
        <v>9</v>
      </c>
      <c r="BM353" s="19">
        <f t="shared" si="287"/>
        <v>17</v>
      </c>
      <c r="BN353" s="19">
        <f t="shared" si="288"/>
        <v>3</v>
      </c>
      <c r="BO353" s="19">
        <f t="shared" si="289"/>
        <v>5</v>
      </c>
      <c r="BP353" s="19">
        <f t="shared" si="290"/>
        <v>12</v>
      </c>
      <c r="BQ353" s="19">
        <f t="shared" si="291"/>
        <v>5</v>
      </c>
      <c r="BR353" s="19">
        <f t="shared" si="292"/>
        <v>6</v>
      </c>
      <c r="BS353" s="19">
        <f t="shared" si="293"/>
        <v>1</v>
      </c>
      <c r="BT353" s="19">
        <f t="shared" si="294"/>
        <v>5</v>
      </c>
      <c r="BU353" s="19">
        <f t="shared" si="295"/>
        <v>12</v>
      </c>
      <c r="BV353" s="19">
        <f t="shared" si="296"/>
        <v>8</v>
      </c>
      <c r="BW353" s="19">
        <f t="shared" si="297"/>
        <v>22</v>
      </c>
      <c r="BX353" s="19">
        <f t="shared" si="298"/>
        <v>9</v>
      </c>
      <c r="BY353" s="19">
        <f t="shared" si="299"/>
        <v>35</v>
      </c>
      <c r="BZ353" s="19">
        <f t="shared" si="300"/>
        <v>5</v>
      </c>
      <c r="CA353" s="19">
        <f t="shared" si="301"/>
        <v>8</v>
      </c>
      <c r="CB353" s="18">
        <f t="shared" si="280"/>
        <v>80</v>
      </c>
      <c r="CC353" s="19">
        <f t="shared" si="302"/>
        <v>17</v>
      </c>
    </row>
    <row r="354" spans="1:81" ht="31.5">
      <c r="A354" s="21">
        <v>204</v>
      </c>
      <c r="B354" s="34">
        <v>6602006970</v>
      </c>
      <c r="C354" s="40" t="s">
        <v>486</v>
      </c>
      <c r="D354" s="6" t="s">
        <v>219</v>
      </c>
      <c r="E354" s="5" t="str">
        <f>VLOOKUP(C354,Реестр!$B$2:$C$74,2,FALSE)</f>
        <v>Село</v>
      </c>
      <c r="F354" s="19">
        <v>8</v>
      </c>
      <c r="G354" s="19">
        <v>34</v>
      </c>
      <c r="H354" s="22">
        <v>11</v>
      </c>
      <c r="I354" s="22">
        <v>38</v>
      </c>
      <c r="J354" s="22">
        <f t="shared" si="260"/>
        <v>81</v>
      </c>
      <c r="K354" s="19">
        <v>30</v>
      </c>
      <c r="L354" s="19">
        <v>4</v>
      </c>
      <c r="M354" s="19">
        <f t="shared" si="261"/>
        <v>100</v>
      </c>
      <c r="N354" s="19">
        <v>90</v>
      </c>
      <c r="O354" s="19">
        <v>81</v>
      </c>
      <c r="P354" s="19">
        <v>100</v>
      </c>
      <c r="Q354" s="19">
        <v>92</v>
      </c>
      <c r="R354" s="19">
        <f t="shared" si="262"/>
        <v>89</v>
      </c>
      <c r="S354" s="19">
        <f t="shared" si="263"/>
        <v>90</v>
      </c>
      <c r="T354" s="19">
        <v>20</v>
      </c>
      <c r="U354" s="19">
        <v>5</v>
      </c>
      <c r="V354" s="19">
        <f t="shared" si="264"/>
        <v>100</v>
      </c>
      <c r="W354" s="19">
        <v>98</v>
      </c>
      <c r="X354" s="23">
        <v>121</v>
      </c>
      <c r="Y354" s="20">
        <f t="shared" si="265"/>
        <v>81</v>
      </c>
      <c r="Z354" s="43">
        <f t="shared" si="266"/>
        <v>91</v>
      </c>
      <c r="AA354" s="20">
        <f t="shared" si="267"/>
        <v>91</v>
      </c>
      <c r="AB354" s="19">
        <v>20</v>
      </c>
      <c r="AC354" s="19">
        <v>1</v>
      </c>
      <c r="AD354" s="19">
        <f t="shared" si="268"/>
        <v>20</v>
      </c>
      <c r="AE354" s="19">
        <v>20</v>
      </c>
      <c r="AF354" s="19">
        <v>1</v>
      </c>
      <c r="AG354" s="19">
        <f t="shared" si="269"/>
        <v>20</v>
      </c>
      <c r="AH354" s="19">
        <v>1</v>
      </c>
      <c r="AI354" s="19">
        <v>2</v>
      </c>
      <c r="AJ354" s="20">
        <f t="shared" si="281"/>
        <v>50</v>
      </c>
      <c r="AK354" s="43">
        <f t="shared" si="270"/>
        <v>29</v>
      </c>
      <c r="AL354" s="19">
        <v>115</v>
      </c>
      <c r="AM354" s="19">
        <v>121</v>
      </c>
      <c r="AN354" s="20">
        <f t="shared" si="271"/>
        <v>95</v>
      </c>
      <c r="AO354" s="19">
        <v>116</v>
      </c>
      <c r="AP354" s="19">
        <v>121</v>
      </c>
      <c r="AQ354" s="20">
        <f t="shared" si="272"/>
        <v>96</v>
      </c>
      <c r="AR354" s="19">
        <v>80</v>
      </c>
      <c r="AS354" s="19">
        <v>89</v>
      </c>
      <c r="AT354" s="20">
        <f t="shared" si="273"/>
        <v>90</v>
      </c>
      <c r="AU354" s="20">
        <f t="shared" si="274"/>
        <v>94</v>
      </c>
      <c r="AV354" s="19">
        <v>119</v>
      </c>
      <c r="AW354" s="19">
        <v>121</v>
      </c>
      <c r="AX354" s="20">
        <f t="shared" si="275"/>
        <v>98</v>
      </c>
      <c r="AY354" s="19">
        <v>109</v>
      </c>
      <c r="AZ354" s="19">
        <v>121</v>
      </c>
      <c r="BA354" s="20">
        <f t="shared" si="276"/>
        <v>90</v>
      </c>
      <c r="BB354" s="19">
        <v>116</v>
      </c>
      <c r="BC354" s="19">
        <v>121</v>
      </c>
      <c r="BD354" s="20">
        <f t="shared" si="277"/>
        <v>96</v>
      </c>
      <c r="BE354" s="20">
        <f t="shared" si="278"/>
        <v>95</v>
      </c>
      <c r="BF354" s="20">
        <f t="shared" si="279"/>
        <v>80</v>
      </c>
      <c r="BG354" s="24"/>
      <c r="BH354" s="19">
        <f t="shared" si="282"/>
        <v>19</v>
      </c>
      <c r="BI354" s="19">
        <f t="shared" si="283"/>
        <v>1</v>
      </c>
      <c r="BJ354" s="19">
        <f t="shared" si="284"/>
        <v>12</v>
      </c>
      <c r="BK354" s="19">
        <f t="shared" si="285"/>
        <v>1</v>
      </c>
      <c r="BL354" s="19">
        <f t="shared" si="286"/>
        <v>10</v>
      </c>
      <c r="BM354" s="19">
        <f t="shared" si="287"/>
        <v>20</v>
      </c>
      <c r="BN354" s="19">
        <f t="shared" si="288"/>
        <v>4</v>
      </c>
      <c r="BO354" s="19">
        <f t="shared" si="289"/>
        <v>5</v>
      </c>
      <c r="BP354" s="19">
        <f t="shared" si="290"/>
        <v>28</v>
      </c>
      <c r="BQ354" s="19">
        <f t="shared" si="291"/>
        <v>6</v>
      </c>
      <c r="BR354" s="19">
        <f t="shared" si="292"/>
        <v>5</v>
      </c>
      <c r="BS354" s="19">
        <f t="shared" si="293"/>
        <v>11</v>
      </c>
      <c r="BT354" s="19">
        <f t="shared" si="294"/>
        <v>3</v>
      </c>
      <c r="BU354" s="19">
        <f t="shared" si="295"/>
        <v>11</v>
      </c>
      <c r="BV354" s="19">
        <f t="shared" si="296"/>
        <v>5</v>
      </c>
      <c r="BW354" s="19">
        <f t="shared" si="297"/>
        <v>11</v>
      </c>
      <c r="BX354" s="19">
        <f t="shared" si="298"/>
        <v>10</v>
      </c>
      <c r="BY354" s="19">
        <f t="shared" si="299"/>
        <v>50</v>
      </c>
      <c r="BZ354" s="19">
        <f t="shared" si="300"/>
        <v>7</v>
      </c>
      <c r="CA354" s="19">
        <f t="shared" si="301"/>
        <v>6</v>
      </c>
      <c r="CB354" s="18">
        <f t="shared" si="280"/>
        <v>80</v>
      </c>
      <c r="CC354" s="19">
        <f t="shared" si="302"/>
        <v>17</v>
      </c>
    </row>
    <row r="355" spans="1:81" ht="31.5">
      <c r="A355" s="21">
        <v>306</v>
      </c>
      <c r="B355" s="36">
        <v>6603010218</v>
      </c>
      <c r="C355" s="6" t="s">
        <v>447</v>
      </c>
      <c r="D355" s="6" t="s">
        <v>313</v>
      </c>
      <c r="E355" s="5" t="str">
        <f>VLOOKUP(C355,Реестр!$B$2:$C$74,2,FALSE)</f>
        <v>Село</v>
      </c>
      <c r="F355" s="19">
        <v>9</v>
      </c>
      <c r="G355" s="19">
        <v>34</v>
      </c>
      <c r="H355" s="22">
        <v>11</v>
      </c>
      <c r="I355" s="22">
        <v>38</v>
      </c>
      <c r="J355" s="22">
        <f t="shared" si="260"/>
        <v>86</v>
      </c>
      <c r="K355" s="19">
        <v>30</v>
      </c>
      <c r="L355" s="19">
        <v>3</v>
      </c>
      <c r="M355" s="19">
        <f t="shared" si="261"/>
        <v>90</v>
      </c>
      <c r="N355" s="19">
        <v>124</v>
      </c>
      <c r="O355" s="19">
        <v>129</v>
      </c>
      <c r="P355" s="19">
        <v>126</v>
      </c>
      <c r="Q355" s="19">
        <v>134</v>
      </c>
      <c r="R355" s="19">
        <f t="shared" si="262"/>
        <v>97</v>
      </c>
      <c r="S355" s="19">
        <f t="shared" si="263"/>
        <v>92</v>
      </c>
      <c r="T355" s="19">
        <v>20</v>
      </c>
      <c r="U355" s="19">
        <v>0</v>
      </c>
      <c r="V355" s="19">
        <f t="shared" si="264"/>
        <v>0</v>
      </c>
      <c r="W355" s="19">
        <v>131</v>
      </c>
      <c r="X355" s="23">
        <v>150</v>
      </c>
      <c r="Y355" s="20">
        <f t="shared" si="265"/>
        <v>87</v>
      </c>
      <c r="Z355" s="43">
        <f t="shared" si="266"/>
        <v>44</v>
      </c>
      <c r="AA355" s="20">
        <f t="shared" si="267"/>
        <v>44</v>
      </c>
      <c r="AB355" s="19">
        <v>20</v>
      </c>
      <c r="AC355" s="19">
        <v>4</v>
      </c>
      <c r="AD355" s="19">
        <f t="shared" si="268"/>
        <v>80</v>
      </c>
      <c r="AE355" s="19">
        <v>20</v>
      </c>
      <c r="AF355" s="19">
        <v>3</v>
      </c>
      <c r="AG355" s="19">
        <f t="shared" si="269"/>
        <v>60</v>
      </c>
      <c r="AH355" s="19">
        <v>4</v>
      </c>
      <c r="AI355" s="19">
        <v>6</v>
      </c>
      <c r="AJ355" s="20">
        <f t="shared" si="281"/>
        <v>67</v>
      </c>
      <c r="AK355" s="43">
        <f t="shared" si="270"/>
        <v>68</v>
      </c>
      <c r="AL355" s="19">
        <v>142</v>
      </c>
      <c r="AM355" s="19">
        <v>150</v>
      </c>
      <c r="AN355" s="20">
        <f t="shared" si="271"/>
        <v>95</v>
      </c>
      <c r="AO355" s="19">
        <v>148</v>
      </c>
      <c r="AP355" s="19">
        <v>150</v>
      </c>
      <c r="AQ355" s="20">
        <f t="shared" si="272"/>
        <v>99</v>
      </c>
      <c r="AR355" s="19">
        <v>117</v>
      </c>
      <c r="AS355" s="19">
        <v>118</v>
      </c>
      <c r="AT355" s="20">
        <f t="shared" si="273"/>
        <v>99</v>
      </c>
      <c r="AU355" s="20">
        <f t="shared" si="274"/>
        <v>97</v>
      </c>
      <c r="AV355" s="19">
        <v>147</v>
      </c>
      <c r="AW355" s="19">
        <v>150</v>
      </c>
      <c r="AX355" s="20">
        <f t="shared" si="275"/>
        <v>98</v>
      </c>
      <c r="AY355" s="19">
        <v>141</v>
      </c>
      <c r="AZ355" s="19">
        <v>150</v>
      </c>
      <c r="BA355" s="20">
        <f t="shared" si="276"/>
        <v>94</v>
      </c>
      <c r="BB355" s="19">
        <v>146</v>
      </c>
      <c r="BC355" s="19">
        <v>150</v>
      </c>
      <c r="BD355" s="20">
        <f t="shared" si="277"/>
        <v>97</v>
      </c>
      <c r="BE355" s="20">
        <f t="shared" si="278"/>
        <v>97</v>
      </c>
      <c r="BF355" s="20">
        <f t="shared" si="279"/>
        <v>80</v>
      </c>
      <c r="BG355" s="24"/>
      <c r="BH355" s="19">
        <f t="shared" si="282"/>
        <v>14</v>
      </c>
      <c r="BI355" s="19">
        <f t="shared" si="283"/>
        <v>2</v>
      </c>
      <c r="BJ355" s="19">
        <f t="shared" si="284"/>
        <v>4</v>
      </c>
      <c r="BK355" s="19">
        <f t="shared" si="285"/>
        <v>6</v>
      </c>
      <c r="BL355" s="19">
        <f t="shared" si="286"/>
        <v>38</v>
      </c>
      <c r="BM355" s="19">
        <f t="shared" si="287"/>
        <v>14</v>
      </c>
      <c r="BN355" s="19">
        <f t="shared" si="288"/>
        <v>1</v>
      </c>
      <c r="BO355" s="19">
        <f t="shared" si="289"/>
        <v>3</v>
      </c>
      <c r="BP355" s="19">
        <f t="shared" si="290"/>
        <v>24</v>
      </c>
      <c r="BQ355" s="19">
        <f t="shared" si="291"/>
        <v>6</v>
      </c>
      <c r="BR355" s="19">
        <f t="shared" si="292"/>
        <v>2</v>
      </c>
      <c r="BS355" s="19">
        <f t="shared" si="293"/>
        <v>2</v>
      </c>
      <c r="BT355" s="19">
        <f t="shared" si="294"/>
        <v>3</v>
      </c>
      <c r="BU355" s="19">
        <f t="shared" si="295"/>
        <v>7</v>
      </c>
      <c r="BV355" s="19">
        <f t="shared" si="296"/>
        <v>4</v>
      </c>
      <c r="BW355" s="19">
        <f t="shared" si="297"/>
        <v>9</v>
      </c>
      <c r="BX355" s="19">
        <f t="shared" si="298"/>
        <v>38</v>
      </c>
      <c r="BY355" s="19">
        <f t="shared" si="299"/>
        <v>17</v>
      </c>
      <c r="BZ355" s="19">
        <f t="shared" si="300"/>
        <v>4</v>
      </c>
      <c r="CA355" s="19">
        <f t="shared" si="301"/>
        <v>4</v>
      </c>
      <c r="CB355" s="18">
        <f t="shared" si="280"/>
        <v>80</v>
      </c>
      <c r="CC355" s="19">
        <f t="shared" si="302"/>
        <v>17</v>
      </c>
    </row>
    <row r="356" spans="1:81" ht="31.5">
      <c r="A356" s="21">
        <v>120</v>
      </c>
      <c r="B356" s="34">
        <v>6648013000</v>
      </c>
      <c r="C356" s="5" t="s">
        <v>419</v>
      </c>
      <c r="D356" s="5" t="s">
        <v>140</v>
      </c>
      <c r="E356" s="5" t="str">
        <f>VLOOKUP(C356,Реестр!$B$2:$C$74,2,FALSE)</f>
        <v>Село</v>
      </c>
      <c r="F356" s="19">
        <v>8</v>
      </c>
      <c r="G356" s="19">
        <v>28</v>
      </c>
      <c r="H356" s="22">
        <v>11</v>
      </c>
      <c r="I356" s="22">
        <v>38</v>
      </c>
      <c r="J356" s="22">
        <f t="shared" si="260"/>
        <v>73</v>
      </c>
      <c r="K356" s="19">
        <v>30</v>
      </c>
      <c r="L356" s="19">
        <v>4</v>
      </c>
      <c r="M356" s="19">
        <f t="shared" si="261"/>
        <v>100</v>
      </c>
      <c r="N356" s="19">
        <v>69</v>
      </c>
      <c r="O356" s="19">
        <v>69</v>
      </c>
      <c r="P356" s="19">
        <v>73</v>
      </c>
      <c r="Q356" s="19">
        <v>73</v>
      </c>
      <c r="R356" s="19">
        <f t="shared" si="262"/>
        <v>95</v>
      </c>
      <c r="S356" s="19">
        <f t="shared" si="263"/>
        <v>90</v>
      </c>
      <c r="T356" s="19">
        <v>20</v>
      </c>
      <c r="U356" s="19">
        <v>4</v>
      </c>
      <c r="V356" s="19">
        <f t="shared" si="264"/>
        <v>80</v>
      </c>
      <c r="W356" s="19">
        <v>78</v>
      </c>
      <c r="X356" s="23">
        <v>96</v>
      </c>
      <c r="Y356" s="20">
        <f t="shared" si="265"/>
        <v>81</v>
      </c>
      <c r="Z356" s="43">
        <f t="shared" si="266"/>
        <v>81</v>
      </c>
      <c r="AA356" s="20">
        <f t="shared" si="267"/>
        <v>81</v>
      </c>
      <c r="AB356" s="19">
        <v>20</v>
      </c>
      <c r="AC356" s="19">
        <v>0</v>
      </c>
      <c r="AD356" s="19">
        <f t="shared" si="268"/>
        <v>0</v>
      </c>
      <c r="AE356" s="19">
        <v>20</v>
      </c>
      <c r="AF356" s="19">
        <v>2</v>
      </c>
      <c r="AG356" s="19">
        <f t="shared" si="269"/>
        <v>40</v>
      </c>
      <c r="AH356" s="19">
        <v>9</v>
      </c>
      <c r="AI356" s="19">
        <v>13</v>
      </c>
      <c r="AJ356" s="20">
        <f t="shared" si="281"/>
        <v>69</v>
      </c>
      <c r="AK356" s="43">
        <f t="shared" si="270"/>
        <v>37</v>
      </c>
      <c r="AL356" s="19">
        <v>89</v>
      </c>
      <c r="AM356" s="19">
        <v>96</v>
      </c>
      <c r="AN356" s="20">
        <f t="shared" si="271"/>
        <v>93</v>
      </c>
      <c r="AO356" s="19">
        <v>93</v>
      </c>
      <c r="AP356" s="19">
        <v>96</v>
      </c>
      <c r="AQ356" s="20">
        <f t="shared" si="272"/>
        <v>97</v>
      </c>
      <c r="AR356" s="19">
        <v>66</v>
      </c>
      <c r="AS356" s="19">
        <v>67</v>
      </c>
      <c r="AT356" s="20">
        <f t="shared" si="273"/>
        <v>99</v>
      </c>
      <c r="AU356" s="20">
        <f t="shared" si="274"/>
        <v>96</v>
      </c>
      <c r="AV356" s="19">
        <v>89</v>
      </c>
      <c r="AW356" s="19">
        <v>96</v>
      </c>
      <c r="AX356" s="20">
        <f t="shared" si="275"/>
        <v>93</v>
      </c>
      <c r="AY356" s="19">
        <v>88</v>
      </c>
      <c r="AZ356" s="19">
        <v>96</v>
      </c>
      <c r="BA356" s="20">
        <f t="shared" si="276"/>
        <v>92</v>
      </c>
      <c r="BB356" s="19">
        <v>90</v>
      </c>
      <c r="BC356" s="19">
        <v>96</v>
      </c>
      <c r="BD356" s="20">
        <f t="shared" si="277"/>
        <v>94</v>
      </c>
      <c r="BE356" s="20">
        <f t="shared" si="278"/>
        <v>93</v>
      </c>
      <c r="BF356" s="20">
        <f t="shared" si="279"/>
        <v>79</v>
      </c>
      <c r="BG356" s="24"/>
      <c r="BH356" s="19">
        <f t="shared" si="282"/>
        <v>26</v>
      </c>
      <c r="BI356" s="19">
        <f t="shared" si="283"/>
        <v>1</v>
      </c>
      <c r="BJ356" s="19">
        <f t="shared" si="284"/>
        <v>6</v>
      </c>
      <c r="BK356" s="19">
        <f t="shared" si="285"/>
        <v>2</v>
      </c>
      <c r="BL356" s="19">
        <f t="shared" si="286"/>
        <v>19</v>
      </c>
      <c r="BM356" s="19">
        <f t="shared" si="287"/>
        <v>20</v>
      </c>
      <c r="BN356" s="19">
        <f t="shared" si="288"/>
        <v>5</v>
      </c>
      <c r="BO356" s="19">
        <f t="shared" si="289"/>
        <v>4</v>
      </c>
      <c r="BP356" s="19">
        <f t="shared" si="290"/>
        <v>23</v>
      </c>
      <c r="BQ356" s="19">
        <f t="shared" si="291"/>
        <v>8</v>
      </c>
      <c r="BR356" s="19">
        <f t="shared" si="292"/>
        <v>4</v>
      </c>
      <c r="BS356" s="19">
        <f t="shared" si="293"/>
        <v>2</v>
      </c>
      <c r="BT356" s="19">
        <f t="shared" si="294"/>
        <v>8</v>
      </c>
      <c r="BU356" s="19">
        <f t="shared" si="295"/>
        <v>9</v>
      </c>
      <c r="BV356" s="19">
        <f t="shared" si="296"/>
        <v>7</v>
      </c>
      <c r="BW356" s="19">
        <f t="shared" si="297"/>
        <v>11</v>
      </c>
      <c r="BX356" s="19">
        <f t="shared" si="298"/>
        <v>19</v>
      </c>
      <c r="BY356" s="19">
        <f t="shared" si="299"/>
        <v>43</v>
      </c>
      <c r="BZ356" s="19">
        <f t="shared" si="300"/>
        <v>5</v>
      </c>
      <c r="CA356" s="19">
        <f t="shared" si="301"/>
        <v>8</v>
      </c>
      <c r="CB356" s="18">
        <f t="shared" si="280"/>
        <v>79</v>
      </c>
      <c r="CC356" s="19">
        <f t="shared" si="302"/>
        <v>18</v>
      </c>
    </row>
    <row r="357" spans="1:81" ht="47.25">
      <c r="A357" s="21">
        <v>132</v>
      </c>
      <c r="B357" s="34">
        <v>6646016983</v>
      </c>
      <c r="C357" s="5" t="s">
        <v>492</v>
      </c>
      <c r="D357" s="5" t="s">
        <v>152</v>
      </c>
      <c r="E357" s="5" t="str">
        <f>VLOOKUP(C357,Реестр!$B$2:$C$74,2,FALSE)</f>
        <v>Село</v>
      </c>
      <c r="F357" s="19">
        <v>9</v>
      </c>
      <c r="G357" s="19">
        <v>38</v>
      </c>
      <c r="H357" s="22">
        <v>11</v>
      </c>
      <c r="I357" s="22">
        <v>38</v>
      </c>
      <c r="J357" s="22">
        <f t="shared" si="260"/>
        <v>91</v>
      </c>
      <c r="K357" s="19">
        <v>30</v>
      </c>
      <c r="L357" s="19">
        <v>3</v>
      </c>
      <c r="M357" s="19">
        <f t="shared" si="261"/>
        <v>90</v>
      </c>
      <c r="N357" s="19">
        <v>208</v>
      </c>
      <c r="O357" s="19">
        <v>207</v>
      </c>
      <c r="P357" s="19">
        <v>212</v>
      </c>
      <c r="Q357" s="19">
        <v>209</v>
      </c>
      <c r="R357" s="19">
        <f t="shared" si="262"/>
        <v>99</v>
      </c>
      <c r="S357" s="19">
        <f t="shared" si="263"/>
        <v>94</v>
      </c>
      <c r="T357" s="19">
        <v>20</v>
      </c>
      <c r="U357" s="19">
        <v>3</v>
      </c>
      <c r="V357" s="19">
        <f t="shared" si="264"/>
        <v>60</v>
      </c>
      <c r="W357" s="19">
        <v>202</v>
      </c>
      <c r="X357" s="23">
        <v>217</v>
      </c>
      <c r="Y357" s="20">
        <f t="shared" si="265"/>
        <v>93</v>
      </c>
      <c r="Z357" s="43">
        <f t="shared" si="266"/>
        <v>77</v>
      </c>
      <c r="AA357" s="20">
        <f t="shared" si="267"/>
        <v>77</v>
      </c>
      <c r="AB357" s="19">
        <v>20</v>
      </c>
      <c r="AC357" s="19">
        <v>0</v>
      </c>
      <c r="AD357" s="19">
        <f t="shared" si="268"/>
        <v>0</v>
      </c>
      <c r="AE357" s="19">
        <v>20</v>
      </c>
      <c r="AF357" s="19">
        <v>2</v>
      </c>
      <c r="AG357" s="19">
        <f t="shared" si="269"/>
        <v>40</v>
      </c>
      <c r="AH357" s="19">
        <v>27</v>
      </c>
      <c r="AI357" s="19">
        <v>30</v>
      </c>
      <c r="AJ357" s="20">
        <f t="shared" si="281"/>
        <v>90</v>
      </c>
      <c r="AK357" s="43">
        <f t="shared" si="270"/>
        <v>43</v>
      </c>
      <c r="AL357" s="19">
        <v>123</v>
      </c>
      <c r="AM357" s="19">
        <v>217</v>
      </c>
      <c r="AN357" s="20">
        <f t="shared" si="271"/>
        <v>57</v>
      </c>
      <c r="AO357" s="19">
        <v>217</v>
      </c>
      <c r="AP357" s="19">
        <v>217</v>
      </c>
      <c r="AQ357" s="20">
        <f t="shared" si="272"/>
        <v>100</v>
      </c>
      <c r="AR357" s="19">
        <v>200</v>
      </c>
      <c r="AS357" s="19">
        <v>203</v>
      </c>
      <c r="AT357" s="20">
        <f t="shared" si="273"/>
        <v>99</v>
      </c>
      <c r="AU357" s="20">
        <f t="shared" si="274"/>
        <v>83</v>
      </c>
      <c r="AV357" s="19">
        <v>205</v>
      </c>
      <c r="AW357" s="19">
        <v>217</v>
      </c>
      <c r="AX357" s="20">
        <f t="shared" si="275"/>
        <v>94</v>
      </c>
      <c r="AY357" s="19">
        <v>210</v>
      </c>
      <c r="AZ357" s="19">
        <v>217</v>
      </c>
      <c r="BA357" s="20">
        <f t="shared" si="276"/>
        <v>97</v>
      </c>
      <c r="BB357" s="19">
        <v>217</v>
      </c>
      <c r="BC357" s="19">
        <v>217</v>
      </c>
      <c r="BD357" s="20">
        <f t="shared" si="277"/>
        <v>100</v>
      </c>
      <c r="BE357" s="20">
        <f t="shared" si="278"/>
        <v>98</v>
      </c>
      <c r="BF357" s="20">
        <f t="shared" si="279"/>
        <v>79</v>
      </c>
      <c r="BG357" s="24"/>
      <c r="BH357" s="19">
        <f t="shared" si="282"/>
        <v>9</v>
      </c>
      <c r="BI357" s="19">
        <f t="shared" si="283"/>
        <v>2</v>
      </c>
      <c r="BJ357" s="19">
        <f t="shared" si="284"/>
        <v>2</v>
      </c>
      <c r="BK357" s="19">
        <f t="shared" si="285"/>
        <v>3</v>
      </c>
      <c r="BL357" s="19">
        <f t="shared" si="286"/>
        <v>22</v>
      </c>
      <c r="BM357" s="19">
        <f t="shared" si="287"/>
        <v>8</v>
      </c>
      <c r="BN357" s="19">
        <f t="shared" si="288"/>
        <v>5</v>
      </c>
      <c r="BO357" s="19">
        <f t="shared" si="289"/>
        <v>4</v>
      </c>
      <c r="BP357" s="19">
        <f t="shared" si="290"/>
        <v>9</v>
      </c>
      <c r="BQ357" s="19">
        <f t="shared" si="291"/>
        <v>25</v>
      </c>
      <c r="BR357" s="19">
        <f t="shared" si="292"/>
        <v>1</v>
      </c>
      <c r="BS357" s="19">
        <f t="shared" si="293"/>
        <v>2</v>
      </c>
      <c r="BT357" s="19">
        <f t="shared" si="294"/>
        <v>7</v>
      </c>
      <c r="BU357" s="19">
        <f t="shared" si="295"/>
        <v>4</v>
      </c>
      <c r="BV357" s="19">
        <f t="shared" si="296"/>
        <v>1</v>
      </c>
      <c r="BW357" s="19">
        <f t="shared" si="297"/>
        <v>7</v>
      </c>
      <c r="BX357" s="19">
        <f t="shared" si="298"/>
        <v>22</v>
      </c>
      <c r="BY357" s="19">
        <f t="shared" si="299"/>
        <v>37</v>
      </c>
      <c r="BZ357" s="19">
        <f t="shared" si="300"/>
        <v>16</v>
      </c>
      <c r="CA357" s="19">
        <f t="shared" si="301"/>
        <v>3</v>
      </c>
      <c r="CB357" s="18">
        <f t="shared" si="280"/>
        <v>79</v>
      </c>
      <c r="CC357" s="19">
        <f t="shared" si="302"/>
        <v>18</v>
      </c>
    </row>
    <row r="358" spans="1:81" ht="15.75">
      <c r="A358" s="21">
        <v>205</v>
      </c>
      <c r="B358" s="34">
        <v>6602006804</v>
      </c>
      <c r="C358" s="40" t="s">
        <v>486</v>
      </c>
      <c r="D358" s="5" t="s">
        <v>220</v>
      </c>
      <c r="E358" s="5" t="str">
        <f>VLOOKUP(C358,Реестр!$B$2:$C$74,2,FALSE)</f>
        <v>Село</v>
      </c>
      <c r="F358" s="19">
        <v>8</v>
      </c>
      <c r="G358" s="19">
        <v>34</v>
      </c>
      <c r="H358" s="22">
        <v>9</v>
      </c>
      <c r="I358" s="22">
        <v>36</v>
      </c>
      <c r="J358" s="22">
        <f t="shared" si="260"/>
        <v>92</v>
      </c>
      <c r="K358" s="19">
        <v>30</v>
      </c>
      <c r="L358" s="19">
        <v>3</v>
      </c>
      <c r="M358" s="19">
        <f t="shared" si="261"/>
        <v>90</v>
      </c>
      <c r="N358" s="19">
        <v>69</v>
      </c>
      <c r="O358" s="19">
        <v>71</v>
      </c>
      <c r="P358" s="19">
        <v>70</v>
      </c>
      <c r="Q358" s="19">
        <v>77</v>
      </c>
      <c r="R358" s="19">
        <f t="shared" si="262"/>
        <v>95</v>
      </c>
      <c r="S358" s="19">
        <f t="shared" si="263"/>
        <v>93</v>
      </c>
      <c r="T358" s="19">
        <v>20</v>
      </c>
      <c r="U358" s="19">
        <v>4</v>
      </c>
      <c r="V358" s="19">
        <f t="shared" si="264"/>
        <v>80</v>
      </c>
      <c r="W358" s="19">
        <v>81</v>
      </c>
      <c r="X358" s="23">
        <v>90</v>
      </c>
      <c r="Y358" s="20">
        <f t="shared" si="265"/>
        <v>90</v>
      </c>
      <c r="Z358" s="43">
        <f t="shared" si="266"/>
        <v>85</v>
      </c>
      <c r="AA358" s="20">
        <f t="shared" si="267"/>
        <v>85</v>
      </c>
      <c r="AB358" s="19">
        <v>20</v>
      </c>
      <c r="AC358" s="19">
        <v>1</v>
      </c>
      <c r="AD358" s="19">
        <f t="shared" si="268"/>
        <v>20</v>
      </c>
      <c r="AE358" s="19">
        <v>20</v>
      </c>
      <c r="AF358" s="19">
        <v>2</v>
      </c>
      <c r="AG358" s="19">
        <f t="shared" si="269"/>
        <v>40</v>
      </c>
      <c r="AH358" s="19">
        <v>0</v>
      </c>
      <c r="AI358" s="19">
        <v>2</v>
      </c>
      <c r="AJ358" s="20">
        <f t="shared" si="281"/>
        <v>0</v>
      </c>
      <c r="AK358" s="43">
        <f t="shared" si="270"/>
        <v>22</v>
      </c>
      <c r="AL358" s="19">
        <v>89</v>
      </c>
      <c r="AM358" s="19">
        <v>90</v>
      </c>
      <c r="AN358" s="20">
        <f t="shared" si="271"/>
        <v>99</v>
      </c>
      <c r="AO358" s="19">
        <v>86</v>
      </c>
      <c r="AP358" s="19">
        <v>90</v>
      </c>
      <c r="AQ358" s="20">
        <f t="shared" si="272"/>
        <v>96</v>
      </c>
      <c r="AR358" s="19">
        <v>64</v>
      </c>
      <c r="AS358" s="19">
        <v>73</v>
      </c>
      <c r="AT358" s="20">
        <f t="shared" si="273"/>
        <v>88</v>
      </c>
      <c r="AU358" s="20">
        <f t="shared" si="274"/>
        <v>96</v>
      </c>
      <c r="AV358" s="19">
        <v>88</v>
      </c>
      <c r="AW358" s="19">
        <v>90</v>
      </c>
      <c r="AX358" s="20">
        <f t="shared" si="275"/>
        <v>98</v>
      </c>
      <c r="AY358" s="19">
        <v>82</v>
      </c>
      <c r="AZ358" s="19">
        <v>90</v>
      </c>
      <c r="BA358" s="20">
        <f t="shared" si="276"/>
        <v>91</v>
      </c>
      <c r="BB358" s="19">
        <v>89</v>
      </c>
      <c r="BC358" s="19">
        <v>90</v>
      </c>
      <c r="BD358" s="20">
        <f t="shared" si="277"/>
        <v>99</v>
      </c>
      <c r="BE358" s="20">
        <f t="shared" si="278"/>
        <v>97</v>
      </c>
      <c r="BF358" s="20">
        <f t="shared" si="279"/>
        <v>79</v>
      </c>
      <c r="BG358" s="24"/>
      <c r="BH358" s="19">
        <f t="shared" si="282"/>
        <v>8</v>
      </c>
      <c r="BI358" s="19">
        <f t="shared" si="283"/>
        <v>2</v>
      </c>
      <c r="BJ358" s="19">
        <f t="shared" si="284"/>
        <v>6</v>
      </c>
      <c r="BK358" s="19">
        <f t="shared" si="285"/>
        <v>2</v>
      </c>
      <c r="BL358" s="19">
        <f t="shared" si="286"/>
        <v>16</v>
      </c>
      <c r="BM358" s="19">
        <f t="shared" si="287"/>
        <v>11</v>
      </c>
      <c r="BN358" s="19">
        <f t="shared" si="288"/>
        <v>4</v>
      </c>
      <c r="BO358" s="19">
        <f t="shared" si="289"/>
        <v>4</v>
      </c>
      <c r="BP358" s="19">
        <f t="shared" si="290"/>
        <v>33</v>
      </c>
      <c r="BQ358" s="19">
        <f t="shared" si="291"/>
        <v>2</v>
      </c>
      <c r="BR358" s="19">
        <f t="shared" si="292"/>
        <v>5</v>
      </c>
      <c r="BS358" s="19">
        <f t="shared" si="293"/>
        <v>13</v>
      </c>
      <c r="BT358" s="19">
        <f t="shared" si="294"/>
        <v>3</v>
      </c>
      <c r="BU358" s="19">
        <f t="shared" si="295"/>
        <v>10</v>
      </c>
      <c r="BV358" s="19">
        <f t="shared" si="296"/>
        <v>2</v>
      </c>
      <c r="BW358" s="19">
        <f t="shared" si="297"/>
        <v>8</v>
      </c>
      <c r="BX358" s="19">
        <f t="shared" si="298"/>
        <v>16</v>
      </c>
      <c r="BY358" s="19">
        <f t="shared" si="299"/>
        <v>55</v>
      </c>
      <c r="BZ358" s="19">
        <f t="shared" si="300"/>
        <v>5</v>
      </c>
      <c r="CA358" s="19">
        <f t="shared" si="301"/>
        <v>4</v>
      </c>
      <c r="CB358" s="18">
        <f t="shared" si="280"/>
        <v>79</v>
      </c>
      <c r="CC358" s="19">
        <f t="shared" si="302"/>
        <v>18</v>
      </c>
    </row>
    <row r="359" spans="1:81" ht="15.75">
      <c r="A359" s="21">
        <v>248</v>
      </c>
      <c r="B359" s="34">
        <v>6639010701</v>
      </c>
      <c r="C359" s="40" t="s">
        <v>488</v>
      </c>
      <c r="D359" s="5" t="s">
        <v>262</v>
      </c>
      <c r="E359" s="5" t="str">
        <f>VLOOKUP(C359,Реестр!$B$2:$C$74,2,FALSE)</f>
        <v>Село</v>
      </c>
      <c r="F359" s="19">
        <v>1</v>
      </c>
      <c r="G359" s="19">
        <v>35</v>
      </c>
      <c r="H359" s="22">
        <v>9</v>
      </c>
      <c r="I359" s="22">
        <v>36</v>
      </c>
      <c r="J359" s="22">
        <f t="shared" si="260"/>
        <v>54</v>
      </c>
      <c r="K359" s="19">
        <v>30</v>
      </c>
      <c r="L359" s="19">
        <v>4</v>
      </c>
      <c r="M359" s="19">
        <f t="shared" si="261"/>
        <v>100</v>
      </c>
      <c r="N359" s="19">
        <v>225</v>
      </c>
      <c r="O359" s="19">
        <v>227</v>
      </c>
      <c r="P359" s="19">
        <v>225</v>
      </c>
      <c r="Q359" s="19">
        <v>227</v>
      </c>
      <c r="R359" s="19">
        <f t="shared" si="262"/>
        <v>100</v>
      </c>
      <c r="S359" s="19">
        <f t="shared" si="263"/>
        <v>86</v>
      </c>
      <c r="T359" s="19">
        <v>20</v>
      </c>
      <c r="U359" s="19">
        <v>2</v>
      </c>
      <c r="V359" s="19">
        <f t="shared" si="264"/>
        <v>40</v>
      </c>
      <c r="W359" s="19">
        <v>245</v>
      </c>
      <c r="X359" s="23">
        <v>252</v>
      </c>
      <c r="Y359" s="20">
        <f t="shared" si="265"/>
        <v>97</v>
      </c>
      <c r="Z359" s="43">
        <f t="shared" si="266"/>
        <v>69</v>
      </c>
      <c r="AA359" s="20">
        <f t="shared" si="267"/>
        <v>69</v>
      </c>
      <c r="AB359" s="19">
        <v>20</v>
      </c>
      <c r="AC359" s="19">
        <v>0</v>
      </c>
      <c r="AD359" s="19">
        <f t="shared" si="268"/>
        <v>0</v>
      </c>
      <c r="AE359" s="19">
        <v>20</v>
      </c>
      <c r="AF359" s="19">
        <v>1</v>
      </c>
      <c r="AG359" s="19">
        <f t="shared" si="269"/>
        <v>20</v>
      </c>
      <c r="AH359" s="19">
        <v>1</v>
      </c>
      <c r="AI359" s="19">
        <v>1</v>
      </c>
      <c r="AJ359" s="20">
        <f t="shared" si="281"/>
        <v>100</v>
      </c>
      <c r="AK359" s="43">
        <f t="shared" si="270"/>
        <v>38</v>
      </c>
      <c r="AL359" s="19">
        <v>252</v>
      </c>
      <c r="AM359" s="19">
        <v>252</v>
      </c>
      <c r="AN359" s="20">
        <f t="shared" si="271"/>
        <v>100</v>
      </c>
      <c r="AO359" s="19">
        <v>252</v>
      </c>
      <c r="AP359" s="19">
        <v>252</v>
      </c>
      <c r="AQ359" s="20">
        <f t="shared" si="272"/>
        <v>100</v>
      </c>
      <c r="AR359" s="19">
        <v>235</v>
      </c>
      <c r="AS359" s="19">
        <v>235</v>
      </c>
      <c r="AT359" s="20">
        <f t="shared" si="273"/>
        <v>100</v>
      </c>
      <c r="AU359" s="20">
        <f t="shared" si="274"/>
        <v>100</v>
      </c>
      <c r="AV359" s="19">
        <v>252</v>
      </c>
      <c r="AW359" s="19">
        <v>252</v>
      </c>
      <c r="AX359" s="20">
        <f t="shared" si="275"/>
        <v>100</v>
      </c>
      <c r="AY359" s="19">
        <v>252</v>
      </c>
      <c r="AZ359" s="19">
        <v>252</v>
      </c>
      <c r="BA359" s="20">
        <f t="shared" si="276"/>
        <v>100</v>
      </c>
      <c r="BB359" s="19">
        <v>252</v>
      </c>
      <c r="BC359" s="19">
        <v>252</v>
      </c>
      <c r="BD359" s="20">
        <f t="shared" si="277"/>
        <v>100</v>
      </c>
      <c r="BE359" s="20">
        <f t="shared" si="278"/>
        <v>100</v>
      </c>
      <c r="BF359" s="20">
        <f t="shared" si="279"/>
        <v>79</v>
      </c>
      <c r="BG359" s="24"/>
      <c r="BH359" s="19">
        <f t="shared" si="282"/>
        <v>30</v>
      </c>
      <c r="BI359" s="19">
        <f t="shared" si="283"/>
        <v>1</v>
      </c>
      <c r="BJ359" s="19">
        <f t="shared" si="284"/>
        <v>1</v>
      </c>
      <c r="BK359" s="19">
        <f t="shared" si="285"/>
        <v>4</v>
      </c>
      <c r="BL359" s="19">
        <f t="shared" si="286"/>
        <v>27</v>
      </c>
      <c r="BM359" s="19">
        <f t="shared" si="287"/>
        <v>4</v>
      </c>
      <c r="BN359" s="19">
        <f t="shared" si="288"/>
        <v>5</v>
      </c>
      <c r="BO359" s="19">
        <f t="shared" si="289"/>
        <v>5</v>
      </c>
      <c r="BP359" s="19">
        <f t="shared" si="290"/>
        <v>1</v>
      </c>
      <c r="BQ359" s="19">
        <f t="shared" si="291"/>
        <v>1</v>
      </c>
      <c r="BR359" s="19">
        <f t="shared" si="292"/>
        <v>1</v>
      </c>
      <c r="BS359" s="19">
        <f t="shared" si="293"/>
        <v>1</v>
      </c>
      <c r="BT359" s="19">
        <f t="shared" si="294"/>
        <v>1</v>
      </c>
      <c r="BU359" s="19">
        <f t="shared" si="295"/>
        <v>1</v>
      </c>
      <c r="BV359" s="19">
        <f t="shared" si="296"/>
        <v>1</v>
      </c>
      <c r="BW359" s="19">
        <f t="shared" si="297"/>
        <v>15</v>
      </c>
      <c r="BX359" s="19">
        <f t="shared" si="298"/>
        <v>27</v>
      </c>
      <c r="BY359" s="19">
        <f t="shared" si="299"/>
        <v>42</v>
      </c>
      <c r="BZ359" s="19">
        <f t="shared" si="300"/>
        <v>1</v>
      </c>
      <c r="CA359" s="19">
        <f t="shared" si="301"/>
        <v>1</v>
      </c>
      <c r="CB359" s="18">
        <f t="shared" si="280"/>
        <v>79</v>
      </c>
      <c r="CC359" s="19">
        <f t="shared" si="302"/>
        <v>18</v>
      </c>
    </row>
    <row r="360" spans="1:81" ht="31.5">
      <c r="A360" s="21">
        <v>344</v>
      </c>
      <c r="B360" s="34">
        <v>6610002480</v>
      </c>
      <c r="C360" s="5" t="s">
        <v>451</v>
      </c>
      <c r="D360" s="5" t="s">
        <v>345</v>
      </c>
      <c r="E360" s="5" t="str">
        <f>VLOOKUP(C360,Реестр!$B$2:$C$74,2,FALSE)</f>
        <v>Село</v>
      </c>
      <c r="F360" s="19">
        <v>8</v>
      </c>
      <c r="G360" s="19">
        <v>35</v>
      </c>
      <c r="H360" s="22">
        <v>9</v>
      </c>
      <c r="I360" s="22">
        <v>36</v>
      </c>
      <c r="J360" s="22">
        <f t="shared" si="260"/>
        <v>93</v>
      </c>
      <c r="K360" s="19">
        <v>30</v>
      </c>
      <c r="L360" s="19">
        <v>4</v>
      </c>
      <c r="M360" s="19">
        <f t="shared" si="261"/>
        <v>100</v>
      </c>
      <c r="N360" s="19">
        <v>22</v>
      </c>
      <c r="O360" s="19">
        <v>17</v>
      </c>
      <c r="P360" s="19">
        <v>23</v>
      </c>
      <c r="Q360" s="19">
        <v>17</v>
      </c>
      <c r="R360" s="19">
        <f t="shared" si="262"/>
        <v>98</v>
      </c>
      <c r="S360" s="19">
        <f t="shared" si="263"/>
        <v>97</v>
      </c>
      <c r="T360" s="19">
        <v>20</v>
      </c>
      <c r="U360" s="19">
        <v>5</v>
      </c>
      <c r="V360" s="19">
        <f t="shared" si="264"/>
        <v>100</v>
      </c>
      <c r="W360" s="19">
        <v>21</v>
      </c>
      <c r="X360" s="23">
        <v>28</v>
      </c>
      <c r="Y360" s="20">
        <f t="shared" si="265"/>
        <v>75</v>
      </c>
      <c r="Z360" s="43">
        <f t="shared" si="266"/>
        <v>88</v>
      </c>
      <c r="AA360" s="20">
        <f t="shared" si="267"/>
        <v>88</v>
      </c>
      <c r="AB360" s="19">
        <v>20</v>
      </c>
      <c r="AC360" s="19">
        <v>0</v>
      </c>
      <c r="AD360" s="19">
        <f t="shared" si="268"/>
        <v>0</v>
      </c>
      <c r="AE360" s="19">
        <v>20</v>
      </c>
      <c r="AF360" s="19">
        <v>2</v>
      </c>
      <c r="AG360" s="19">
        <f t="shared" si="269"/>
        <v>40</v>
      </c>
      <c r="AH360" s="19">
        <v>1</v>
      </c>
      <c r="AI360" s="19">
        <v>2</v>
      </c>
      <c r="AJ360" s="20">
        <f t="shared" si="281"/>
        <v>50</v>
      </c>
      <c r="AK360" s="43">
        <f t="shared" si="270"/>
        <v>31</v>
      </c>
      <c r="AL360" s="19">
        <v>26</v>
      </c>
      <c r="AM360" s="19">
        <v>28</v>
      </c>
      <c r="AN360" s="20">
        <f t="shared" si="271"/>
        <v>93</v>
      </c>
      <c r="AO360" s="19">
        <v>26</v>
      </c>
      <c r="AP360" s="19">
        <v>28</v>
      </c>
      <c r="AQ360" s="20">
        <f t="shared" si="272"/>
        <v>93</v>
      </c>
      <c r="AR360" s="19">
        <v>16</v>
      </c>
      <c r="AS360" s="19">
        <v>17</v>
      </c>
      <c r="AT360" s="20">
        <f t="shared" si="273"/>
        <v>94</v>
      </c>
      <c r="AU360" s="20">
        <f t="shared" si="274"/>
        <v>93</v>
      </c>
      <c r="AV360" s="19">
        <v>25</v>
      </c>
      <c r="AW360" s="19">
        <v>28</v>
      </c>
      <c r="AX360" s="20">
        <f t="shared" si="275"/>
        <v>89</v>
      </c>
      <c r="AY360" s="19">
        <v>24</v>
      </c>
      <c r="AZ360" s="19">
        <v>28</v>
      </c>
      <c r="BA360" s="20">
        <f t="shared" si="276"/>
        <v>86</v>
      </c>
      <c r="BB360" s="19">
        <v>24</v>
      </c>
      <c r="BC360" s="19">
        <v>28</v>
      </c>
      <c r="BD360" s="20">
        <f t="shared" si="277"/>
        <v>86</v>
      </c>
      <c r="BE360" s="20">
        <f t="shared" si="278"/>
        <v>87</v>
      </c>
      <c r="BF360" s="20">
        <f t="shared" si="279"/>
        <v>79</v>
      </c>
      <c r="BG360" s="24"/>
      <c r="BH360" s="19">
        <f t="shared" si="282"/>
        <v>7</v>
      </c>
      <c r="BI360" s="19">
        <f t="shared" si="283"/>
        <v>1</v>
      </c>
      <c r="BJ360" s="19">
        <f t="shared" si="284"/>
        <v>3</v>
      </c>
      <c r="BK360" s="19">
        <f t="shared" si="285"/>
        <v>1</v>
      </c>
      <c r="BL360" s="19">
        <f t="shared" si="286"/>
        <v>13</v>
      </c>
      <c r="BM360" s="19">
        <f t="shared" si="287"/>
        <v>23</v>
      </c>
      <c r="BN360" s="19">
        <f t="shared" si="288"/>
        <v>5</v>
      </c>
      <c r="BO360" s="19">
        <f t="shared" si="289"/>
        <v>4</v>
      </c>
      <c r="BP360" s="19">
        <f t="shared" si="290"/>
        <v>28</v>
      </c>
      <c r="BQ360" s="19">
        <f t="shared" si="291"/>
        <v>8</v>
      </c>
      <c r="BR360" s="19">
        <f t="shared" si="292"/>
        <v>8</v>
      </c>
      <c r="BS360" s="19">
        <f t="shared" si="293"/>
        <v>7</v>
      </c>
      <c r="BT360" s="19">
        <f t="shared" si="294"/>
        <v>12</v>
      </c>
      <c r="BU360" s="19">
        <f t="shared" si="295"/>
        <v>15</v>
      </c>
      <c r="BV360" s="19">
        <f t="shared" si="296"/>
        <v>14</v>
      </c>
      <c r="BW360" s="19">
        <f t="shared" si="297"/>
        <v>4</v>
      </c>
      <c r="BX360" s="19">
        <f t="shared" si="298"/>
        <v>13</v>
      </c>
      <c r="BY360" s="19">
        <f t="shared" si="299"/>
        <v>48</v>
      </c>
      <c r="BZ360" s="19">
        <f t="shared" si="300"/>
        <v>8</v>
      </c>
      <c r="CA360" s="19">
        <f t="shared" si="301"/>
        <v>13</v>
      </c>
      <c r="CB360" s="18">
        <f t="shared" si="280"/>
        <v>79</v>
      </c>
      <c r="CC360" s="19">
        <f t="shared" si="302"/>
        <v>18</v>
      </c>
    </row>
    <row r="361" spans="1:81" ht="47.25">
      <c r="A361" s="21">
        <v>352</v>
      </c>
      <c r="B361" s="34">
        <v>6601006230</v>
      </c>
      <c r="C361" s="40" t="s">
        <v>485</v>
      </c>
      <c r="D361" s="5" t="s">
        <v>352</v>
      </c>
      <c r="E361" s="5" t="str">
        <f>VLOOKUP(C361,Реестр!$B$2:$C$74,2,FALSE)</f>
        <v>Село</v>
      </c>
      <c r="F361" s="19">
        <v>10</v>
      </c>
      <c r="G361" s="19">
        <v>35</v>
      </c>
      <c r="H361" s="22">
        <v>11</v>
      </c>
      <c r="I361" s="22">
        <v>38</v>
      </c>
      <c r="J361" s="22">
        <f t="shared" si="260"/>
        <v>92</v>
      </c>
      <c r="K361" s="19">
        <v>30</v>
      </c>
      <c r="L361" s="19">
        <v>3</v>
      </c>
      <c r="M361" s="19">
        <f t="shared" si="261"/>
        <v>90</v>
      </c>
      <c r="N361" s="19">
        <v>85</v>
      </c>
      <c r="O361" s="19">
        <v>75</v>
      </c>
      <c r="P361" s="19">
        <v>91</v>
      </c>
      <c r="Q361" s="19">
        <v>83</v>
      </c>
      <c r="R361" s="19">
        <f t="shared" si="262"/>
        <v>92</v>
      </c>
      <c r="S361" s="19">
        <f t="shared" si="263"/>
        <v>91</v>
      </c>
      <c r="T361" s="19">
        <v>20</v>
      </c>
      <c r="U361" s="19">
        <v>5</v>
      </c>
      <c r="V361" s="19">
        <f t="shared" si="264"/>
        <v>100</v>
      </c>
      <c r="W361" s="19">
        <v>77</v>
      </c>
      <c r="X361" s="23">
        <v>107</v>
      </c>
      <c r="Y361" s="20">
        <f t="shared" si="265"/>
        <v>72</v>
      </c>
      <c r="Z361" s="43">
        <f t="shared" si="266"/>
        <v>86</v>
      </c>
      <c r="AA361" s="20">
        <f t="shared" si="267"/>
        <v>86</v>
      </c>
      <c r="AB361" s="19">
        <v>20</v>
      </c>
      <c r="AC361" s="19">
        <v>0</v>
      </c>
      <c r="AD361" s="19">
        <f t="shared" si="268"/>
        <v>0</v>
      </c>
      <c r="AE361" s="19">
        <v>20</v>
      </c>
      <c r="AF361" s="19">
        <v>4</v>
      </c>
      <c r="AG361" s="19">
        <f t="shared" si="269"/>
        <v>80</v>
      </c>
      <c r="AH361" s="19">
        <v>3</v>
      </c>
      <c r="AI361" s="19">
        <v>5</v>
      </c>
      <c r="AJ361" s="20">
        <f t="shared" si="281"/>
        <v>60</v>
      </c>
      <c r="AK361" s="43">
        <f t="shared" si="270"/>
        <v>50</v>
      </c>
      <c r="AL361" s="19">
        <v>57</v>
      </c>
      <c r="AM361" s="19">
        <v>107</v>
      </c>
      <c r="AN361" s="20">
        <f t="shared" si="271"/>
        <v>53</v>
      </c>
      <c r="AO361" s="19">
        <v>106</v>
      </c>
      <c r="AP361" s="19">
        <v>107</v>
      </c>
      <c r="AQ361" s="20">
        <f t="shared" si="272"/>
        <v>99</v>
      </c>
      <c r="AR361" s="19">
        <v>80</v>
      </c>
      <c r="AS361" s="19">
        <v>82</v>
      </c>
      <c r="AT361" s="20">
        <f t="shared" si="273"/>
        <v>98</v>
      </c>
      <c r="AU361" s="20">
        <f t="shared" si="274"/>
        <v>80</v>
      </c>
      <c r="AV361" s="19">
        <v>89</v>
      </c>
      <c r="AW361" s="19">
        <v>107</v>
      </c>
      <c r="AX361" s="20">
        <f t="shared" si="275"/>
        <v>83</v>
      </c>
      <c r="AY361" s="19">
        <v>93</v>
      </c>
      <c r="AZ361" s="19">
        <v>107</v>
      </c>
      <c r="BA361" s="20">
        <f t="shared" si="276"/>
        <v>87</v>
      </c>
      <c r="BB361" s="19">
        <v>102</v>
      </c>
      <c r="BC361" s="19">
        <v>107</v>
      </c>
      <c r="BD361" s="20">
        <f t="shared" si="277"/>
        <v>95</v>
      </c>
      <c r="BE361" s="20">
        <f t="shared" si="278"/>
        <v>90</v>
      </c>
      <c r="BF361" s="20">
        <f t="shared" si="279"/>
        <v>79</v>
      </c>
      <c r="BG361" s="24"/>
      <c r="BH361" s="19">
        <f t="shared" si="282"/>
        <v>8</v>
      </c>
      <c r="BI361" s="19">
        <f t="shared" si="283"/>
        <v>2</v>
      </c>
      <c r="BJ361" s="19">
        <f t="shared" si="284"/>
        <v>9</v>
      </c>
      <c r="BK361" s="19">
        <f t="shared" si="285"/>
        <v>1</v>
      </c>
      <c r="BL361" s="19">
        <f t="shared" si="286"/>
        <v>15</v>
      </c>
      <c r="BM361" s="19">
        <f t="shared" si="287"/>
        <v>26</v>
      </c>
      <c r="BN361" s="19">
        <f t="shared" si="288"/>
        <v>5</v>
      </c>
      <c r="BO361" s="19">
        <f t="shared" si="289"/>
        <v>2</v>
      </c>
      <c r="BP361" s="19">
        <f t="shared" si="290"/>
        <v>26</v>
      </c>
      <c r="BQ361" s="19">
        <f t="shared" si="291"/>
        <v>27</v>
      </c>
      <c r="BR361" s="19">
        <f t="shared" si="292"/>
        <v>2</v>
      </c>
      <c r="BS361" s="19">
        <f t="shared" si="293"/>
        <v>3</v>
      </c>
      <c r="BT361" s="19">
        <f t="shared" si="294"/>
        <v>16</v>
      </c>
      <c r="BU361" s="19">
        <f t="shared" si="295"/>
        <v>14</v>
      </c>
      <c r="BV361" s="19">
        <f t="shared" si="296"/>
        <v>6</v>
      </c>
      <c r="BW361" s="19">
        <f t="shared" si="297"/>
        <v>10</v>
      </c>
      <c r="BX361" s="19">
        <f t="shared" si="298"/>
        <v>15</v>
      </c>
      <c r="BY361" s="19">
        <f t="shared" si="299"/>
        <v>32</v>
      </c>
      <c r="BZ361" s="19">
        <f t="shared" si="300"/>
        <v>18</v>
      </c>
      <c r="CA361" s="19">
        <f t="shared" si="301"/>
        <v>11</v>
      </c>
      <c r="CB361" s="18">
        <f t="shared" si="280"/>
        <v>79</v>
      </c>
      <c r="CC361" s="19">
        <f t="shared" si="302"/>
        <v>18</v>
      </c>
    </row>
    <row r="362" spans="1:81" ht="31.5">
      <c r="A362" s="21">
        <v>192</v>
      </c>
      <c r="B362" s="34">
        <v>6655003483</v>
      </c>
      <c r="C362" s="5" t="s">
        <v>433</v>
      </c>
      <c r="D362" s="5" t="s">
        <v>209</v>
      </c>
      <c r="E362" s="5" t="str">
        <f>VLOOKUP(C362,Реестр!$B$2:$C$74,2,FALSE)</f>
        <v>Село</v>
      </c>
      <c r="F362" s="19">
        <v>10</v>
      </c>
      <c r="G362" s="19">
        <v>23</v>
      </c>
      <c r="H362" s="22">
        <v>11</v>
      </c>
      <c r="I362" s="22">
        <v>38</v>
      </c>
      <c r="J362" s="22">
        <f t="shared" si="260"/>
        <v>76</v>
      </c>
      <c r="K362" s="19">
        <v>30</v>
      </c>
      <c r="L362" s="19">
        <v>4</v>
      </c>
      <c r="M362" s="19">
        <f t="shared" si="261"/>
        <v>100</v>
      </c>
      <c r="N362" s="19">
        <v>40</v>
      </c>
      <c r="O362" s="19">
        <v>36</v>
      </c>
      <c r="P362" s="19">
        <v>43</v>
      </c>
      <c r="Q362" s="19">
        <v>37</v>
      </c>
      <c r="R362" s="19">
        <f t="shared" si="262"/>
        <v>95</v>
      </c>
      <c r="S362" s="19">
        <f t="shared" si="263"/>
        <v>91</v>
      </c>
      <c r="T362" s="19">
        <v>20</v>
      </c>
      <c r="U362" s="19">
        <v>0</v>
      </c>
      <c r="V362" s="19">
        <f t="shared" si="264"/>
        <v>0</v>
      </c>
      <c r="W362" s="19">
        <v>46</v>
      </c>
      <c r="X362" s="23">
        <v>48</v>
      </c>
      <c r="Y362" s="20">
        <f t="shared" si="265"/>
        <v>96</v>
      </c>
      <c r="Z362" s="43">
        <f t="shared" si="266"/>
        <v>48</v>
      </c>
      <c r="AA362" s="20">
        <f t="shared" si="267"/>
        <v>48</v>
      </c>
      <c r="AB362" s="19">
        <v>20</v>
      </c>
      <c r="AC362" s="19">
        <v>0</v>
      </c>
      <c r="AD362" s="19">
        <f t="shared" si="268"/>
        <v>0</v>
      </c>
      <c r="AE362" s="19">
        <v>20</v>
      </c>
      <c r="AF362" s="19">
        <v>3</v>
      </c>
      <c r="AG362" s="19">
        <f t="shared" si="269"/>
        <v>60</v>
      </c>
      <c r="AH362" s="19">
        <v>3</v>
      </c>
      <c r="AI362" s="19">
        <v>3</v>
      </c>
      <c r="AJ362" s="20">
        <f t="shared" si="281"/>
        <v>100</v>
      </c>
      <c r="AK362" s="43">
        <f t="shared" si="270"/>
        <v>54</v>
      </c>
      <c r="AL362" s="19">
        <v>48</v>
      </c>
      <c r="AM362" s="19">
        <v>48</v>
      </c>
      <c r="AN362" s="20">
        <f t="shared" si="271"/>
        <v>100</v>
      </c>
      <c r="AO362" s="19">
        <v>48</v>
      </c>
      <c r="AP362" s="19">
        <v>48</v>
      </c>
      <c r="AQ362" s="20">
        <f t="shared" si="272"/>
        <v>100</v>
      </c>
      <c r="AR362" s="19">
        <v>40</v>
      </c>
      <c r="AS362" s="19">
        <v>40</v>
      </c>
      <c r="AT362" s="20">
        <f t="shared" si="273"/>
        <v>100</v>
      </c>
      <c r="AU362" s="20">
        <f t="shared" si="274"/>
        <v>100</v>
      </c>
      <c r="AV362" s="19">
        <v>46</v>
      </c>
      <c r="AW362" s="19">
        <v>48</v>
      </c>
      <c r="AX362" s="20">
        <f t="shared" si="275"/>
        <v>96</v>
      </c>
      <c r="AY362" s="19">
        <v>48</v>
      </c>
      <c r="AZ362" s="19">
        <v>48</v>
      </c>
      <c r="BA362" s="20">
        <f t="shared" si="276"/>
        <v>100</v>
      </c>
      <c r="BB362" s="19">
        <v>48</v>
      </c>
      <c r="BC362" s="19">
        <v>48</v>
      </c>
      <c r="BD362" s="20">
        <f t="shared" si="277"/>
        <v>100</v>
      </c>
      <c r="BE362" s="20">
        <f t="shared" si="278"/>
        <v>99</v>
      </c>
      <c r="BF362" s="20">
        <f t="shared" si="279"/>
        <v>78</v>
      </c>
      <c r="BG362" s="24"/>
      <c r="BH362" s="19">
        <f t="shared" si="282"/>
        <v>23</v>
      </c>
      <c r="BI362" s="19">
        <f t="shared" si="283"/>
        <v>1</v>
      </c>
      <c r="BJ362" s="19">
        <f t="shared" si="284"/>
        <v>6</v>
      </c>
      <c r="BK362" s="19">
        <f t="shared" si="285"/>
        <v>6</v>
      </c>
      <c r="BL362" s="19">
        <f t="shared" si="286"/>
        <v>35</v>
      </c>
      <c r="BM362" s="19">
        <f t="shared" si="287"/>
        <v>5</v>
      </c>
      <c r="BN362" s="19">
        <f t="shared" si="288"/>
        <v>5</v>
      </c>
      <c r="BO362" s="19">
        <f t="shared" si="289"/>
        <v>3</v>
      </c>
      <c r="BP362" s="19">
        <f t="shared" si="290"/>
        <v>1</v>
      </c>
      <c r="BQ362" s="19">
        <f t="shared" si="291"/>
        <v>1</v>
      </c>
      <c r="BR362" s="19">
        <f t="shared" si="292"/>
        <v>1</v>
      </c>
      <c r="BS362" s="19">
        <f t="shared" si="293"/>
        <v>1</v>
      </c>
      <c r="BT362" s="19">
        <f t="shared" si="294"/>
        <v>5</v>
      </c>
      <c r="BU362" s="19">
        <f t="shared" si="295"/>
        <v>1</v>
      </c>
      <c r="BV362" s="19">
        <f t="shared" si="296"/>
        <v>1</v>
      </c>
      <c r="BW362" s="19">
        <f t="shared" si="297"/>
        <v>10</v>
      </c>
      <c r="BX362" s="19">
        <f t="shared" si="298"/>
        <v>35</v>
      </c>
      <c r="BY362" s="19">
        <f t="shared" si="299"/>
        <v>28</v>
      </c>
      <c r="BZ362" s="19">
        <f t="shared" si="300"/>
        <v>1</v>
      </c>
      <c r="CA362" s="19">
        <f t="shared" si="301"/>
        <v>2</v>
      </c>
      <c r="CB362" s="18">
        <f t="shared" si="280"/>
        <v>78</v>
      </c>
      <c r="CC362" s="19">
        <f t="shared" si="302"/>
        <v>19</v>
      </c>
    </row>
    <row r="363" spans="1:81" ht="31.5">
      <c r="A363" s="21">
        <v>227</v>
      </c>
      <c r="B363" s="34">
        <v>6651001125</v>
      </c>
      <c r="C363" s="6" t="s">
        <v>436</v>
      </c>
      <c r="D363" s="5" t="s">
        <v>242</v>
      </c>
      <c r="E363" s="5" t="str">
        <f>VLOOKUP(C363,Реестр!$B$2:$C$74,2,FALSE)</f>
        <v>Село</v>
      </c>
      <c r="F363" s="19">
        <v>8</v>
      </c>
      <c r="G363" s="19">
        <v>34</v>
      </c>
      <c r="H363" s="22">
        <v>9</v>
      </c>
      <c r="I363" s="22">
        <v>36</v>
      </c>
      <c r="J363" s="22">
        <f t="shared" si="260"/>
        <v>92</v>
      </c>
      <c r="K363" s="19">
        <v>30</v>
      </c>
      <c r="L363" s="19">
        <v>4</v>
      </c>
      <c r="M363" s="19">
        <f t="shared" si="261"/>
        <v>100</v>
      </c>
      <c r="N363" s="19">
        <v>118</v>
      </c>
      <c r="O363" s="19">
        <v>100</v>
      </c>
      <c r="P363" s="19">
        <v>136</v>
      </c>
      <c r="Q363" s="19">
        <v>127</v>
      </c>
      <c r="R363" s="19">
        <f t="shared" si="262"/>
        <v>83</v>
      </c>
      <c r="S363" s="19">
        <f t="shared" si="263"/>
        <v>91</v>
      </c>
      <c r="T363" s="19">
        <v>20</v>
      </c>
      <c r="U363" s="19">
        <v>2</v>
      </c>
      <c r="V363" s="19">
        <f t="shared" si="264"/>
        <v>40</v>
      </c>
      <c r="W363" s="19">
        <v>146</v>
      </c>
      <c r="X363" s="23">
        <v>171</v>
      </c>
      <c r="Y363" s="20">
        <f t="shared" si="265"/>
        <v>85</v>
      </c>
      <c r="Z363" s="43">
        <f t="shared" si="266"/>
        <v>63</v>
      </c>
      <c r="AA363" s="20">
        <f t="shared" si="267"/>
        <v>63</v>
      </c>
      <c r="AB363" s="19">
        <v>20</v>
      </c>
      <c r="AC363" s="19">
        <v>1</v>
      </c>
      <c r="AD363" s="19">
        <f t="shared" si="268"/>
        <v>20</v>
      </c>
      <c r="AE363" s="19">
        <v>20</v>
      </c>
      <c r="AF363" s="19">
        <v>3</v>
      </c>
      <c r="AG363" s="19">
        <f t="shared" si="269"/>
        <v>60</v>
      </c>
      <c r="AH363" s="19">
        <v>9</v>
      </c>
      <c r="AI363" s="19">
        <v>16</v>
      </c>
      <c r="AJ363" s="20">
        <f t="shared" si="281"/>
        <v>56</v>
      </c>
      <c r="AK363" s="43">
        <f t="shared" si="270"/>
        <v>47</v>
      </c>
      <c r="AL363" s="19">
        <v>164</v>
      </c>
      <c r="AM363" s="19">
        <v>171</v>
      </c>
      <c r="AN363" s="20">
        <f t="shared" si="271"/>
        <v>96</v>
      </c>
      <c r="AO363" s="19">
        <v>157</v>
      </c>
      <c r="AP363" s="19">
        <v>171</v>
      </c>
      <c r="AQ363" s="20">
        <f t="shared" si="272"/>
        <v>92</v>
      </c>
      <c r="AR363" s="19">
        <v>105</v>
      </c>
      <c r="AS363" s="19">
        <v>120</v>
      </c>
      <c r="AT363" s="20">
        <f t="shared" si="273"/>
        <v>88</v>
      </c>
      <c r="AU363" s="20">
        <f t="shared" si="274"/>
        <v>93</v>
      </c>
      <c r="AV363" s="19">
        <v>164</v>
      </c>
      <c r="AW363" s="19">
        <v>171</v>
      </c>
      <c r="AX363" s="20">
        <f t="shared" si="275"/>
        <v>96</v>
      </c>
      <c r="AY363" s="19">
        <v>150</v>
      </c>
      <c r="AZ363" s="19">
        <v>171</v>
      </c>
      <c r="BA363" s="20">
        <f t="shared" si="276"/>
        <v>88</v>
      </c>
      <c r="BB363" s="19">
        <v>162</v>
      </c>
      <c r="BC363" s="19">
        <v>171</v>
      </c>
      <c r="BD363" s="20">
        <f t="shared" si="277"/>
        <v>95</v>
      </c>
      <c r="BE363" s="20">
        <f t="shared" si="278"/>
        <v>94</v>
      </c>
      <c r="BF363" s="20">
        <f t="shared" si="279"/>
        <v>78</v>
      </c>
      <c r="BG363" s="24"/>
      <c r="BH363" s="19">
        <f t="shared" si="282"/>
        <v>8</v>
      </c>
      <c r="BI363" s="19">
        <f t="shared" si="283"/>
        <v>1</v>
      </c>
      <c r="BJ363" s="19">
        <f t="shared" si="284"/>
        <v>15</v>
      </c>
      <c r="BK363" s="19">
        <f t="shared" si="285"/>
        <v>4</v>
      </c>
      <c r="BL363" s="19">
        <f t="shared" si="286"/>
        <v>28</v>
      </c>
      <c r="BM363" s="19">
        <f t="shared" si="287"/>
        <v>16</v>
      </c>
      <c r="BN363" s="19">
        <f t="shared" si="288"/>
        <v>4</v>
      </c>
      <c r="BO363" s="19">
        <f t="shared" si="289"/>
        <v>3</v>
      </c>
      <c r="BP363" s="19">
        <f t="shared" si="290"/>
        <v>27</v>
      </c>
      <c r="BQ363" s="19">
        <f t="shared" si="291"/>
        <v>5</v>
      </c>
      <c r="BR363" s="19">
        <f t="shared" si="292"/>
        <v>9</v>
      </c>
      <c r="BS363" s="19">
        <f t="shared" si="293"/>
        <v>13</v>
      </c>
      <c r="BT363" s="19">
        <f t="shared" si="294"/>
        <v>5</v>
      </c>
      <c r="BU363" s="19">
        <f t="shared" si="295"/>
        <v>13</v>
      </c>
      <c r="BV363" s="19">
        <f t="shared" si="296"/>
        <v>6</v>
      </c>
      <c r="BW363" s="19">
        <f t="shared" si="297"/>
        <v>10</v>
      </c>
      <c r="BX363" s="19">
        <f t="shared" si="298"/>
        <v>28</v>
      </c>
      <c r="BY363" s="19">
        <f t="shared" si="299"/>
        <v>34</v>
      </c>
      <c r="BZ363" s="19">
        <f t="shared" si="300"/>
        <v>8</v>
      </c>
      <c r="CA363" s="19">
        <f t="shared" si="301"/>
        <v>7</v>
      </c>
      <c r="CB363" s="18">
        <f t="shared" si="280"/>
        <v>78</v>
      </c>
      <c r="CC363" s="19">
        <f t="shared" si="302"/>
        <v>19</v>
      </c>
    </row>
    <row r="364" spans="1:81" ht="31.5">
      <c r="A364" s="21">
        <v>231</v>
      </c>
      <c r="B364" s="34">
        <v>6634007800</v>
      </c>
      <c r="C364" s="5" t="s">
        <v>437</v>
      </c>
      <c r="D364" s="5" t="s">
        <v>246</v>
      </c>
      <c r="E364" s="5" t="str">
        <f>VLOOKUP(C364,Реестр!$B$2:$C$74,2,FALSE)</f>
        <v>Село</v>
      </c>
      <c r="F364" s="19">
        <v>8</v>
      </c>
      <c r="G364" s="19">
        <v>34</v>
      </c>
      <c r="H364" s="22">
        <v>9</v>
      </c>
      <c r="I364" s="22">
        <v>36</v>
      </c>
      <c r="J364" s="22">
        <f t="shared" si="260"/>
        <v>92</v>
      </c>
      <c r="K364" s="19">
        <v>30</v>
      </c>
      <c r="L364" s="19">
        <v>2</v>
      </c>
      <c r="M364" s="19">
        <f t="shared" si="261"/>
        <v>60</v>
      </c>
      <c r="N364" s="19">
        <v>142</v>
      </c>
      <c r="O364" s="19">
        <v>129</v>
      </c>
      <c r="P364" s="19">
        <v>147</v>
      </c>
      <c r="Q364" s="19">
        <v>137</v>
      </c>
      <c r="R364" s="19">
        <f t="shared" si="262"/>
        <v>95</v>
      </c>
      <c r="S364" s="19">
        <f t="shared" si="263"/>
        <v>84</v>
      </c>
      <c r="T364" s="19">
        <v>20</v>
      </c>
      <c r="U364" s="19">
        <v>3</v>
      </c>
      <c r="V364" s="19">
        <f t="shared" si="264"/>
        <v>60</v>
      </c>
      <c r="W364" s="19">
        <v>146</v>
      </c>
      <c r="X364" s="23">
        <v>177</v>
      </c>
      <c r="Y364" s="20">
        <f t="shared" si="265"/>
        <v>82</v>
      </c>
      <c r="Z364" s="43">
        <f t="shared" si="266"/>
        <v>71</v>
      </c>
      <c r="AA364" s="20">
        <f t="shared" si="267"/>
        <v>71</v>
      </c>
      <c r="AB364" s="19">
        <v>20</v>
      </c>
      <c r="AC364" s="19">
        <v>0</v>
      </c>
      <c r="AD364" s="19">
        <f t="shared" si="268"/>
        <v>0</v>
      </c>
      <c r="AE364" s="19">
        <v>20</v>
      </c>
      <c r="AF364" s="19">
        <v>1</v>
      </c>
      <c r="AG364" s="19">
        <f t="shared" si="269"/>
        <v>20</v>
      </c>
      <c r="AH364" s="19">
        <v>7</v>
      </c>
      <c r="AI364" s="19">
        <v>7</v>
      </c>
      <c r="AJ364" s="20">
        <f t="shared" si="281"/>
        <v>100</v>
      </c>
      <c r="AK364" s="43">
        <f t="shared" si="270"/>
        <v>38</v>
      </c>
      <c r="AL364" s="19">
        <v>175</v>
      </c>
      <c r="AM364" s="19">
        <v>177</v>
      </c>
      <c r="AN364" s="20">
        <f t="shared" si="271"/>
        <v>99</v>
      </c>
      <c r="AO364" s="19">
        <v>170</v>
      </c>
      <c r="AP364" s="19">
        <v>177</v>
      </c>
      <c r="AQ364" s="20">
        <f t="shared" si="272"/>
        <v>96</v>
      </c>
      <c r="AR364" s="19">
        <v>135</v>
      </c>
      <c r="AS364" s="19">
        <v>141</v>
      </c>
      <c r="AT364" s="20">
        <f t="shared" si="273"/>
        <v>96</v>
      </c>
      <c r="AU364" s="20">
        <f t="shared" si="274"/>
        <v>97</v>
      </c>
      <c r="AV364" s="19">
        <v>174</v>
      </c>
      <c r="AW364" s="19">
        <v>177</v>
      </c>
      <c r="AX364" s="20">
        <f t="shared" si="275"/>
        <v>98</v>
      </c>
      <c r="AY364" s="19">
        <v>167</v>
      </c>
      <c r="AZ364" s="19">
        <v>177</v>
      </c>
      <c r="BA364" s="20">
        <f t="shared" si="276"/>
        <v>94</v>
      </c>
      <c r="BB364" s="19">
        <v>175</v>
      </c>
      <c r="BC364" s="19">
        <v>177</v>
      </c>
      <c r="BD364" s="20">
        <f t="shared" si="277"/>
        <v>99</v>
      </c>
      <c r="BE364" s="20">
        <f t="shared" si="278"/>
        <v>98</v>
      </c>
      <c r="BF364" s="20">
        <f t="shared" si="279"/>
        <v>78</v>
      </c>
      <c r="BG364" s="24"/>
      <c r="BH364" s="19">
        <f t="shared" si="282"/>
        <v>8</v>
      </c>
      <c r="BI364" s="19">
        <f t="shared" si="283"/>
        <v>3</v>
      </c>
      <c r="BJ364" s="19">
        <f t="shared" si="284"/>
        <v>6</v>
      </c>
      <c r="BK364" s="19">
        <f t="shared" si="285"/>
        <v>3</v>
      </c>
      <c r="BL364" s="19">
        <f t="shared" si="286"/>
        <v>25</v>
      </c>
      <c r="BM364" s="19">
        <f t="shared" si="287"/>
        <v>19</v>
      </c>
      <c r="BN364" s="19">
        <f t="shared" si="288"/>
        <v>5</v>
      </c>
      <c r="BO364" s="19">
        <f t="shared" si="289"/>
        <v>5</v>
      </c>
      <c r="BP364" s="19">
        <f t="shared" si="290"/>
        <v>1</v>
      </c>
      <c r="BQ364" s="19">
        <f t="shared" si="291"/>
        <v>2</v>
      </c>
      <c r="BR364" s="19">
        <f t="shared" si="292"/>
        <v>5</v>
      </c>
      <c r="BS364" s="19">
        <f t="shared" si="293"/>
        <v>5</v>
      </c>
      <c r="BT364" s="19">
        <f t="shared" si="294"/>
        <v>3</v>
      </c>
      <c r="BU364" s="19">
        <f t="shared" si="295"/>
        <v>7</v>
      </c>
      <c r="BV364" s="19">
        <f t="shared" si="296"/>
        <v>2</v>
      </c>
      <c r="BW364" s="19">
        <f t="shared" si="297"/>
        <v>17</v>
      </c>
      <c r="BX364" s="19">
        <f t="shared" si="298"/>
        <v>25</v>
      </c>
      <c r="BY364" s="19">
        <f t="shared" si="299"/>
        <v>42</v>
      </c>
      <c r="BZ364" s="19">
        <f t="shared" si="300"/>
        <v>4</v>
      </c>
      <c r="CA364" s="19">
        <f t="shared" si="301"/>
        <v>3</v>
      </c>
      <c r="CB364" s="18">
        <f t="shared" si="280"/>
        <v>78</v>
      </c>
      <c r="CC364" s="19">
        <f t="shared" si="302"/>
        <v>19</v>
      </c>
    </row>
    <row r="365" spans="1:81" ht="31.5">
      <c r="A365" s="21">
        <v>125</v>
      </c>
      <c r="B365" s="34">
        <v>6646009182</v>
      </c>
      <c r="C365" s="5" t="s">
        <v>421</v>
      </c>
      <c r="D365" s="5" t="s">
        <v>145</v>
      </c>
      <c r="E365" s="5" t="str">
        <f>VLOOKUP(C365,Реестр!$B$2:$C$74,2,FALSE)</f>
        <v>Село</v>
      </c>
      <c r="F365" s="19">
        <v>8</v>
      </c>
      <c r="G365" s="19">
        <v>36</v>
      </c>
      <c r="H365" s="22">
        <v>9</v>
      </c>
      <c r="I365" s="22">
        <v>36</v>
      </c>
      <c r="J365" s="22">
        <f t="shared" si="260"/>
        <v>94</v>
      </c>
      <c r="K365" s="19">
        <v>30</v>
      </c>
      <c r="L365" s="19">
        <v>4</v>
      </c>
      <c r="M365" s="19">
        <f t="shared" si="261"/>
        <v>100</v>
      </c>
      <c r="N365" s="19">
        <v>40</v>
      </c>
      <c r="O365" s="19">
        <v>42</v>
      </c>
      <c r="P365" s="19">
        <v>40</v>
      </c>
      <c r="Q365" s="19">
        <v>55</v>
      </c>
      <c r="R365" s="19">
        <f t="shared" si="262"/>
        <v>88</v>
      </c>
      <c r="S365" s="19">
        <f t="shared" si="263"/>
        <v>93</v>
      </c>
      <c r="T365" s="19">
        <v>20</v>
      </c>
      <c r="U365" s="19">
        <v>2</v>
      </c>
      <c r="V365" s="19">
        <f t="shared" si="264"/>
        <v>40</v>
      </c>
      <c r="W365" s="19">
        <v>54</v>
      </c>
      <c r="X365" s="23">
        <v>67</v>
      </c>
      <c r="Y365" s="20">
        <f t="shared" si="265"/>
        <v>81</v>
      </c>
      <c r="Z365" s="43">
        <f t="shared" si="266"/>
        <v>61</v>
      </c>
      <c r="AA365" s="20">
        <f t="shared" si="267"/>
        <v>61</v>
      </c>
      <c r="AB365" s="19">
        <v>20</v>
      </c>
      <c r="AC365" s="19">
        <v>0</v>
      </c>
      <c r="AD365" s="19">
        <f t="shared" si="268"/>
        <v>0</v>
      </c>
      <c r="AE365" s="19">
        <v>20</v>
      </c>
      <c r="AF365" s="19">
        <v>1</v>
      </c>
      <c r="AG365" s="19">
        <f t="shared" si="269"/>
        <v>20</v>
      </c>
      <c r="AH365" s="19">
        <v>1</v>
      </c>
      <c r="AI365" s="19">
        <v>1</v>
      </c>
      <c r="AJ365" s="20">
        <f t="shared" si="281"/>
        <v>100</v>
      </c>
      <c r="AK365" s="43">
        <f t="shared" si="270"/>
        <v>38</v>
      </c>
      <c r="AL365" s="19">
        <v>67</v>
      </c>
      <c r="AM365" s="19">
        <v>67</v>
      </c>
      <c r="AN365" s="20">
        <f t="shared" si="271"/>
        <v>100</v>
      </c>
      <c r="AO365" s="19">
        <v>67</v>
      </c>
      <c r="AP365" s="19">
        <v>67</v>
      </c>
      <c r="AQ365" s="20">
        <f t="shared" si="272"/>
        <v>100</v>
      </c>
      <c r="AR365" s="19">
        <v>40</v>
      </c>
      <c r="AS365" s="19">
        <v>67</v>
      </c>
      <c r="AT365" s="20">
        <f t="shared" si="273"/>
        <v>60</v>
      </c>
      <c r="AU365" s="20">
        <f t="shared" si="274"/>
        <v>92</v>
      </c>
      <c r="AV365" s="19">
        <v>67</v>
      </c>
      <c r="AW365" s="19">
        <v>67</v>
      </c>
      <c r="AX365" s="20">
        <f t="shared" si="275"/>
        <v>100</v>
      </c>
      <c r="AY365" s="19">
        <v>67</v>
      </c>
      <c r="AZ365" s="19">
        <v>67</v>
      </c>
      <c r="BA365" s="20">
        <f t="shared" si="276"/>
        <v>100</v>
      </c>
      <c r="BB365" s="19">
        <v>67</v>
      </c>
      <c r="BC365" s="19">
        <v>67</v>
      </c>
      <c r="BD365" s="20">
        <f t="shared" si="277"/>
        <v>100</v>
      </c>
      <c r="BE365" s="20">
        <f t="shared" si="278"/>
        <v>100</v>
      </c>
      <c r="BF365" s="20">
        <f t="shared" si="279"/>
        <v>77</v>
      </c>
      <c r="BG365" s="24"/>
      <c r="BH365" s="19">
        <f t="shared" si="282"/>
        <v>6</v>
      </c>
      <c r="BI365" s="19">
        <f t="shared" si="283"/>
        <v>1</v>
      </c>
      <c r="BJ365" s="19">
        <f t="shared" si="284"/>
        <v>13</v>
      </c>
      <c r="BK365" s="19">
        <f t="shared" si="285"/>
        <v>4</v>
      </c>
      <c r="BL365" s="19">
        <f t="shared" si="286"/>
        <v>30</v>
      </c>
      <c r="BM365" s="19">
        <f t="shared" si="287"/>
        <v>20</v>
      </c>
      <c r="BN365" s="19">
        <f t="shared" si="288"/>
        <v>5</v>
      </c>
      <c r="BO365" s="19">
        <f t="shared" si="289"/>
        <v>5</v>
      </c>
      <c r="BP365" s="19">
        <f t="shared" si="290"/>
        <v>1</v>
      </c>
      <c r="BQ365" s="19">
        <f t="shared" si="291"/>
        <v>1</v>
      </c>
      <c r="BR365" s="19">
        <f t="shared" si="292"/>
        <v>1</v>
      </c>
      <c r="BS365" s="19">
        <f t="shared" si="293"/>
        <v>15</v>
      </c>
      <c r="BT365" s="19">
        <f t="shared" si="294"/>
        <v>1</v>
      </c>
      <c r="BU365" s="19">
        <f t="shared" si="295"/>
        <v>1</v>
      </c>
      <c r="BV365" s="19">
        <f t="shared" si="296"/>
        <v>1</v>
      </c>
      <c r="BW365" s="19">
        <f t="shared" si="297"/>
        <v>8</v>
      </c>
      <c r="BX365" s="19">
        <f t="shared" si="298"/>
        <v>30</v>
      </c>
      <c r="BY365" s="19">
        <f t="shared" si="299"/>
        <v>42</v>
      </c>
      <c r="BZ365" s="19">
        <f t="shared" si="300"/>
        <v>9</v>
      </c>
      <c r="CA365" s="19">
        <f t="shared" si="301"/>
        <v>1</v>
      </c>
      <c r="CB365" s="18">
        <f t="shared" si="280"/>
        <v>77</v>
      </c>
      <c r="CC365" s="19">
        <f t="shared" si="302"/>
        <v>20</v>
      </c>
    </row>
    <row r="366" spans="1:81" ht="15.75">
      <c r="A366" s="21">
        <v>203</v>
      </c>
      <c r="B366" s="36">
        <v>6628009662</v>
      </c>
      <c r="C366" s="5" t="s">
        <v>434</v>
      </c>
      <c r="D366" s="5" t="s">
        <v>218</v>
      </c>
      <c r="E366" s="5" t="str">
        <f>VLOOKUP(C366,Реестр!$B$2:$C$74,2,FALSE)</f>
        <v>Село</v>
      </c>
      <c r="F366" s="19">
        <v>11</v>
      </c>
      <c r="G366" s="19">
        <v>34</v>
      </c>
      <c r="H366" s="22">
        <v>11</v>
      </c>
      <c r="I366" s="22">
        <v>38</v>
      </c>
      <c r="J366" s="22">
        <f t="shared" si="260"/>
        <v>95</v>
      </c>
      <c r="K366" s="19">
        <v>30</v>
      </c>
      <c r="L366" s="19">
        <v>0</v>
      </c>
      <c r="M366" s="19">
        <f t="shared" si="261"/>
        <v>0</v>
      </c>
      <c r="N366" s="19">
        <v>171</v>
      </c>
      <c r="O366" s="19">
        <v>148</v>
      </c>
      <c r="P366" s="19">
        <v>172</v>
      </c>
      <c r="Q366" s="19">
        <v>154</v>
      </c>
      <c r="R366" s="19">
        <f t="shared" si="262"/>
        <v>98</v>
      </c>
      <c r="S366" s="19">
        <f t="shared" si="263"/>
        <v>68</v>
      </c>
      <c r="T366" s="19">
        <v>20</v>
      </c>
      <c r="U366" s="19">
        <v>3</v>
      </c>
      <c r="V366" s="19">
        <f t="shared" si="264"/>
        <v>60</v>
      </c>
      <c r="W366" s="19">
        <v>177</v>
      </c>
      <c r="X366" s="23">
        <v>194</v>
      </c>
      <c r="Y366" s="20">
        <f t="shared" si="265"/>
        <v>91</v>
      </c>
      <c r="Z366" s="43">
        <f t="shared" si="266"/>
        <v>76</v>
      </c>
      <c r="AA366" s="20">
        <f t="shared" si="267"/>
        <v>76</v>
      </c>
      <c r="AB366" s="19">
        <v>20</v>
      </c>
      <c r="AC366" s="19">
        <v>0</v>
      </c>
      <c r="AD366" s="19">
        <f t="shared" si="268"/>
        <v>0</v>
      </c>
      <c r="AE366" s="19">
        <v>20</v>
      </c>
      <c r="AF366" s="19">
        <v>3</v>
      </c>
      <c r="AG366" s="19">
        <f t="shared" si="269"/>
        <v>60</v>
      </c>
      <c r="AH366" s="19">
        <v>20</v>
      </c>
      <c r="AI366" s="19">
        <v>21</v>
      </c>
      <c r="AJ366" s="20">
        <f t="shared" si="281"/>
        <v>95</v>
      </c>
      <c r="AK366" s="43">
        <f t="shared" si="270"/>
        <v>53</v>
      </c>
      <c r="AL366" s="19">
        <v>172</v>
      </c>
      <c r="AM366" s="19">
        <v>194</v>
      </c>
      <c r="AN366" s="20">
        <f t="shared" si="271"/>
        <v>89</v>
      </c>
      <c r="AO366" s="19">
        <v>193</v>
      </c>
      <c r="AP366" s="19">
        <v>194</v>
      </c>
      <c r="AQ366" s="20">
        <f t="shared" si="272"/>
        <v>99</v>
      </c>
      <c r="AR366" s="19">
        <v>140</v>
      </c>
      <c r="AS366" s="19">
        <v>154</v>
      </c>
      <c r="AT366" s="20">
        <f t="shared" si="273"/>
        <v>91</v>
      </c>
      <c r="AU366" s="20">
        <f t="shared" si="274"/>
        <v>93</v>
      </c>
      <c r="AV366" s="19">
        <v>180</v>
      </c>
      <c r="AW366" s="19">
        <v>194</v>
      </c>
      <c r="AX366" s="20">
        <f t="shared" si="275"/>
        <v>93</v>
      </c>
      <c r="AY366" s="19">
        <v>193</v>
      </c>
      <c r="AZ366" s="19">
        <v>194</v>
      </c>
      <c r="BA366" s="20">
        <f t="shared" si="276"/>
        <v>99</v>
      </c>
      <c r="BB366" s="19">
        <v>189</v>
      </c>
      <c r="BC366" s="19">
        <v>194</v>
      </c>
      <c r="BD366" s="20">
        <f t="shared" si="277"/>
        <v>97</v>
      </c>
      <c r="BE366" s="20">
        <f t="shared" si="278"/>
        <v>96</v>
      </c>
      <c r="BF366" s="20">
        <f t="shared" si="279"/>
        <v>77</v>
      </c>
      <c r="BG366" s="24"/>
      <c r="BH366" s="19">
        <f t="shared" si="282"/>
        <v>5</v>
      </c>
      <c r="BI366" s="19">
        <f t="shared" si="283"/>
        <v>5</v>
      </c>
      <c r="BJ366" s="19">
        <f t="shared" si="284"/>
        <v>3</v>
      </c>
      <c r="BK366" s="19">
        <f t="shared" si="285"/>
        <v>3</v>
      </c>
      <c r="BL366" s="19">
        <f t="shared" si="286"/>
        <v>23</v>
      </c>
      <c r="BM366" s="19">
        <f t="shared" si="287"/>
        <v>10</v>
      </c>
      <c r="BN366" s="19">
        <f t="shared" si="288"/>
        <v>5</v>
      </c>
      <c r="BO366" s="19">
        <f t="shared" si="289"/>
        <v>3</v>
      </c>
      <c r="BP366" s="19">
        <f t="shared" si="290"/>
        <v>5</v>
      </c>
      <c r="BQ366" s="19">
        <f t="shared" si="291"/>
        <v>12</v>
      </c>
      <c r="BR366" s="19">
        <f t="shared" si="292"/>
        <v>2</v>
      </c>
      <c r="BS366" s="19">
        <f t="shared" si="293"/>
        <v>10</v>
      </c>
      <c r="BT366" s="19">
        <f t="shared" si="294"/>
        <v>8</v>
      </c>
      <c r="BU366" s="19">
        <f t="shared" si="295"/>
        <v>2</v>
      </c>
      <c r="BV366" s="19">
        <f t="shared" si="296"/>
        <v>4</v>
      </c>
      <c r="BW366" s="19">
        <f t="shared" si="297"/>
        <v>23</v>
      </c>
      <c r="BX366" s="19">
        <f t="shared" si="298"/>
        <v>23</v>
      </c>
      <c r="BY366" s="19">
        <f t="shared" si="299"/>
        <v>29</v>
      </c>
      <c r="BZ366" s="19">
        <f t="shared" si="300"/>
        <v>8</v>
      </c>
      <c r="CA366" s="19">
        <f t="shared" si="301"/>
        <v>5</v>
      </c>
      <c r="CB366" s="18">
        <f t="shared" si="280"/>
        <v>77</v>
      </c>
      <c r="CC366" s="19">
        <f t="shared" si="302"/>
        <v>20</v>
      </c>
    </row>
    <row r="367" spans="1:81" ht="30">
      <c r="A367" s="21">
        <v>310</v>
      </c>
      <c r="B367" s="34">
        <v>6603011740</v>
      </c>
      <c r="C367" s="40" t="s">
        <v>494</v>
      </c>
      <c r="D367" s="5" t="s">
        <v>317</v>
      </c>
      <c r="E367" s="5" t="str">
        <f>VLOOKUP(C367,Реестр!$B$2:$C$74,2,FALSE)</f>
        <v>Село</v>
      </c>
      <c r="F367" s="19">
        <v>10</v>
      </c>
      <c r="G367" s="19">
        <v>36</v>
      </c>
      <c r="H367" s="22">
        <v>11</v>
      </c>
      <c r="I367" s="22">
        <v>38</v>
      </c>
      <c r="J367" s="22">
        <f t="shared" si="260"/>
        <v>93</v>
      </c>
      <c r="K367" s="19">
        <v>30</v>
      </c>
      <c r="L367" s="19">
        <v>4</v>
      </c>
      <c r="M367" s="19">
        <f t="shared" si="261"/>
        <v>100</v>
      </c>
      <c r="N367" s="19">
        <v>101</v>
      </c>
      <c r="O367" s="19">
        <v>74</v>
      </c>
      <c r="P367" s="19">
        <v>101</v>
      </c>
      <c r="Q367" s="19">
        <v>74</v>
      </c>
      <c r="R367" s="19">
        <f t="shared" si="262"/>
        <v>100</v>
      </c>
      <c r="S367" s="19">
        <f t="shared" si="263"/>
        <v>98</v>
      </c>
      <c r="T367" s="19">
        <v>20</v>
      </c>
      <c r="U367" s="19">
        <v>4</v>
      </c>
      <c r="V367" s="19">
        <f t="shared" si="264"/>
        <v>80</v>
      </c>
      <c r="W367" s="19">
        <v>96</v>
      </c>
      <c r="X367" s="23">
        <v>113</v>
      </c>
      <c r="Y367" s="20">
        <f t="shared" si="265"/>
        <v>85</v>
      </c>
      <c r="Z367" s="43">
        <f t="shared" si="266"/>
        <v>83</v>
      </c>
      <c r="AA367" s="20">
        <f t="shared" si="267"/>
        <v>83</v>
      </c>
      <c r="AB367" s="19">
        <v>20</v>
      </c>
      <c r="AC367" s="19">
        <v>0</v>
      </c>
      <c r="AD367" s="19">
        <f t="shared" si="268"/>
        <v>0</v>
      </c>
      <c r="AE367" s="19">
        <v>20</v>
      </c>
      <c r="AF367" s="19">
        <v>0</v>
      </c>
      <c r="AG367" s="19">
        <f t="shared" si="269"/>
        <v>0</v>
      </c>
      <c r="AH367" s="19">
        <v>3</v>
      </c>
      <c r="AI367" s="19">
        <v>8</v>
      </c>
      <c r="AJ367" s="20">
        <f t="shared" si="281"/>
        <v>38</v>
      </c>
      <c r="AK367" s="43">
        <f t="shared" si="270"/>
        <v>11</v>
      </c>
      <c r="AL367" s="19">
        <v>108</v>
      </c>
      <c r="AM367" s="19">
        <v>113</v>
      </c>
      <c r="AN367" s="20">
        <f t="shared" si="271"/>
        <v>96</v>
      </c>
      <c r="AO367" s="19">
        <v>106</v>
      </c>
      <c r="AP367" s="19">
        <v>113</v>
      </c>
      <c r="AQ367" s="20">
        <f t="shared" si="272"/>
        <v>94</v>
      </c>
      <c r="AR367" s="19">
        <v>71</v>
      </c>
      <c r="AS367" s="19">
        <v>73</v>
      </c>
      <c r="AT367" s="20">
        <f t="shared" si="273"/>
        <v>97</v>
      </c>
      <c r="AU367" s="20">
        <f t="shared" si="274"/>
        <v>95</v>
      </c>
      <c r="AV367" s="19">
        <v>108</v>
      </c>
      <c r="AW367" s="19">
        <v>113</v>
      </c>
      <c r="AX367" s="20">
        <f t="shared" si="275"/>
        <v>96</v>
      </c>
      <c r="AY367" s="19">
        <v>108</v>
      </c>
      <c r="AZ367" s="19">
        <v>113</v>
      </c>
      <c r="BA367" s="20">
        <f t="shared" si="276"/>
        <v>96</v>
      </c>
      <c r="BB367" s="19">
        <v>108</v>
      </c>
      <c r="BC367" s="19">
        <v>113</v>
      </c>
      <c r="BD367" s="20">
        <f t="shared" si="277"/>
        <v>96</v>
      </c>
      <c r="BE367" s="20">
        <f t="shared" si="278"/>
        <v>96</v>
      </c>
      <c r="BF367" s="20">
        <f t="shared" si="279"/>
        <v>77</v>
      </c>
      <c r="BG367" s="24"/>
      <c r="BH367" s="19">
        <f t="shared" si="282"/>
        <v>7</v>
      </c>
      <c r="BI367" s="19">
        <f t="shared" si="283"/>
        <v>1</v>
      </c>
      <c r="BJ367" s="19">
        <f t="shared" si="284"/>
        <v>1</v>
      </c>
      <c r="BK367" s="19">
        <f t="shared" si="285"/>
        <v>2</v>
      </c>
      <c r="BL367" s="19">
        <f t="shared" si="286"/>
        <v>17</v>
      </c>
      <c r="BM367" s="19">
        <f t="shared" si="287"/>
        <v>16</v>
      </c>
      <c r="BN367" s="19">
        <f t="shared" si="288"/>
        <v>5</v>
      </c>
      <c r="BO367" s="19">
        <f t="shared" si="289"/>
        <v>6</v>
      </c>
      <c r="BP367" s="19">
        <f t="shared" si="290"/>
        <v>30</v>
      </c>
      <c r="BQ367" s="19">
        <f t="shared" si="291"/>
        <v>5</v>
      </c>
      <c r="BR367" s="19">
        <f t="shared" si="292"/>
        <v>7</v>
      </c>
      <c r="BS367" s="19">
        <f t="shared" si="293"/>
        <v>4</v>
      </c>
      <c r="BT367" s="19">
        <f t="shared" si="294"/>
        <v>5</v>
      </c>
      <c r="BU367" s="19">
        <f t="shared" si="295"/>
        <v>5</v>
      </c>
      <c r="BV367" s="19">
        <f t="shared" si="296"/>
        <v>5</v>
      </c>
      <c r="BW367" s="19">
        <f t="shared" si="297"/>
        <v>3</v>
      </c>
      <c r="BX367" s="19">
        <f t="shared" si="298"/>
        <v>17</v>
      </c>
      <c r="BY367" s="19">
        <f t="shared" si="299"/>
        <v>58</v>
      </c>
      <c r="BZ367" s="19">
        <f t="shared" si="300"/>
        <v>6</v>
      </c>
      <c r="CA367" s="19">
        <f t="shared" si="301"/>
        <v>5</v>
      </c>
      <c r="CB367" s="18">
        <f t="shared" si="280"/>
        <v>77</v>
      </c>
      <c r="CC367" s="19">
        <f t="shared" si="302"/>
        <v>20</v>
      </c>
    </row>
    <row r="368" spans="1:81" ht="31.5">
      <c r="A368" s="21">
        <v>187</v>
      </c>
      <c r="B368" s="34">
        <v>6633020189</v>
      </c>
      <c r="C368" s="5" t="s">
        <v>433</v>
      </c>
      <c r="D368" s="5" t="s">
        <v>205</v>
      </c>
      <c r="E368" s="5" t="str">
        <f>VLOOKUP(C368,Реестр!$B$2:$C$74,2,FALSE)</f>
        <v>Село</v>
      </c>
      <c r="F368" s="19">
        <v>7</v>
      </c>
      <c r="G368" s="19">
        <v>36</v>
      </c>
      <c r="H368" s="22">
        <v>9</v>
      </c>
      <c r="I368" s="22">
        <v>36</v>
      </c>
      <c r="J368" s="22">
        <f t="shared" si="260"/>
        <v>89</v>
      </c>
      <c r="K368" s="19">
        <v>30</v>
      </c>
      <c r="L368" s="19">
        <v>2</v>
      </c>
      <c r="M368" s="19">
        <f t="shared" si="261"/>
        <v>60</v>
      </c>
      <c r="N368" s="19">
        <v>26</v>
      </c>
      <c r="O368" s="19">
        <v>25</v>
      </c>
      <c r="P368" s="19">
        <v>26</v>
      </c>
      <c r="Q368" s="19">
        <v>25</v>
      </c>
      <c r="R368" s="19">
        <f t="shared" si="262"/>
        <v>100</v>
      </c>
      <c r="S368" s="19">
        <f t="shared" si="263"/>
        <v>85</v>
      </c>
      <c r="T368" s="19">
        <v>20</v>
      </c>
      <c r="U368" s="19">
        <v>2</v>
      </c>
      <c r="V368" s="19">
        <f t="shared" si="264"/>
        <v>40</v>
      </c>
      <c r="W368" s="19">
        <v>27</v>
      </c>
      <c r="X368" s="23">
        <v>27</v>
      </c>
      <c r="Y368" s="20">
        <f t="shared" si="265"/>
        <v>100</v>
      </c>
      <c r="Z368" s="43">
        <f t="shared" si="266"/>
        <v>70</v>
      </c>
      <c r="AA368" s="20">
        <f t="shared" si="267"/>
        <v>70</v>
      </c>
      <c r="AB368" s="19">
        <v>20</v>
      </c>
      <c r="AC368" s="19">
        <v>0</v>
      </c>
      <c r="AD368" s="19">
        <f t="shared" si="268"/>
        <v>0</v>
      </c>
      <c r="AE368" s="19">
        <v>20</v>
      </c>
      <c r="AF368" s="19">
        <v>0</v>
      </c>
      <c r="AG368" s="19">
        <f t="shared" si="269"/>
        <v>0</v>
      </c>
      <c r="AH368" s="19">
        <v>1</v>
      </c>
      <c r="AI368" s="19">
        <v>1</v>
      </c>
      <c r="AJ368" s="20">
        <f t="shared" si="281"/>
        <v>100</v>
      </c>
      <c r="AK368" s="43">
        <f t="shared" si="270"/>
        <v>30</v>
      </c>
      <c r="AL368" s="19">
        <v>27</v>
      </c>
      <c r="AM368" s="19">
        <v>27</v>
      </c>
      <c r="AN368" s="20">
        <f t="shared" si="271"/>
        <v>100</v>
      </c>
      <c r="AO368" s="19">
        <v>26</v>
      </c>
      <c r="AP368" s="19">
        <v>27</v>
      </c>
      <c r="AQ368" s="20">
        <f t="shared" si="272"/>
        <v>96</v>
      </c>
      <c r="AR368" s="19">
        <v>24</v>
      </c>
      <c r="AS368" s="19">
        <v>24</v>
      </c>
      <c r="AT368" s="20">
        <f t="shared" si="273"/>
        <v>100</v>
      </c>
      <c r="AU368" s="20">
        <f t="shared" si="274"/>
        <v>98</v>
      </c>
      <c r="AV368" s="19">
        <v>26</v>
      </c>
      <c r="AW368" s="19">
        <v>27</v>
      </c>
      <c r="AX368" s="20">
        <f t="shared" si="275"/>
        <v>96</v>
      </c>
      <c r="AY368" s="19">
        <v>27</v>
      </c>
      <c r="AZ368" s="19">
        <v>27</v>
      </c>
      <c r="BA368" s="20">
        <f t="shared" si="276"/>
        <v>100</v>
      </c>
      <c r="BB368" s="19">
        <v>27</v>
      </c>
      <c r="BC368" s="19">
        <v>27</v>
      </c>
      <c r="BD368" s="20">
        <f t="shared" si="277"/>
        <v>100</v>
      </c>
      <c r="BE368" s="20">
        <f t="shared" si="278"/>
        <v>99</v>
      </c>
      <c r="BF368" s="20">
        <f t="shared" si="279"/>
        <v>76</v>
      </c>
      <c r="BG368" s="24"/>
      <c r="BH368" s="19">
        <f t="shared" si="282"/>
        <v>11</v>
      </c>
      <c r="BI368" s="19">
        <f t="shared" si="283"/>
        <v>3</v>
      </c>
      <c r="BJ368" s="19">
        <f t="shared" si="284"/>
        <v>1</v>
      </c>
      <c r="BK368" s="19">
        <f t="shared" si="285"/>
        <v>4</v>
      </c>
      <c r="BL368" s="19">
        <f t="shared" si="286"/>
        <v>26</v>
      </c>
      <c r="BM368" s="19">
        <f t="shared" si="287"/>
        <v>1</v>
      </c>
      <c r="BN368" s="19">
        <f t="shared" si="288"/>
        <v>5</v>
      </c>
      <c r="BO368" s="19">
        <f t="shared" si="289"/>
        <v>6</v>
      </c>
      <c r="BP368" s="19">
        <f t="shared" si="290"/>
        <v>1</v>
      </c>
      <c r="BQ368" s="19">
        <f t="shared" si="291"/>
        <v>1</v>
      </c>
      <c r="BR368" s="19">
        <f t="shared" si="292"/>
        <v>5</v>
      </c>
      <c r="BS368" s="19">
        <f t="shared" si="293"/>
        <v>1</v>
      </c>
      <c r="BT368" s="19">
        <f t="shared" si="294"/>
        <v>5</v>
      </c>
      <c r="BU368" s="19">
        <f t="shared" si="295"/>
        <v>1</v>
      </c>
      <c r="BV368" s="19">
        <f t="shared" si="296"/>
        <v>1</v>
      </c>
      <c r="BW368" s="19">
        <f t="shared" si="297"/>
        <v>16</v>
      </c>
      <c r="BX368" s="19">
        <f t="shared" si="298"/>
        <v>26</v>
      </c>
      <c r="BY368" s="19">
        <f t="shared" si="299"/>
        <v>49</v>
      </c>
      <c r="BZ368" s="19">
        <f t="shared" si="300"/>
        <v>3</v>
      </c>
      <c r="CA368" s="19">
        <f t="shared" si="301"/>
        <v>2</v>
      </c>
      <c r="CB368" s="18">
        <f t="shared" si="280"/>
        <v>76</v>
      </c>
      <c r="CC368" s="19">
        <f t="shared" si="302"/>
        <v>21</v>
      </c>
    </row>
    <row r="369" spans="1:81" ht="31.5">
      <c r="A369" s="21">
        <v>189</v>
      </c>
      <c r="B369" s="34">
        <v>6655003564</v>
      </c>
      <c r="C369" s="5" t="s">
        <v>433</v>
      </c>
      <c r="D369" s="5" t="s">
        <v>164</v>
      </c>
      <c r="E369" s="5" t="str">
        <f>VLOOKUP(C369,Реестр!$B$2:$C$74,2,FALSE)</f>
        <v>Село</v>
      </c>
      <c r="F369" s="19">
        <v>8</v>
      </c>
      <c r="G369" s="19">
        <v>36</v>
      </c>
      <c r="H369" s="22">
        <v>9</v>
      </c>
      <c r="I369" s="22">
        <v>36</v>
      </c>
      <c r="J369" s="22">
        <f t="shared" si="260"/>
        <v>94</v>
      </c>
      <c r="K369" s="19">
        <v>30</v>
      </c>
      <c r="L369" s="19">
        <v>4</v>
      </c>
      <c r="M369" s="19">
        <f t="shared" si="261"/>
        <v>100</v>
      </c>
      <c r="N369" s="19">
        <v>119</v>
      </c>
      <c r="O369" s="19">
        <v>109</v>
      </c>
      <c r="P369" s="19">
        <v>121</v>
      </c>
      <c r="Q369" s="19">
        <v>109</v>
      </c>
      <c r="R369" s="19">
        <f t="shared" si="262"/>
        <v>99</v>
      </c>
      <c r="S369" s="19">
        <f t="shared" si="263"/>
        <v>98</v>
      </c>
      <c r="T369" s="19">
        <v>20</v>
      </c>
      <c r="U369" s="19">
        <v>0</v>
      </c>
      <c r="V369" s="19">
        <f t="shared" si="264"/>
        <v>0</v>
      </c>
      <c r="W369" s="19">
        <v>124</v>
      </c>
      <c r="X369" s="23">
        <v>146</v>
      </c>
      <c r="Y369" s="20">
        <f t="shared" si="265"/>
        <v>85</v>
      </c>
      <c r="Z369" s="43">
        <f t="shared" si="266"/>
        <v>43</v>
      </c>
      <c r="AA369" s="20">
        <f t="shared" si="267"/>
        <v>43</v>
      </c>
      <c r="AB369" s="19">
        <v>20</v>
      </c>
      <c r="AC369" s="19">
        <v>0</v>
      </c>
      <c r="AD369" s="19">
        <f t="shared" si="268"/>
        <v>0</v>
      </c>
      <c r="AE369" s="19">
        <v>20</v>
      </c>
      <c r="AF369" s="19">
        <v>2</v>
      </c>
      <c r="AG369" s="19">
        <f t="shared" si="269"/>
        <v>40</v>
      </c>
      <c r="AH369" s="19">
        <v>11</v>
      </c>
      <c r="AI369" s="19">
        <v>12</v>
      </c>
      <c r="AJ369" s="20">
        <f t="shared" si="281"/>
        <v>92</v>
      </c>
      <c r="AK369" s="43">
        <f t="shared" si="270"/>
        <v>44</v>
      </c>
      <c r="AL369" s="19">
        <v>136</v>
      </c>
      <c r="AM369" s="19">
        <v>146</v>
      </c>
      <c r="AN369" s="20">
        <f t="shared" si="271"/>
        <v>93</v>
      </c>
      <c r="AO369" s="19">
        <v>146</v>
      </c>
      <c r="AP369" s="19">
        <v>146</v>
      </c>
      <c r="AQ369" s="20">
        <f t="shared" si="272"/>
        <v>100</v>
      </c>
      <c r="AR369" s="19">
        <v>119</v>
      </c>
      <c r="AS369" s="19">
        <v>122</v>
      </c>
      <c r="AT369" s="20">
        <f t="shared" si="273"/>
        <v>98</v>
      </c>
      <c r="AU369" s="20">
        <f t="shared" si="274"/>
        <v>97</v>
      </c>
      <c r="AV369" s="19">
        <v>141</v>
      </c>
      <c r="AW369" s="19">
        <v>146</v>
      </c>
      <c r="AX369" s="20">
        <f t="shared" si="275"/>
        <v>97</v>
      </c>
      <c r="AY369" s="19">
        <v>138</v>
      </c>
      <c r="AZ369" s="19">
        <v>146</v>
      </c>
      <c r="BA369" s="20">
        <f t="shared" si="276"/>
        <v>95</v>
      </c>
      <c r="BB369" s="19">
        <v>141</v>
      </c>
      <c r="BC369" s="19">
        <v>146</v>
      </c>
      <c r="BD369" s="20">
        <f t="shared" si="277"/>
        <v>97</v>
      </c>
      <c r="BE369" s="20">
        <f t="shared" si="278"/>
        <v>97</v>
      </c>
      <c r="BF369" s="20">
        <f t="shared" si="279"/>
        <v>76</v>
      </c>
      <c r="BG369" s="24"/>
      <c r="BH369" s="19">
        <f t="shared" si="282"/>
        <v>6</v>
      </c>
      <c r="BI369" s="19">
        <f t="shared" si="283"/>
        <v>1</v>
      </c>
      <c r="BJ369" s="19">
        <f t="shared" si="284"/>
        <v>2</v>
      </c>
      <c r="BK369" s="19">
        <f t="shared" si="285"/>
        <v>6</v>
      </c>
      <c r="BL369" s="19">
        <f t="shared" si="286"/>
        <v>39</v>
      </c>
      <c r="BM369" s="19">
        <f t="shared" si="287"/>
        <v>16</v>
      </c>
      <c r="BN369" s="19">
        <f t="shared" si="288"/>
        <v>5</v>
      </c>
      <c r="BO369" s="19">
        <f t="shared" si="289"/>
        <v>4</v>
      </c>
      <c r="BP369" s="19">
        <f t="shared" si="290"/>
        <v>8</v>
      </c>
      <c r="BQ369" s="19">
        <f t="shared" si="291"/>
        <v>8</v>
      </c>
      <c r="BR369" s="19">
        <f t="shared" si="292"/>
        <v>1</v>
      </c>
      <c r="BS369" s="19">
        <f t="shared" si="293"/>
        <v>3</v>
      </c>
      <c r="BT369" s="19">
        <f t="shared" si="294"/>
        <v>4</v>
      </c>
      <c r="BU369" s="19">
        <f t="shared" si="295"/>
        <v>6</v>
      </c>
      <c r="BV369" s="19">
        <f t="shared" si="296"/>
        <v>4</v>
      </c>
      <c r="BW369" s="19">
        <f t="shared" si="297"/>
        <v>3</v>
      </c>
      <c r="BX369" s="19">
        <f t="shared" si="298"/>
        <v>39</v>
      </c>
      <c r="BY369" s="19">
        <f t="shared" si="299"/>
        <v>36</v>
      </c>
      <c r="BZ369" s="19">
        <f t="shared" si="300"/>
        <v>4</v>
      </c>
      <c r="CA369" s="19">
        <f t="shared" si="301"/>
        <v>4</v>
      </c>
      <c r="CB369" s="18">
        <f t="shared" si="280"/>
        <v>76</v>
      </c>
      <c r="CC369" s="19">
        <f t="shared" si="302"/>
        <v>21</v>
      </c>
    </row>
    <row r="370" spans="1:81" ht="30">
      <c r="A370" s="21">
        <v>210</v>
      </c>
      <c r="B370" s="34">
        <v>6611006180</v>
      </c>
      <c r="C370" s="40" t="s">
        <v>490</v>
      </c>
      <c r="D370" s="5" t="s">
        <v>225</v>
      </c>
      <c r="E370" s="5" t="str">
        <f>VLOOKUP(C370,Реестр!$B$2:$C$74,2,FALSE)</f>
        <v>Село</v>
      </c>
      <c r="F370" s="19">
        <v>10</v>
      </c>
      <c r="G370" s="19">
        <v>35</v>
      </c>
      <c r="H370" s="22">
        <v>11</v>
      </c>
      <c r="I370" s="22">
        <v>38</v>
      </c>
      <c r="J370" s="22">
        <f t="shared" si="260"/>
        <v>92</v>
      </c>
      <c r="K370" s="19">
        <v>30</v>
      </c>
      <c r="L370" s="19">
        <v>4</v>
      </c>
      <c r="M370" s="19">
        <f t="shared" si="261"/>
        <v>100</v>
      </c>
      <c r="N370" s="19">
        <v>147</v>
      </c>
      <c r="O370" s="19">
        <v>129</v>
      </c>
      <c r="P370" s="19">
        <v>155</v>
      </c>
      <c r="Q370" s="19">
        <v>134</v>
      </c>
      <c r="R370" s="19">
        <f t="shared" si="262"/>
        <v>96</v>
      </c>
      <c r="S370" s="19">
        <f t="shared" si="263"/>
        <v>96</v>
      </c>
      <c r="T370" s="19">
        <v>20</v>
      </c>
      <c r="U370" s="19">
        <v>2</v>
      </c>
      <c r="V370" s="19">
        <f t="shared" si="264"/>
        <v>40</v>
      </c>
      <c r="W370" s="19">
        <v>163</v>
      </c>
      <c r="X370" s="23">
        <v>194</v>
      </c>
      <c r="Y370" s="20">
        <f t="shared" si="265"/>
        <v>84</v>
      </c>
      <c r="Z370" s="43">
        <f t="shared" si="266"/>
        <v>62</v>
      </c>
      <c r="AA370" s="20">
        <f t="shared" si="267"/>
        <v>62</v>
      </c>
      <c r="AB370" s="19">
        <v>20</v>
      </c>
      <c r="AC370" s="19">
        <v>0</v>
      </c>
      <c r="AD370" s="19">
        <f t="shared" si="268"/>
        <v>0</v>
      </c>
      <c r="AE370" s="19">
        <v>20</v>
      </c>
      <c r="AF370" s="19">
        <v>1</v>
      </c>
      <c r="AG370" s="19">
        <f t="shared" si="269"/>
        <v>20</v>
      </c>
      <c r="AH370" s="19">
        <v>23</v>
      </c>
      <c r="AI370" s="19">
        <v>25</v>
      </c>
      <c r="AJ370" s="20">
        <f t="shared" si="281"/>
        <v>92</v>
      </c>
      <c r="AK370" s="43">
        <f t="shared" si="270"/>
        <v>36</v>
      </c>
      <c r="AL370" s="19">
        <v>181</v>
      </c>
      <c r="AM370" s="19">
        <v>194</v>
      </c>
      <c r="AN370" s="20">
        <f t="shared" si="271"/>
        <v>93</v>
      </c>
      <c r="AO370" s="19">
        <v>189</v>
      </c>
      <c r="AP370" s="19">
        <v>194</v>
      </c>
      <c r="AQ370" s="20">
        <f t="shared" si="272"/>
        <v>97</v>
      </c>
      <c r="AR370" s="19">
        <v>124</v>
      </c>
      <c r="AS370" s="19">
        <v>130</v>
      </c>
      <c r="AT370" s="20">
        <f t="shared" si="273"/>
        <v>95</v>
      </c>
      <c r="AU370" s="20">
        <f t="shared" si="274"/>
        <v>95</v>
      </c>
      <c r="AV370" s="19">
        <v>179</v>
      </c>
      <c r="AW370" s="19">
        <v>194</v>
      </c>
      <c r="AX370" s="20">
        <f t="shared" si="275"/>
        <v>92</v>
      </c>
      <c r="AY370" s="19">
        <v>182</v>
      </c>
      <c r="AZ370" s="19">
        <v>194</v>
      </c>
      <c r="BA370" s="20">
        <f t="shared" si="276"/>
        <v>94</v>
      </c>
      <c r="BB370" s="19">
        <v>179</v>
      </c>
      <c r="BC370" s="19">
        <v>194</v>
      </c>
      <c r="BD370" s="20">
        <f t="shared" si="277"/>
        <v>92</v>
      </c>
      <c r="BE370" s="20">
        <f t="shared" si="278"/>
        <v>92</v>
      </c>
      <c r="BF370" s="20">
        <f t="shared" si="279"/>
        <v>76</v>
      </c>
      <c r="BG370" s="24"/>
      <c r="BH370" s="19">
        <f t="shared" si="282"/>
        <v>8</v>
      </c>
      <c r="BI370" s="19">
        <f t="shared" si="283"/>
        <v>1</v>
      </c>
      <c r="BJ370" s="19">
        <f t="shared" si="284"/>
        <v>5</v>
      </c>
      <c r="BK370" s="19">
        <f t="shared" si="285"/>
        <v>4</v>
      </c>
      <c r="BL370" s="19">
        <f t="shared" si="286"/>
        <v>29</v>
      </c>
      <c r="BM370" s="19">
        <f t="shared" si="287"/>
        <v>17</v>
      </c>
      <c r="BN370" s="19">
        <f t="shared" si="288"/>
        <v>5</v>
      </c>
      <c r="BO370" s="19">
        <f t="shared" si="289"/>
        <v>5</v>
      </c>
      <c r="BP370" s="19">
        <f t="shared" si="290"/>
        <v>8</v>
      </c>
      <c r="BQ370" s="19">
        <f t="shared" si="291"/>
        <v>8</v>
      </c>
      <c r="BR370" s="19">
        <f t="shared" si="292"/>
        <v>4</v>
      </c>
      <c r="BS370" s="19">
        <f t="shared" si="293"/>
        <v>6</v>
      </c>
      <c r="BT370" s="19">
        <f t="shared" si="294"/>
        <v>9</v>
      </c>
      <c r="BU370" s="19">
        <f t="shared" si="295"/>
        <v>7</v>
      </c>
      <c r="BV370" s="19">
        <f t="shared" si="296"/>
        <v>9</v>
      </c>
      <c r="BW370" s="19">
        <f t="shared" si="297"/>
        <v>5</v>
      </c>
      <c r="BX370" s="19">
        <f t="shared" si="298"/>
        <v>29</v>
      </c>
      <c r="BY370" s="19">
        <f t="shared" si="299"/>
        <v>44</v>
      </c>
      <c r="BZ370" s="19">
        <f t="shared" si="300"/>
        <v>6</v>
      </c>
      <c r="CA370" s="19">
        <f t="shared" si="301"/>
        <v>9</v>
      </c>
      <c r="CB370" s="18">
        <f t="shared" si="280"/>
        <v>76</v>
      </c>
      <c r="CC370" s="19">
        <f t="shared" si="302"/>
        <v>21</v>
      </c>
    </row>
    <row r="371" spans="1:81" ht="30">
      <c r="A371" s="21">
        <v>309</v>
      </c>
      <c r="B371" s="34">
        <v>6603011719</v>
      </c>
      <c r="C371" s="40" t="s">
        <v>494</v>
      </c>
      <c r="D371" s="32" t="s">
        <v>316</v>
      </c>
      <c r="E371" s="5" t="str">
        <f>VLOOKUP(C371,Реестр!$B$2:$C$74,2,FALSE)</f>
        <v>Село</v>
      </c>
      <c r="F371" s="19">
        <v>9</v>
      </c>
      <c r="G371" s="19">
        <v>34</v>
      </c>
      <c r="H371" s="22">
        <v>11</v>
      </c>
      <c r="I371" s="22">
        <v>38</v>
      </c>
      <c r="J371" s="22">
        <f t="shared" si="260"/>
        <v>86</v>
      </c>
      <c r="K371" s="19">
        <v>30</v>
      </c>
      <c r="L371" s="19">
        <v>4</v>
      </c>
      <c r="M371" s="19">
        <f t="shared" si="261"/>
        <v>100</v>
      </c>
      <c r="N371" s="19">
        <v>49</v>
      </c>
      <c r="O371" s="19">
        <v>40</v>
      </c>
      <c r="P371" s="19">
        <v>51</v>
      </c>
      <c r="Q371" s="19">
        <v>42</v>
      </c>
      <c r="R371" s="19">
        <f t="shared" si="262"/>
        <v>96</v>
      </c>
      <c r="S371" s="19">
        <f t="shared" si="263"/>
        <v>94</v>
      </c>
      <c r="T371" s="19">
        <v>20</v>
      </c>
      <c r="U371" s="19">
        <v>5</v>
      </c>
      <c r="V371" s="19">
        <f t="shared" si="264"/>
        <v>100</v>
      </c>
      <c r="W371" s="19">
        <v>53</v>
      </c>
      <c r="X371" s="23">
        <v>60</v>
      </c>
      <c r="Y371" s="20">
        <f t="shared" si="265"/>
        <v>88</v>
      </c>
      <c r="Z371" s="43">
        <f t="shared" si="266"/>
        <v>94</v>
      </c>
      <c r="AA371" s="20">
        <f t="shared" si="267"/>
        <v>94</v>
      </c>
      <c r="AB371" s="19">
        <v>20</v>
      </c>
      <c r="AC371" s="19">
        <v>0</v>
      </c>
      <c r="AD371" s="19">
        <f t="shared" si="268"/>
        <v>0</v>
      </c>
      <c r="AE371" s="19">
        <v>20</v>
      </c>
      <c r="AF371" s="19">
        <v>1</v>
      </c>
      <c r="AG371" s="19">
        <f t="shared" si="269"/>
        <v>20</v>
      </c>
      <c r="AH371" s="19">
        <v>2</v>
      </c>
      <c r="AI371" s="19">
        <v>4</v>
      </c>
      <c r="AJ371" s="20">
        <f t="shared" ref="AJ371:AJ382" si="303">ROUND((AH371/AI371*100),0)</f>
        <v>50</v>
      </c>
      <c r="AK371" s="43">
        <f t="shared" si="270"/>
        <v>23</v>
      </c>
      <c r="AL371" s="19">
        <v>30</v>
      </c>
      <c r="AM371" s="19">
        <v>60</v>
      </c>
      <c r="AN371" s="20">
        <f t="shared" si="271"/>
        <v>50</v>
      </c>
      <c r="AO371" s="19">
        <v>60</v>
      </c>
      <c r="AP371" s="19">
        <v>60</v>
      </c>
      <c r="AQ371" s="20">
        <f t="shared" si="272"/>
        <v>100</v>
      </c>
      <c r="AR371" s="19">
        <v>49</v>
      </c>
      <c r="AS371" s="19">
        <v>50</v>
      </c>
      <c r="AT371" s="20">
        <f t="shared" si="273"/>
        <v>98</v>
      </c>
      <c r="AU371" s="20">
        <f t="shared" si="274"/>
        <v>80</v>
      </c>
      <c r="AV371" s="19">
        <v>52</v>
      </c>
      <c r="AW371" s="19">
        <v>60</v>
      </c>
      <c r="AX371" s="20">
        <f t="shared" si="275"/>
        <v>87</v>
      </c>
      <c r="AY371" s="19">
        <v>52</v>
      </c>
      <c r="AZ371" s="19">
        <v>60</v>
      </c>
      <c r="BA371" s="20">
        <f t="shared" si="276"/>
        <v>87</v>
      </c>
      <c r="BB371" s="19">
        <v>56</v>
      </c>
      <c r="BC371" s="19">
        <v>60</v>
      </c>
      <c r="BD371" s="20">
        <f t="shared" si="277"/>
        <v>93</v>
      </c>
      <c r="BE371" s="20">
        <f t="shared" si="278"/>
        <v>90</v>
      </c>
      <c r="BF371" s="20">
        <f t="shared" si="279"/>
        <v>76</v>
      </c>
      <c r="BG371" s="24"/>
      <c r="BH371" s="19">
        <f t="shared" ref="BH371:BH382" si="304">SUM(N(FREQUENCY((J$243:J$382&gt;J371)*J$243:J$382,J$243:J$382)&gt;0))</f>
        <v>14</v>
      </c>
      <c r="BI371" s="19">
        <f t="shared" ref="BI371:BI382" si="305">SUM(N(FREQUENCY((M$243:M$382&gt;M371)*M$243:M$382,M$243:M$382)&gt;0))</f>
        <v>1</v>
      </c>
      <c r="BJ371" s="19">
        <f t="shared" ref="BJ371:BJ382" si="306">SUM(N(FREQUENCY((R$243:R$382&gt;R371)*R$243:R$382,R$243:R$382)&gt;0))</f>
        <v>5</v>
      </c>
      <c r="BK371" s="19">
        <f t="shared" ref="BK371:BK382" si="307">SUM(N(FREQUENCY((V$243:V$382&gt;V371)*V$243:V$382,V$243:V$382)&gt;0))</f>
        <v>1</v>
      </c>
      <c r="BL371" s="19">
        <f t="shared" ref="BL371:BL382" si="308">SUM(N(FREQUENCY((Z$243:Z$382&gt;Z371)*Z$243:Z$382,Z$243:Z$382)&gt;0))</f>
        <v>7</v>
      </c>
      <c r="BM371" s="19">
        <f t="shared" ref="BM371:BM382" si="309">SUM(N(FREQUENCY((Y$243:Y$382&gt;Y371)*Y$243:Y$382,Y$243:Y$382)&gt;0))</f>
        <v>13</v>
      </c>
      <c r="BN371" s="19">
        <f t="shared" ref="BN371:BN382" si="310">SUM(N(FREQUENCY((AD$243:AD$382&gt;AD371)*AD$243:AD$382,AD$243:AD$382)&gt;0))</f>
        <v>5</v>
      </c>
      <c r="BO371" s="19">
        <f t="shared" ref="BO371:BO382" si="311">SUM(N(FREQUENCY((AG$243:AG$382&gt;AG371)*AG$243:AG$382,AG$243:AG$382)&gt;0))</f>
        <v>5</v>
      </c>
      <c r="BP371" s="19">
        <f t="shared" ref="BP371:BP382" si="312">SUM(N(FREQUENCY((AJ$243:AJ$382&gt;AJ371)*AJ$243:AJ$382,AJ$243:AJ$382)&gt;0))</f>
        <v>28</v>
      </c>
      <c r="BQ371" s="19">
        <f t="shared" ref="BQ371:BQ382" si="313">SUM(N(FREQUENCY((AN$243:AN$382&gt;AN371)*AN$243:AN$382,AN$243:AN$382)&gt;0))</f>
        <v>28</v>
      </c>
      <c r="BR371" s="19">
        <f t="shared" ref="BR371:BR382" si="314">SUM(N(FREQUENCY((AQ$243:AQ$382&gt;AQ371)*AQ$243:AQ$382,AQ$243:AQ$382)&gt;0))</f>
        <v>1</v>
      </c>
      <c r="BS371" s="19">
        <f t="shared" ref="BS371:BS382" si="315">SUM(N(FREQUENCY((AT$243:AT$382&gt;AT371)*AT$243:AT$382,AT$243:AT$382)&gt;0))</f>
        <v>3</v>
      </c>
      <c r="BT371" s="19">
        <f t="shared" ref="BT371:BT382" si="316">SUM(N(FREQUENCY((AX$243:AX$382&gt;AX371)*AX$243:AX$382,AX$243:AX$382)&gt;0))</f>
        <v>14</v>
      </c>
      <c r="BU371" s="19">
        <f t="shared" ref="BU371:BU382" si="317">SUM(N(FREQUENCY((BA$243:BA$382&gt;BA371)*BA$243:BA$382,BA$243:BA$382)&gt;0))</f>
        <v>14</v>
      </c>
      <c r="BV371" s="19">
        <f t="shared" ref="BV371:BV382" si="318">SUM(N(FREQUENCY((BD$243:BD$382&gt;BD371)*BD$243:BD$382,BD$243:BD$382)&gt;0))</f>
        <v>8</v>
      </c>
      <c r="BW371" s="19">
        <f t="shared" ref="BW371:BW382" si="319">SUM(N(FREQUENCY((S$243:S$382&gt;S371)*S$243:S$382,S$243:S$382)&gt;0))</f>
        <v>7</v>
      </c>
      <c r="BX371" s="19">
        <f t="shared" ref="BX371:BX382" si="320">SUM(N(FREQUENCY((AA$243:AA$382&gt;AA371)*AA$243:AA$382,AA$243:AA$382)&gt;0))</f>
        <v>7</v>
      </c>
      <c r="BY371" s="19">
        <f t="shared" ref="BY371:BY382" si="321">SUM(N(FREQUENCY((AK$243:AK$382&gt;AK371)*AK$243:AK$382,AK$243:AK$382)&gt;0))</f>
        <v>54</v>
      </c>
      <c r="BZ371" s="19">
        <f t="shared" ref="BZ371:BZ382" si="322">SUM(N(FREQUENCY((AU$243:AU$382&gt;AU371)*AU$243:AU$382,AU$243:AU$382)&gt;0))</f>
        <v>18</v>
      </c>
      <c r="CA371" s="19">
        <f t="shared" ref="CA371:CA382" si="323">SUM(N(FREQUENCY((BE$243:BE$382&gt;BE371)*BE$243:BE$382,BE$243:BE$382)&gt;0))</f>
        <v>11</v>
      </c>
      <c r="CB371" s="18">
        <f t="shared" si="280"/>
        <v>76</v>
      </c>
      <c r="CC371" s="19">
        <f t="shared" ref="CC371:CC382" si="324">SUM(N(FREQUENCY((CB$243:CB$382&gt;CB371)*CB$243:CB$382,CB$243:CB$382)&gt;0))</f>
        <v>21</v>
      </c>
    </row>
    <row r="372" spans="1:81" ht="31.5">
      <c r="A372" s="21">
        <v>360</v>
      </c>
      <c r="B372" s="34">
        <v>6607008121</v>
      </c>
      <c r="C372" s="5" t="s">
        <v>454</v>
      </c>
      <c r="D372" s="6" t="s">
        <v>358</v>
      </c>
      <c r="E372" s="5" t="str">
        <f>VLOOKUP(C372,Реестр!$B$2:$C$74,2,FALSE)</f>
        <v>Село</v>
      </c>
      <c r="F372" s="19">
        <v>10</v>
      </c>
      <c r="G372" s="19">
        <v>36</v>
      </c>
      <c r="H372" s="22">
        <v>11</v>
      </c>
      <c r="I372" s="22">
        <v>38</v>
      </c>
      <c r="J372" s="22">
        <f t="shared" si="260"/>
        <v>93</v>
      </c>
      <c r="K372" s="19">
        <v>30</v>
      </c>
      <c r="L372" s="19">
        <v>3</v>
      </c>
      <c r="M372" s="19">
        <f t="shared" si="261"/>
        <v>90</v>
      </c>
      <c r="N372" s="19">
        <v>150</v>
      </c>
      <c r="O372" s="19">
        <v>120</v>
      </c>
      <c r="P372" s="19">
        <v>155</v>
      </c>
      <c r="Q372" s="19">
        <v>125</v>
      </c>
      <c r="R372" s="19">
        <f t="shared" si="262"/>
        <v>96</v>
      </c>
      <c r="S372" s="19">
        <f t="shared" si="263"/>
        <v>93</v>
      </c>
      <c r="T372" s="19">
        <v>20</v>
      </c>
      <c r="U372" s="19">
        <v>1</v>
      </c>
      <c r="V372" s="19">
        <f t="shared" si="264"/>
        <v>20</v>
      </c>
      <c r="W372" s="19">
        <v>152</v>
      </c>
      <c r="X372" s="23">
        <v>180</v>
      </c>
      <c r="Y372" s="20">
        <f t="shared" si="265"/>
        <v>84</v>
      </c>
      <c r="Z372" s="43">
        <f t="shared" si="266"/>
        <v>52</v>
      </c>
      <c r="AA372" s="20">
        <f t="shared" si="267"/>
        <v>52</v>
      </c>
      <c r="AB372" s="19">
        <v>20</v>
      </c>
      <c r="AC372" s="19">
        <v>0</v>
      </c>
      <c r="AD372" s="19">
        <f t="shared" si="268"/>
        <v>0</v>
      </c>
      <c r="AE372" s="19">
        <v>20</v>
      </c>
      <c r="AF372" s="19">
        <v>2</v>
      </c>
      <c r="AG372" s="19">
        <f t="shared" si="269"/>
        <v>40</v>
      </c>
      <c r="AH372" s="19">
        <v>15</v>
      </c>
      <c r="AI372" s="19">
        <v>17</v>
      </c>
      <c r="AJ372" s="20">
        <f t="shared" si="303"/>
        <v>88</v>
      </c>
      <c r="AK372" s="43">
        <f t="shared" si="270"/>
        <v>42</v>
      </c>
      <c r="AL372" s="19">
        <v>173</v>
      </c>
      <c r="AM372" s="19">
        <v>180</v>
      </c>
      <c r="AN372" s="20">
        <f t="shared" si="271"/>
        <v>96</v>
      </c>
      <c r="AO372" s="19">
        <v>174</v>
      </c>
      <c r="AP372" s="19">
        <v>180</v>
      </c>
      <c r="AQ372" s="20">
        <f t="shared" si="272"/>
        <v>97</v>
      </c>
      <c r="AR372" s="19">
        <v>115</v>
      </c>
      <c r="AS372" s="19">
        <v>120</v>
      </c>
      <c r="AT372" s="20">
        <f t="shared" si="273"/>
        <v>96</v>
      </c>
      <c r="AU372" s="20">
        <f t="shared" si="274"/>
        <v>96</v>
      </c>
      <c r="AV372" s="19">
        <v>171</v>
      </c>
      <c r="AW372" s="19">
        <v>180</v>
      </c>
      <c r="AX372" s="20">
        <f t="shared" si="275"/>
        <v>95</v>
      </c>
      <c r="AY372" s="19">
        <v>163</v>
      </c>
      <c r="AZ372" s="19">
        <v>180</v>
      </c>
      <c r="BA372" s="20">
        <f t="shared" si="276"/>
        <v>91</v>
      </c>
      <c r="BB372" s="19">
        <v>171</v>
      </c>
      <c r="BC372" s="19">
        <v>180</v>
      </c>
      <c r="BD372" s="20">
        <f t="shared" si="277"/>
        <v>95</v>
      </c>
      <c r="BE372" s="20">
        <f t="shared" si="278"/>
        <v>94</v>
      </c>
      <c r="BF372" s="20">
        <f t="shared" si="279"/>
        <v>75</v>
      </c>
      <c r="BG372" s="24"/>
      <c r="BH372" s="19">
        <f t="shared" si="304"/>
        <v>7</v>
      </c>
      <c r="BI372" s="19">
        <f t="shared" si="305"/>
        <v>2</v>
      </c>
      <c r="BJ372" s="19">
        <f t="shared" si="306"/>
        <v>5</v>
      </c>
      <c r="BK372" s="19">
        <f t="shared" si="307"/>
        <v>5</v>
      </c>
      <c r="BL372" s="19">
        <f t="shared" si="308"/>
        <v>33</v>
      </c>
      <c r="BM372" s="19">
        <f t="shared" si="309"/>
        <v>17</v>
      </c>
      <c r="BN372" s="19">
        <f t="shared" si="310"/>
        <v>5</v>
      </c>
      <c r="BO372" s="19">
        <f t="shared" si="311"/>
        <v>4</v>
      </c>
      <c r="BP372" s="19">
        <f t="shared" si="312"/>
        <v>11</v>
      </c>
      <c r="BQ372" s="19">
        <f t="shared" si="313"/>
        <v>5</v>
      </c>
      <c r="BR372" s="19">
        <f t="shared" si="314"/>
        <v>4</v>
      </c>
      <c r="BS372" s="19">
        <f t="shared" si="315"/>
        <v>5</v>
      </c>
      <c r="BT372" s="19">
        <f t="shared" si="316"/>
        <v>6</v>
      </c>
      <c r="BU372" s="19">
        <f t="shared" si="317"/>
        <v>10</v>
      </c>
      <c r="BV372" s="19">
        <f t="shared" si="318"/>
        <v>6</v>
      </c>
      <c r="BW372" s="19">
        <f t="shared" si="319"/>
        <v>8</v>
      </c>
      <c r="BX372" s="19">
        <f t="shared" si="320"/>
        <v>33</v>
      </c>
      <c r="BY372" s="19">
        <f t="shared" si="321"/>
        <v>38</v>
      </c>
      <c r="BZ372" s="19">
        <f t="shared" si="322"/>
        <v>5</v>
      </c>
      <c r="CA372" s="19">
        <f t="shared" si="323"/>
        <v>7</v>
      </c>
      <c r="CB372" s="18">
        <f t="shared" si="280"/>
        <v>75</v>
      </c>
      <c r="CC372" s="19">
        <f t="shared" si="324"/>
        <v>22</v>
      </c>
    </row>
    <row r="373" spans="1:81" ht="31.5">
      <c r="A373" s="21">
        <v>188</v>
      </c>
      <c r="B373" s="34">
        <v>6655003050</v>
      </c>
      <c r="C373" s="5" t="s">
        <v>433</v>
      </c>
      <c r="D373" s="5" t="s">
        <v>206</v>
      </c>
      <c r="E373" s="5" t="str">
        <f>VLOOKUP(C373,Реестр!$B$2:$C$74,2,FALSE)</f>
        <v>Село</v>
      </c>
      <c r="F373" s="19">
        <v>8</v>
      </c>
      <c r="G373" s="19">
        <v>36</v>
      </c>
      <c r="H373" s="22">
        <v>9</v>
      </c>
      <c r="I373" s="22">
        <v>36</v>
      </c>
      <c r="J373" s="22">
        <f t="shared" si="260"/>
        <v>94</v>
      </c>
      <c r="K373" s="19">
        <v>30</v>
      </c>
      <c r="L373" s="19">
        <v>3</v>
      </c>
      <c r="M373" s="19">
        <f t="shared" si="261"/>
        <v>90</v>
      </c>
      <c r="N373" s="19">
        <v>68</v>
      </c>
      <c r="O373" s="19">
        <v>59</v>
      </c>
      <c r="P373" s="19">
        <v>70</v>
      </c>
      <c r="Q373" s="19">
        <v>62</v>
      </c>
      <c r="R373" s="19">
        <f t="shared" si="262"/>
        <v>96</v>
      </c>
      <c r="S373" s="19">
        <f t="shared" si="263"/>
        <v>94</v>
      </c>
      <c r="T373" s="19">
        <v>20</v>
      </c>
      <c r="U373" s="19">
        <v>1</v>
      </c>
      <c r="V373" s="19">
        <f t="shared" si="264"/>
        <v>20</v>
      </c>
      <c r="W373" s="19">
        <v>80</v>
      </c>
      <c r="X373" s="23">
        <v>92</v>
      </c>
      <c r="Y373" s="20">
        <f t="shared" si="265"/>
        <v>87</v>
      </c>
      <c r="Z373" s="43">
        <f t="shared" si="266"/>
        <v>54</v>
      </c>
      <c r="AA373" s="20">
        <f t="shared" si="267"/>
        <v>54</v>
      </c>
      <c r="AB373" s="19">
        <v>20</v>
      </c>
      <c r="AC373" s="19">
        <v>0</v>
      </c>
      <c r="AD373" s="19">
        <f t="shared" si="268"/>
        <v>0</v>
      </c>
      <c r="AE373" s="19">
        <v>20</v>
      </c>
      <c r="AF373" s="19">
        <v>1</v>
      </c>
      <c r="AG373" s="19">
        <f t="shared" si="269"/>
        <v>20</v>
      </c>
      <c r="AH373" s="19">
        <v>19</v>
      </c>
      <c r="AI373" s="19">
        <v>20</v>
      </c>
      <c r="AJ373" s="20">
        <f t="shared" si="303"/>
        <v>95</v>
      </c>
      <c r="AK373" s="43">
        <f t="shared" si="270"/>
        <v>37</v>
      </c>
      <c r="AL373" s="19">
        <v>76</v>
      </c>
      <c r="AM373" s="19">
        <v>92</v>
      </c>
      <c r="AN373" s="20">
        <f t="shared" si="271"/>
        <v>83</v>
      </c>
      <c r="AO373" s="19">
        <v>92</v>
      </c>
      <c r="AP373" s="19">
        <v>92</v>
      </c>
      <c r="AQ373" s="20">
        <f t="shared" si="272"/>
        <v>100</v>
      </c>
      <c r="AR373" s="19">
        <v>72</v>
      </c>
      <c r="AS373" s="19">
        <v>73</v>
      </c>
      <c r="AT373" s="20">
        <f t="shared" si="273"/>
        <v>99</v>
      </c>
      <c r="AU373" s="20">
        <f t="shared" si="274"/>
        <v>93</v>
      </c>
      <c r="AV373" s="19">
        <v>82</v>
      </c>
      <c r="AW373" s="19">
        <v>92</v>
      </c>
      <c r="AX373" s="20">
        <f t="shared" si="275"/>
        <v>89</v>
      </c>
      <c r="AY373" s="19">
        <v>87</v>
      </c>
      <c r="AZ373" s="19">
        <v>92</v>
      </c>
      <c r="BA373" s="20">
        <f t="shared" si="276"/>
        <v>95</v>
      </c>
      <c r="BB373" s="19">
        <v>89</v>
      </c>
      <c r="BC373" s="19">
        <v>92</v>
      </c>
      <c r="BD373" s="20">
        <f t="shared" si="277"/>
        <v>97</v>
      </c>
      <c r="BE373" s="20">
        <f t="shared" si="278"/>
        <v>94</v>
      </c>
      <c r="BF373" s="20">
        <f t="shared" si="279"/>
        <v>74</v>
      </c>
      <c r="BG373" s="24"/>
      <c r="BH373" s="19">
        <f t="shared" si="304"/>
        <v>6</v>
      </c>
      <c r="BI373" s="19">
        <f t="shared" si="305"/>
        <v>2</v>
      </c>
      <c r="BJ373" s="19">
        <f t="shared" si="306"/>
        <v>5</v>
      </c>
      <c r="BK373" s="19">
        <f t="shared" si="307"/>
        <v>5</v>
      </c>
      <c r="BL373" s="19">
        <f t="shared" si="308"/>
        <v>32</v>
      </c>
      <c r="BM373" s="19">
        <f t="shared" si="309"/>
        <v>14</v>
      </c>
      <c r="BN373" s="19">
        <f t="shared" si="310"/>
        <v>5</v>
      </c>
      <c r="BO373" s="19">
        <f t="shared" si="311"/>
        <v>5</v>
      </c>
      <c r="BP373" s="19">
        <f t="shared" si="312"/>
        <v>5</v>
      </c>
      <c r="BQ373" s="19">
        <f t="shared" si="313"/>
        <v>14</v>
      </c>
      <c r="BR373" s="19">
        <f t="shared" si="314"/>
        <v>1</v>
      </c>
      <c r="BS373" s="19">
        <f t="shared" si="315"/>
        <v>2</v>
      </c>
      <c r="BT373" s="19">
        <f t="shared" si="316"/>
        <v>12</v>
      </c>
      <c r="BU373" s="19">
        <f t="shared" si="317"/>
        <v>6</v>
      </c>
      <c r="BV373" s="19">
        <f t="shared" si="318"/>
        <v>4</v>
      </c>
      <c r="BW373" s="19">
        <f t="shared" si="319"/>
        <v>7</v>
      </c>
      <c r="BX373" s="19">
        <f t="shared" si="320"/>
        <v>32</v>
      </c>
      <c r="BY373" s="19">
        <f t="shared" si="321"/>
        <v>43</v>
      </c>
      <c r="BZ373" s="19">
        <f t="shared" si="322"/>
        <v>8</v>
      </c>
      <c r="CA373" s="19">
        <f t="shared" si="323"/>
        <v>7</v>
      </c>
      <c r="CB373" s="18">
        <f t="shared" si="280"/>
        <v>74</v>
      </c>
      <c r="CC373" s="19">
        <f t="shared" si="324"/>
        <v>23</v>
      </c>
    </row>
    <row r="374" spans="1:81" ht="31.5">
      <c r="A374" s="21">
        <v>116</v>
      </c>
      <c r="B374" s="34">
        <v>6648006370</v>
      </c>
      <c r="C374" s="6" t="s">
        <v>419</v>
      </c>
      <c r="D374" s="6" t="s">
        <v>136</v>
      </c>
      <c r="E374" s="5" t="str">
        <f>VLOOKUP(C374,Реестр!$B$2:$C$74,2,FALSE)</f>
        <v>Село</v>
      </c>
      <c r="F374" s="19">
        <v>8</v>
      </c>
      <c r="G374" s="19">
        <v>29</v>
      </c>
      <c r="H374" s="22">
        <v>11</v>
      </c>
      <c r="I374" s="22">
        <v>38</v>
      </c>
      <c r="J374" s="22">
        <f t="shared" si="260"/>
        <v>75</v>
      </c>
      <c r="K374" s="19">
        <v>30</v>
      </c>
      <c r="L374" s="19">
        <v>3</v>
      </c>
      <c r="M374" s="19">
        <f t="shared" si="261"/>
        <v>90</v>
      </c>
      <c r="N374" s="19">
        <v>81</v>
      </c>
      <c r="O374" s="19">
        <v>70</v>
      </c>
      <c r="P374" s="19">
        <v>84</v>
      </c>
      <c r="Q374" s="19">
        <v>74</v>
      </c>
      <c r="R374" s="19">
        <f t="shared" si="262"/>
        <v>96</v>
      </c>
      <c r="S374" s="19">
        <f t="shared" si="263"/>
        <v>88</v>
      </c>
      <c r="T374" s="19">
        <v>20</v>
      </c>
      <c r="U374" s="19">
        <v>5</v>
      </c>
      <c r="V374" s="19">
        <f t="shared" si="264"/>
        <v>100</v>
      </c>
      <c r="W374" s="19">
        <v>80</v>
      </c>
      <c r="X374" s="23">
        <v>137</v>
      </c>
      <c r="Y374" s="20">
        <f t="shared" si="265"/>
        <v>58</v>
      </c>
      <c r="Z374" s="43">
        <f t="shared" si="266"/>
        <v>79</v>
      </c>
      <c r="AA374" s="20">
        <f t="shared" si="267"/>
        <v>79</v>
      </c>
      <c r="AB374" s="19">
        <v>20</v>
      </c>
      <c r="AC374" s="19">
        <v>0</v>
      </c>
      <c r="AD374" s="19">
        <f t="shared" si="268"/>
        <v>0</v>
      </c>
      <c r="AE374" s="19">
        <v>20</v>
      </c>
      <c r="AF374" s="19">
        <v>1</v>
      </c>
      <c r="AG374" s="19">
        <f t="shared" si="269"/>
        <v>20</v>
      </c>
      <c r="AH374" s="19">
        <v>3</v>
      </c>
      <c r="AI374" s="19">
        <v>5</v>
      </c>
      <c r="AJ374" s="20">
        <f t="shared" si="303"/>
        <v>60</v>
      </c>
      <c r="AK374" s="43">
        <f t="shared" si="270"/>
        <v>26</v>
      </c>
      <c r="AL374" s="19">
        <v>104</v>
      </c>
      <c r="AM374" s="19">
        <v>137</v>
      </c>
      <c r="AN374" s="20">
        <f t="shared" si="271"/>
        <v>76</v>
      </c>
      <c r="AO374" s="19">
        <v>134</v>
      </c>
      <c r="AP374" s="19">
        <v>137</v>
      </c>
      <c r="AQ374" s="20">
        <f t="shared" si="272"/>
        <v>98</v>
      </c>
      <c r="AR374" s="19">
        <v>65</v>
      </c>
      <c r="AS374" s="19">
        <v>75</v>
      </c>
      <c r="AT374" s="20">
        <f t="shared" si="273"/>
        <v>87</v>
      </c>
      <c r="AU374" s="20">
        <f t="shared" si="274"/>
        <v>87</v>
      </c>
      <c r="AV374" s="19">
        <v>114</v>
      </c>
      <c r="AW374" s="19">
        <v>137</v>
      </c>
      <c r="AX374" s="20">
        <f t="shared" si="275"/>
        <v>83</v>
      </c>
      <c r="AY374" s="19">
        <v>123</v>
      </c>
      <c r="AZ374" s="19">
        <v>137</v>
      </c>
      <c r="BA374" s="20">
        <f t="shared" si="276"/>
        <v>90</v>
      </c>
      <c r="BB374" s="19">
        <v>119</v>
      </c>
      <c r="BC374" s="19">
        <v>137</v>
      </c>
      <c r="BD374" s="20">
        <f t="shared" si="277"/>
        <v>87</v>
      </c>
      <c r="BE374" s="20">
        <f t="shared" si="278"/>
        <v>86</v>
      </c>
      <c r="BF374" s="20">
        <f t="shared" si="279"/>
        <v>73</v>
      </c>
      <c r="BG374" s="24"/>
      <c r="BH374" s="19">
        <f t="shared" si="304"/>
        <v>24</v>
      </c>
      <c r="BI374" s="19">
        <f t="shared" si="305"/>
        <v>2</v>
      </c>
      <c r="BJ374" s="19">
        <f t="shared" si="306"/>
        <v>5</v>
      </c>
      <c r="BK374" s="19">
        <f t="shared" si="307"/>
        <v>1</v>
      </c>
      <c r="BL374" s="19">
        <f t="shared" si="308"/>
        <v>21</v>
      </c>
      <c r="BM374" s="19">
        <f t="shared" si="309"/>
        <v>30</v>
      </c>
      <c r="BN374" s="19">
        <f t="shared" si="310"/>
        <v>5</v>
      </c>
      <c r="BO374" s="19">
        <f t="shared" si="311"/>
        <v>5</v>
      </c>
      <c r="BP374" s="19">
        <f t="shared" si="312"/>
        <v>26</v>
      </c>
      <c r="BQ374" s="19">
        <f t="shared" si="313"/>
        <v>18</v>
      </c>
      <c r="BR374" s="19">
        <f t="shared" si="314"/>
        <v>3</v>
      </c>
      <c r="BS374" s="19">
        <f t="shared" si="315"/>
        <v>14</v>
      </c>
      <c r="BT374" s="19">
        <f t="shared" si="316"/>
        <v>16</v>
      </c>
      <c r="BU374" s="19">
        <f t="shared" si="317"/>
        <v>11</v>
      </c>
      <c r="BV374" s="19">
        <f t="shared" si="318"/>
        <v>13</v>
      </c>
      <c r="BW374" s="19">
        <f t="shared" si="319"/>
        <v>13</v>
      </c>
      <c r="BX374" s="19">
        <f t="shared" si="320"/>
        <v>21</v>
      </c>
      <c r="BY374" s="19">
        <f t="shared" si="321"/>
        <v>52</v>
      </c>
      <c r="BZ374" s="19">
        <f t="shared" si="322"/>
        <v>13</v>
      </c>
      <c r="CA374" s="19">
        <f t="shared" si="323"/>
        <v>14</v>
      </c>
      <c r="CB374" s="18">
        <f t="shared" si="280"/>
        <v>73</v>
      </c>
      <c r="CC374" s="19">
        <f t="shared" si="324"/>
        <v>24</v>
      </c>
    </row>
    <row r="375" spans="1:81" ht="31.5">
      <c r="A375" s="21">
        <v>191</v>
      </c>
      <c r="B375" s="34">
        <v>6655003719</v>
      </c>
      <c r="C375" s="5" t="s">
        <v>433</v>
      </c>
      <c r="D375" s="5" t="s">
        <v>208</v>
      </c>
      <c r="E375" s="5" t="str">
        <f>VLOOKUP(C375,Реестр!$B$2:$C$74,2,FALSE)</f>
        <v>Село</v>
      </c>
      <c r="F375" s="19">
        <v>5</v>
      </c>
      <c r="G375" s="19">
        <v>36</v>
      </c>
      <c r="H375" s="22">
        <v>9</v>
      </c>
      <c r="I375" s="22">
        <v>36</v>
      </c>
      <c r="J375" s="22">
        <f t="shared" si="260"/>
        <v>78</v>
      </c>
      <c r="K375" s="19">
        <v>30</v>
      </c>
      <c r="L375" s="19">
        <v>3</v>
      </c>
      <c r="M375" s="19">
        <f t="shared" si="261"/>
        <v>90</v>
      </c>
      <c r="N375" s="19">
        <v>166</v>
      </c>
      <c r="O375" s="19">
        <v>101</v>
      </c>
      <c r="P375" s="19">
        <v>170</v>
      </c>
      <c r="Q375" s="19">
        <v>107</v>
      </c>
      <c r="R375" s="19">
        <f t="shared" si="262"/>
        <v>96</v>
      </c>
      <c r="S375" s="19">
        <f t="shared" si="263"/>
        <v>89</v>
      </c>
      <c r="T375" s="19">
        <v>20</v>
      </c>
      <c r="U375" s="19">
        <v>0</v>
      </c>
      <c r="V375" s="19">
        <f t="shared" si="264"/>
        <v>0</v>
      </c>
      <c r="W375" s="19">
        <v>172</v>
      </c>
      <c r="X375" s="23">
        <v>188</v>
      </c>
      <c r="Y375" s="20">
        <f t="shared" si="265"/>
        <v>91</v>
      </c>
      <c r="Z375" s="43">
        <f t="shared" si="266"/>
        <v>46</v>
      </c>
      <c r="AA375" s="20">
        <f t="shared" si="267"/>
        <v>46</v>
      </c>
      <c r="AB375" s="19">
        <v>20</v>
      </c>
      <c r="AC375" s="19">
        <v>0</v>
      </c>
      <c r="AD375" s="19">
        <f t="shared" si="268"/>
        <v>0</v>
      </c>
      <c r="AE375" s="19">
        <v>20</v>
      </c>
      <c r="AF375" s="19">
        <v>2</v>
      </c>
      <c r="AG375" s="19">
        <f t="shared" si="269"/>
        <v>40</v>
      </c>
      <c r="AH375" s="19">
        <v>4</v>
      </c>
      <c r="AI375" s="19">
        <v>8</v>
      </c>
      <c r="AJ375" s="20">
        <f t="shared" si="303"/>
        <v>50</v>
      </c>
      <c r="AK375" s="43">
        <f t="shared" si="270"/>
        <v>31</v>
      </c>
      <c r="AL375" s="19">
        <v>180</v>
      </c>
      <c r="AM375" s="19">
        <v>188</v>
      </c>
      <c r="AN375" s="20">
        <f t="shared" si="271"/>
        <v>96</v>
      </c>
      <c r="AO375" s="19">
        <v>182</v>
      </c>
      <c r="AP375" s="19">
        <v>188</v>
      </c>
      <c r="AQ375" s="20">
        <f t="shared" si="272"/>
        <v>97</v>
      </c>
      <c r="AR375" s="19">
        <v>119</v>
      </c>
      <c r="AS375" s="19">
        <v>123</v>
      </c>
      <c r="AT375" s="20">
        <f t="shared" si="273"/>
        <v>97</v>
      </c>
      <c r="AU375" s="20">
        <f t="shared" si="274"/>
        <v>97</v>
      </c>
      <c r="AV375" s="19">
        <v>180</v>
      </c>
      <c r="AW375" s="19">
        <v>188</v>
      </c>
      <c r="AX375" s="20">
        <f t="shared" si="275"/>
        <v>96</v>
      </c>
      <c r="AY375" s="19">
        <v>182</v>
      </c>
      <c r="AZ375" s="19">
        <v>188</v>
      </c>
      <c r="BA375" s="20">
        <f t="shared" si="276"/>
        <v>97</v>
      </c>
      <c r="BB375" s="19">
        <v>181</v>
      </c>
      <c r="BC375" s="19">
        <v>188</v>
      </c>
      <c r="BD375" s="20">
        <f t="shared" si="277"/>
        <v>96</v>
      </c>
      <c r="BE375" s="20">
        <f t="shared" si="278"/>
        <v>96</v>
      </c>
      <c r="BF375" s="20">
        <f t="shared" si="279"/>
        <v>72</v>
      </c>
      <c r="BG375" s="24"/>
      <c r="BH375" s="19">
        <f t="shared" si="304"/>
        <v>22</v>
      </c>
      <c r="BI375" s="19">
        <f t="shared" si="305"/>
        <v>2</v>
      </c>
      <c r="BJ375" s="19">
        <f t="shared" si="306"/>
        <v>5</v>
      </c>
      <c r="BK375" s="19">
        <f t="shared" si="307"/>
        <v>6</v>
      </c>
      <c r="BL375" s="19">
        <f t="shared" si="308"/>
        <v>37</v>
      </c>
      <c r="BM375" s="19">
        <f t="shared" si="309"/>
        <v>10</v>
      </c>
      <c r="BN375" s="19">
        <f t="shared" si="310"/>
        <v>5</v>
      </c>
      <c r="BO375" s="19">
        <f t="shared" si="311"/>
        <v>4</v>
      </c>
      <c r="BP375" s="19">
        <f t="shared" si="312"/>
        <v>28</v>
      </c>
      <c r="BQ375" s="19">
        <f t="shared" si="313"/>
        <v>5</v>
      </c>
      <c r="BR375" s="19">
        <f t="shared" si="314"/>
        <v>4</v>
      </c>
      <c r="BS375" s="19">
        <f t="shared" si="315"/>
        <v>4</v>
      </c>
      <c r="BT375" s="19">
        <f t="shared" si="316"/>
        <v>5</v>
      </c>
      <c r="BU375" s="19">
        <f t="shared" si="317"/>
        <v>4</v>
      </c>
      <c r="BV375" s="19">
        <f t="shared" si="318"/>
        <v>5</v>
      </c>
      <c r="BW375" s="19">
        <f t="shared" si="319"/>
        <v>12</v>
      </c>
      <c r="BX375" s="19">
        <f t="shared" si="320"/>
        <v>37</v>
      </c>
      <c r="BY375" s="19">
        <f t="shared" si="321"/>
        <v>48</v>
      </c>
      <c r="BZ375" s="19">
        <f t="shared" si="322"/>
        <v>4</v>
      </c>
      <c r="CA375" s="19">
        <f t="shared" si="323"/>
        <v>5</v>
      </c>
      <c r="CB375" s="18">
        <f t="shared" si="280"/>
        <v>72</v>
      </c>
      <c r="CC375" s="19">
        <f t="shared" si="324"/>
        <v>25</v>
      </c>
    </row>
    <row r="376" spans="1:81" ht="47.25">
      <c r="A376" s="21">
        <v>282</v>
      </c>
      <c r="B376" s="34">
        <v>6621008243</v>
      </c>
      <c r="C376" s="6" t="s">
        <v>444</v>
      </c>
      <c r="D376" s="5" t="s">
        <v>292</v>
      </c>
      <c r="E376" s="5" t="str">
        <f>VLOOKUP(C376,Реестр!$B$2:$C$74,2,FALSE)</f>
        <v>Село</v>
      </c>
      <c r="F376" s="19">
        <v>8</v>
      </c>
      <c r="G376" s="19">
        <v>34</v>
      </c>
      <c r="H376" s="22">
        <v>9</v>
      </c>
      <c r="I376" s="22">
        <v>36</v>
      </c>
      <c r="J376" s="22">
        <f t="shared" si="260"/>
        <v>92</v>
      </c>
      <c r="K376" s="19">
        <v>30</v>
      </c>
      <c r="L376" s="19">
        <v>4</v>
      </c>
      <c r="M376" s="19">
        <f t="shared" si="261"/>
        <v>100</v>
      </c>
      <c r="N376" s="19">
        <v>59</v>
      </c>
      <c r="O376" s="19">
        <v>41</v>
      </c>
      <c r="P376" s="19">
        <v>59</v>
      </c>
      <c r="Q376" s="19">
        <v>42</v>
      </c>
      <c r="R376" s="19">
        <f t="shared" si="262"/>
        <v>99</v>
      </c>
      <c r="S376" s="19">
        <f t="shared" si="263"/>
        <v>97</v>
      </c>
      <c r="T376" s="19">
        <v>20</v>
      </c>
      <c r="U376" s="19">
        <v>2</v>
      </c>
      <c r="V376" s="19">
        <f t="shared" si="264"/>
        <v>40</v>
      </c>
      <c r="W376" s="19">
        <v>68</v>
      </c>
      <c r="X376" s="23">
        <v>85</v>
      </c>
      <c r="Y376" s="20">
        <f t="shared" si="265"/>
        <v>80</v>
      </c>
      <c r="Z376" s="43">
        <f t="shared" si="266"/>
        <v>60</v>
      </c>
      <c r="AA376" s="20">
        <f t="shared" si="267"/>
        <v>60</v>
      </c>
      <c r="AB376" s="19">
        <v>20</v>
      </c>
      <c r="AC376" s="19">
        <v>0</v>
      </c>
      <c r="AD376" s="19">
        <f t="shared" si="268"/>
        <v>0</v>
      </c>
      <c r="AE376" s="19">
        <v>20</v>
      </c>
      <c r="AF376" s="19">
        <v>1</v>
      </c>
      <c r="AG376" s="19">
        <f t="shared" si="269"/>
        <v>20</v>
      </c>
      <c r="AH376" s="19">
        <v>2</v>
      </c>
      <c r="AI376" s="19">
        <v>2</v>
      </c>
      <c r="AJ376" s="20">
        <f t="shared" si="303"/>
        <v>100</v>
      </c>
      <c r="AK376" s="43">
        <f t="shared" si="270"/>
        <v>38</v>
      </c>
      <c r="AL376" s="19">
        <v>41</v>
      </c>
      <c r="AM376" s="19">
        <v>85</v>
      </c>
      <c r="AN376" s="20">
        <f t="shared" si="271"/>
        <v>48</v>
      </c>
      <c r="AO376" s="19">
        <v>85</v>
      </c>
      <c r="AP376" s="19">
        <v>85</v>
      </c>
      <c r="AQ376" s="20">
        <f t="shared" si="272"/>
        <v>100</v>
      </c>
      <c r="AR376" s="19">
        <v>50</v>
      </c>
      <c r="AS376" s="19">
        <v>50</v>
      </c>
      <c r="AT376" s="20">
        <f t="shared" si="273"/>
        <v>100</v>
      </c>
      <c r="AU376" s="20">
        <f t="shared" si="274"/>
        <v>79</v>
      </c>
      <c r="AV376" s="19">
        <v>61</v>
      </c>
      <c r="AW376" s="19">
        <v>85</v>
      </c>
      <c r="AX376" s="20">
        <f t="shared" si="275"/>
        <v>72</v>
      </c>
      <c r="AY376" s="19">
        <v>82</v>
      </c>
      <c r="AZ376" s="19">
        <v>85</v>
      </c>
      <c r="BA376" s="20">
        <f t="shared" si="276"/>
        <v>96</v>
      </c>
      <c r="BB376" s="19">
        <v>81</v>
      </c>
      <c r="BC376" s="19">
        <v>85</v>
      </c>
      <c r="BD376" s="20">
        <f t="shared" si="277"/>
        <v>95</v>
      </c>
      <c r="BE376" s="20">
        <f t="shared" si="278"/>
        <v>88</v>
      </c>
      <c r="BF376" s="20">
        <f t="shared" si="279"/>
        <v>72</v>
      </c>
      <c r="BG376" s="24"/>
      <c r="BH376" s="19">
        <f t="shared" si="304"/>
        <v>8</v>
      </c>
      <c r="BI376" s="19">
        <f t="shared" si="305"/>
        <v>1</v>
      </c>
      <c r="BJ376" s="19">
        <f t="shared" si="306"/>
        <v>2</v>
      </c>
      <c r="BK376" s="19">
        <f t="shared" si="307"/>
        <v>4</v>
      </c>
      <c r="BL376" s="19">
        <f t="shared" si="308"/>
        <v>31</v>
      </c>
      <c r="BM376" s="19">
        <f t="shared" si="309"/>
        <v>21</v>
      </c>
      <c r="BN376" s="19">
        <f t="shared" si="310"/>
        <v>5</v>
      </c>
      <c r="BO376" s="19">
        <f t="shared" si="311"/>
        <v>5</v>
      </c>
      <c r="BP376" s="19">
        <f t="shared" si="312"/>
        <v>1</v>
      </c>
      <c r="BQ376" s="19">
        <f t="shared" si="313"/>
        <v>30</v>
      </c>
      <c r="BR376" s="19">
        <f t="shared" si="314"/>
        <v>1</v>
      </c>
      <c r="BS376" s="19">
        <f t="shared" si="315"/>
        <v>1</v>
      </c>
      <c r="BT376" s="19">
        <f t="shared" si="316"/>
        <v>22</v>
      </c>
      <c r="BU376" s="19">
        <f t="shared" si="317"/>
        <v>5</v>
      </c>
      <c r="BV376" s="19">
        <f t="shared" si="318"/>
        <v>6</v>
      </c>
      <c r="BW376" s="19">
        <f t="shared" si="319"/>
        <v>4</v>
      </c>
      <c r="BX376" s="19">
        <f t="shared" si="320"/>
        <v>31</v>
      </c>
      <c r="BY376" s="19">
        <f t="shared" si="321"/>
        <v>42</v>
      </c>
      <c r="BZ376" s="19">
        <f t="shared" si="322"/>
        <v>19</v>
      </c>
      <c r="CA376" s="19">
        <f t="shared" si="323"/>
        <v>12</v>
      </c>
      <c r="CB376" s="18">
        <f t="shared" si="280"/>
        <v>72</v>
      </c>
      <c r="CC376" s="19">
        <f t="shared" si="324"/>
        <v>25</v>
      </c>
    </row>
    <row r="377" spans="1:81" ht="31.5">
      <c r="A377" s="21">
        <v>190</v>
      </c>
      <c r="B377" s="34">
        <v>6655001687</v>
      </c>
      <c r="C377" s="5" t="s">
        <v>433</v>
      </c>
      <c r="D377" s="5" t="s">
        <v>207</v>
      </c>
      <c r="E377" s="5" t="str">
        <f>VLOOKUP(C377,Реестр!$B$2:$C$74,2,FALSE)</f>
        <v>Село</v>
      </c>
      <c r="F377" s="19">
        <v>8</v>
      </c>
      <c r="G377" s="19">
        <v>36.5</v>
      </c>
      <c r="H377" s="22">
        <v>11</v>
      </c>
      <c r="I377" s="22">
        <v>38</v>
      </c>
      <c r="J377" s="22">
        <f t="shared" si="260"/>
        <v>84</v>
      </c>
      <c r="K377" s="19">
        <v>30</v>
      </c>
      <c r="L377" s="19">
        <v>3</v>
      </c>
      <c r="M377" s="19">
        <f t="shared" si="261"/>
        <v>90</v>
      </c>
      <c r="N377" s="19">
        <v>63</v>
      </c>
      <c r="O377" s="19">
        <v>54</v>
      </c>
      <c r="P377" s="19">
        <v>72</v>
      </c>
      <c r="Q377" s="19">
        <v>55</v>
      </c>
      <c r="R377" s="19">
        <f t="shared" si="262"/>
        <v>93</v>
      </c>
      <c r="S377" s="19">
        <f t="shared" si="263"/>
        <v>89</v>
      </c>
      <c r="T377" s="19">
        <v>20</v>
      </c>
      <c r="U377" s="19">
        <v>0</v>
      </c>
      <c r="V377" s="19">
        <f t="shared" si="264"/>
        <v>0</v>
      </c>
      <c r="W377" s="19">
        <v>75</v>
      </c>
      <c r="X377" s="23">
        <v>106</v>
      </c>
      <c r="Y377" s="20">
        <f t="shared" si="265"/>
        <v>71</v>
      </c>
      <c r="Z377" s="43">
        <f t="shared" si="266"/>
        <v>36</v>
      </c>
      <c r="AA377" s="20">
        <f t="shared" si="267"/>
        <v>36</v>
      </c>
      <c r="AB377" s="19">
        <v>20</v>
      </c>
      <c r="AC377" s="19">
        <v>1</v>
      </c>
      <c r="AD377" s="19">
        <f t="shared" si="268"/>
        <v>20</v>
      </c>
      <c r="AE377" s="19">
        <v>20</v>
      </c>
      <c r="AF377" s="19">
        <v>1</v>
      </c>
      <c r="AG377" s="19">
        <f t="shared" si="269"/>
        <v>20</v>
      </c>
      <c r="AH377" s="19">
        <v>2</v>
      </c>
      <c r="AI377" s="19">
        <v>2</v>
      </c>
      <c r="AJ377" s="20">
        <f t="shared" si="303"/>
        <v>100</v>
      </c>
      <c r="AK377" s="43">
        <f t="shared" si="270"/>
        <v>44</v>
      </c>
      <c r="AL377" s="19">
        <v>99</v>
      </c>
      <c r="AM377" s="19">
        <v>106</v>
      </c>
      <c r="AN377" s="20">
        <f t="shared" si="271"/>
        <v>93</v>
      </c>
      <c r="AO377" s="19">
        <v>100</v>
      </c>
      <c r="AP377" s="19">
        <v>106</v>
      </c>
      <c r="AQ377" s="20">
        <f t="shared" si="272"/>
        <v>94</v>
      </c>
      <c r="AR377" s="19">
        <v>70</v>
      </c>
      <c r="AS377" s="19">
        <v>71</v>
      </c>
      <c r="AT377" s="20">
        <f t="shared" si="273"/>
        <v>99</v>
      </c>
      <c r="AU377" s="20">
        <f t="shared" si="274"/>
        <v>95</v>
      </c>
      <c r="AV377" s="19">
        <v>100</v>
      </c>
      <c r="AW377" s="19">
        <v>106</v>
      </c>
      <c r="AX377" s="20">
        <f t="shared" si="275"/>
        <v>94</v>
      </c>
      <c r="AY377" s="19">
        <v>99</v>
      </c>
      <c r="AZ377" s="19">
        <v>106</v>
      </c>
      <c r="BA377" s="20">
        <f t="shared" si="276"/>
        <v>93</v>
      </c>
      <c r="BB377" s="19">
        <v>96</v>
      </c>
      <c r="BC377" s="19">
        <v>106</v>
      </c>
      <c r="BD377" s="20">
        <f t="shared" si="277"/>
        <v>91</v>
      </c>
      <c r="BE377" s="20">
        <f t="shared" si="278"/>
        <v>92</v>
      </c>
      <c r="BF377" s="20">
        <f t="shared" si="279"/>
        <v>71</v>
      </c>
      <c r="BG377" s="24"/>
      <c r="BH377" s="19">
        <f t="shared" si="304"/>
        <v>16</v>
      </c>
      <c r="BI377" s="19">
        <f t="shared" si="305"/>
        <v>2</v>
      </c>
      <c r="BJ377" s="19">
        <f t="shared" si="306"/>
        <v>8</v>
      </c>
      <c r="BK377" s="19">
        <f t="shared" si="307"/>
        <v>6</v>
      </c>
      <c r="BL377" s="19">
        <f t="shared" si="308"/>
        <v>41</v>
      </c>
      <c r="BM377" s="19">
        <f t="shared" si="309"/>
        <v>27</v>
      </c>
      <c r="BN377" s="19">
        <f t="shared" si="310"/>
        <v>4</v>
      </c>
      <c r="BO377" s="19">
        <f t="shared" si="311"/>
        <v>5</v>
      </c>
      <c r="BP377" s="19">
        <f t="shared" si="312"/>
        <v>1</v>
      </c>
      <c r="BQ377" s="19">
        <f t="shared" si="313"/>
        <v>8</v>
      </c>
      <c r="BR377" s="19">
        <f t="shared" si="314"/>
        <v>7</v>
      </c>
      <c r="BS377" s="19">
        <f t="shared" si="315"/>
        <v>2</v>
      </c>
      <c r="BT377" s="19">
        <f t="shared" si="316"/>
        <v>7</v>
      </c>
      <c r="BU377" s="19">
        <f t="shared" si="317"/>
        <v>8</v>
      </c>
      <c r="BV377" s="19">
        <f t="shared" si="318"/>
        <v>10</v>
      </c>
      <c r="BW377" s="19">
        <f t="shared" si="319"/>
        <v>12</v>
      </c>
      <c r="BX377" s="19">
        <f t="shared" si="320"/>
        <v>41</v>
      </c>
      <c r="BY377" s="19">
        <f t="shared" si="321"/>
        <v>36</v>
      </c>
      <c r="BZ377" s="19">
        <f t="shared" si="322"/>
        <v>6</v>
      </c>
      <c r="CA377" s="19">
        <f t="shared" si="323"/>
        <v>9</v>
      </c>
      <c r="CB377" s="18">
        <f t="shared" si="280"/>
        <v>71</v>
      </c>
      <c r="CC377" s="19">
        <f t="shared" si="324"/>
        <v>26</v>
      </c>
    </row>
    <row r="378" spans="1:81" ht="31.5">
      <c r="A378" s="21">
        <v>278</v>
      </c>
      <c r="B378" s="34">
        <v>6621007835</v>
      </c>
      <c r="C378" s="6" t="s">
        <v>444</v>
      </c>
      <c r="D378" s="5" t="s">
        <v>288</v>
      </c>
      <c r="E378" s="5" t="str">
        <f>VLOOKUP(C378,Реестр!$B$2:$C$74,2,FALSE)</f>
        <v>Село</v>
      </c>
      <c r="F378" s="19">
        <v>0</v>
      </c>
      <c r="G378" s="19">
        <v>36</v>
      </c>
      <c r="H378" s="22">
        <v>11</v>
      </c>
      <c r="I378" s="22">
        <v>38</v>
      </c>
      <c r="J378" s="22">
        <f t="shared" si="260"/>
        <v>47</v>
      </c>
      <c r="K378" s="19">
        <v>30</v>
      </c>
      <c r="L378" s="19">
        <v>4</v>
      </c>
      <c r="M378" s="19">
        <f t="shared" si="261"/>
        <v>100</v>
      </c>
      <c r="N378" s="19">
        <v>90</v>
      </c>
      <c r="O378" s="19">
        <v>55</v>
      </c>
      <c r="P378" s="19">
        <v>96</v>
      </c>
      <c r="Q378" s="19">
        <v>59</v>
      </c>
      <c r="R378" s="19">
        <f t="shared" si="262"/>
        <v>93</v>
      </c>
      <c r="S378" s="19">
        <f t="shared" si="263"/>
        <v>81</v>
      </c>
      <c r="T378" s="19">
        <v>20</v>
      </c>
      <c r="U378" s="19">
        <v>0</v>
      </c>
      <c r="V378" s="19">
        <f t="shared" si="264"/>
        <v>0</v>
      </c>
      <c r="W378" s="19">
        <v>96</v>
      </c>
      <c r="X378" s="23">
        <v>105</v>
      </c>
      <c r="Y378" s="20">
        <f t="shared" si="265"/>
        <v>91</v>
      </c>
      <c r="Z378" s="43">
        <f t="shared" si="266"/>
        <v>46</v>
      </c>
      <c r="AA378" s="20">
        <f t="shared" si="267"/>
        <v>46</v>
      </c>
      <c r="AB378" s="19">
        <v>20</v>
      </c>
      <c r="AC378" s="19">
        <v>0</v>
      </c>
      <c r="AD378" s="19">
        <f t="shared" si="268"/>
        <v>0</v>
      </c>
      <c r="AE378" s="19">
        <v>20</v>
      </c>
      <c r="AF378" s="19">
        <v>0</v>
      </c>
      <c r="AG378" s="19">
        <f t="shared" si="269"/>
        <v>0</v>
      </c>
      <c r="AH378" s="19">
        <v>10</v>
      </c>
      <c r="AI378" s="19">
        <v>10</v>
      </c>
      <c r="AJ378" s="20">
        <f t="shared" si="303"/>
        <v>100</v>
      </c>
      <c r="AK378" s="43">
        <f t="shared" si="270"/>
        <v>30</v>
      </c>
      <c r="AL378" s="19">
        <v>101</v>
      </c>
      <c r="AM378" s="19">
        <v>105</v>
      </c>
      <c r="AN378" s="20">
        <f t="shared" si="271"/>
        <v>96</v>
      </c>
      <c r="AO378" s="19">
        <v>105</v>
      </c>
      <c r="AP378" s="19">
        <v>105</v>
      </c>
      <c r="AQ378" s="20">
        <f t="shared" si="272"/>
        <v>100</v>
      </c>
      <c r="AR378" s="19">
        <v>67</v>
      </c>
      <c r="AS378" s="19">
        <v>68</v>
      </c>
      <c r="AT378" s="20">
        <f t="shared" si="273"/>
        <v>99</v>
      </c>
      <c r="AU378" s="20">
        <f t="shared" si="274"/>
        <v>98</v>
      </c>
      <c r="AV378" s="19">
        <v>102</v>
      </c>
      <c r="AW378" s="19">
        <v>105</v>
      </c>
      <c r="AX378" s="20">
        <f t="shared" si="275"/>
        <v>97</v>
      </c>
      <c r="AY378" s="19">
        <v>96</v>
      </c>
      <c r="AZ378" s="19">
        <v>105</v>
      </c>
      <c r="BA378" s="20">
        <f t="shared" si="276"/>
        <v>91</v>
      </c>
      <c r="BB378" s="19">
        <v>101</v>
      </c>
      <c r="BC378" s="19">
        <v>105</v>
      </c>
      <c r="BD378" s="20">
        <f t="shared" si="277"/>
        <v>96</v>
      </c>
      <c r="BE378" s="20">
        <f t="shared" si="278"/>
        <v>95</v>
      </c>
      <c r="BF378" s="20">
        <f t="shared" si="279"/>
        <v>70</v>
      </c>
      <c r="BG378" s="24"/>
      <c r="BH378" s="19">
        <f t="shared" si="304"/>
        <v>31</v>
      </c>
      <c r="BI378" s="19">
        <f t="shared" si="305"/>
        <v>1</v>
      </c>
      <c r="BJ378" s="19">
        <f t="shared" si="306"/>
        <v>8</v>
      </c>
      <c r="BK378" s="19">
        <f t="shared" si="307"/>
        <v>6</v>
      </c>
      <c r="BL378" s="19">
        <f t="shared" si="308"/>
        <v>37</v>
      </c>
      <c r="BM378" s="19">
        <f t="shared" si="309"/>
        <v>10</v>
      </c>
      <c r="BN378" s="19">
        <f t="shared" si="310"/>
        <v>5</v>
      </c>
      <c r="BO378" s="19">
        <f t="shared" si="311"/>
        <v>6</v>
      </c>
      <c r="BP378" s="19">
        <f t="shared" si="312"/>
        <v>1</v>
      </c>
      <c r="BQ378" s="19">
        <f t="shared" si="313"/>
        <v>5</v>
      </c>
      <c r="BR378" s="19">
        <f t="shared" si="314"/>
        <v>1</v>
      </c>
      <c r="BS378" s="19">
        <f t="shared" si="315"/>
        <v>2</v>
      </c>
      <c r="BT378" s="19">
        <f t="shared" si="316"/>
        <v>4</v>
      </c>
      <c r="BU378" s="19">
        <f t="shared" si="317"/>
        <v>10</v>
      </c>
      <c r="BV378" s="19">
        <f t="shared" si="318"/>
        <v>5</v>
      </c>
      <c r="BW378" s="19">
        <f t="shared" si="319"/>
        <v>19</v>
      </c>
      <c r="BX378" s="19">
        <f t="shared" si="320"/>
        <v>37</v>
      </c>
      <c r="BY378" s="19">
        <f t="shared" si="321"/>
        <v>49</v>
      </c>
      <c r="BZ378" s="19">
        <f t="shared" si="322"/>
        <v>3</v>
      </c>
      <c r="CA378" s="19">
        <f t="shared" si="323"/>
        <v>6</v>
      </c>
      <c r="CB378" s="18">
        <f t="shared" si="280"/>
        <v>70</v>
      </c>
      <c r="CC378" s="19">
        <f t="shared" si="324"/>
        <v>27</v>
      </c>
    </row>
    <row r="379" spans="1:81" ht="31.5">
      <c r="A379" s="21">
        <v>240</v>
      </c>
      <c r="B379" s="37">
        <v>6652012190</v>
      </c>
      <c r="C379" s="5" t="s">
        <v>438</v>
      </c>
      <c r="D379" s="5" t="s">
        <v>254</v>
      </c>
      <c r="E379" s="5" t="str">
        <f>VLOOKUP(C379,Реестр!$B$2:$C$74,2,FALSE)</f>
        <v>Село</v>
      </c>
      <c r="F379" s="19">
        <v>4</v>
      </c>
      <c r="G379" s="19">
        <v>33</v>
      </c>
      <c r="H379" s="22">
        <v>9</v>
      </c>
      <c r="I379" s="22">
        <v>36</v>
      </c>
      <c r="J379" s="22">
        <f t="shared" si="260"/>
        <v>68</v>
      </c>
      <c r="K379" s="19">
        <v>30</v>
      </c>
      <c r="L379" s="19">
        <v>3</v>
      </c>
      <c r="M379" s="19">
        <f t="shared" si="261"/>
        <v>90</v>
      </c>
      <c r="N379" s="19">
        <v>128</v>
      </c>
      <c r="O379" s="19">
        <v>88</v>
      </c>
      <c r="P379" s="19">
        <v>138</v>
      </c>
      <c r="Q379" s="19">
        <v>101</v>
      </c>
      <c r="R379" s="19">
        <f t="shared" si="262"/>
        <v>90</v>
      </c>
      <c r="S379" s="19">
        <f t="shared" si="263"/>
        <v>83</v>
      </c>
      <c r="T379" s="19">
        <v>20</v>
      </c>
      <c r="U379" s="19">
        <v>2</v>
      </c>
      <c r="V379" s="19">
        <f t="shared" si="264"/>
        <v>40</v>
      </c>
      <c r="W379" s="19">
        <v>138</v>
      </c>
      <c r="X379" s="23">
        <v>227</v>
      </c>
      <c r="Y379" s="20">
        <f t="shared" si="265"/>
        <v>61</v>
      </c>
      <c r="Z379" s="43">
        <f t="shared" si="266"/>
        <v>51</v>
      </c>
      <c r="AA379" s="20">
        <f t="shared" si="267"/>
        <v>51</v>
      </c>
      <c r="AB379" s="19">
        <v>20</v>
      </c>
      <c r="AC379" s="19">
        <v>0</v>
      </c>
      <c r="AD379" s="19">
        <f t="shared" si="268"/>
        <v>0</v>
      </c>
      <c r="AE379" s="19">
        <v>20</v>
      </c>
      <c r="AF379" s="19">
        <v>2</v>
      </c>
      <c r="AG379" s="19">
        <f t="shared" si="269"/>
        <v>40</v>
      </c>
      <c r="AH379" s="19">
        <v>2</v>
      </c>
      <c r="AI379" s="19">
        <v>6</v>
      </c>
      <c r="AJ379" s="20">
        <f t="shared" si="303"/>
        <v>33</v>
      </c>
      <c r="AK379" s="43">
        <f t="shared" si="270"/>
        <v>26</v>
      </c>
      <c r="AL379" s="19">
        <v>210</v>
      </c>
      <c r="AM379" s="19">
        <v>227</v>
      </c>
      <c r="AN379" s="20">
        <f t="shared" si="271"/>
        <v>93</v>
      </c>
      <c r="AO379" s="19">
        <v>215</v>
      </c>
      <c r="AP379" s="19">
        <v>227</v>
      </c>
      <c r="AQ379" s="20">
        <f t="shared" si="272"/>
        <v>95</v>
      </c>
      <c r="AR379" s="19">
        <v>140</v>
      </c>
      <c r="AS379" s="19">
        <v>144</v>
      </c>
      <c r="AT379" s="20">
        <f t="shared" si="273"/>
        <v>97</v>
      </c>
      <c r="AU379" s="20">
        <f t="shared" si="274"/>
        <v>95</v>
      </c>
      <c r="AV379" s="19">
        <v>213</v>
      </c>
      <c r="AW379" s="19">
        <v>227</v>
      </c>
      <c r="AX379" s="20">
        <f t="shared" si="275"/>
        <v>94</v>
      </c>
      <c r="AY379" s="19">
        <v>212</v>
      </c>
      <c r="AZ379" s="19">
        <v>227</v>
      </c>
      <c r="BA379" s="20">
        <f t="shared" si="276"/>
        <v>93</v>
      </c>
      <c r="BB379" s="19">
        <v>205</v>
      </c>
      <c r="BC379" s="19">
        <v>227</v>
      </c>
      <c r="BD379" s="20">
        <f t="shared" si="277"/>
        <v>90</v>
      </c>
      <c r="BE379" s="20">
        <f t="shared" si="278"/>
        <v>92</v>
      </c>
      <c r="BF379" s="20">
        <f t="shared" si="279"/>
        <v>69</v>
      </c>
      <c r="BG379" s="24"/>
      <c r="BH379" s="19">
        <f t="shared" si="304"/>
        <v>27</v>
      </c>
      <c r="BI379" s="19">
        <f t="shared" si="305"/>
        <v>2</v>
      </c>
      <c r="BJ379" s="19">
        <f t="shared" si="306"/>
        <v>11</v>
      </c>
      <c r="BK379" s="19">
        <f t="shared" si="307"/>
        <v>4</v>
      </c>
      <c r="BL379" s="19">
        <f t="shared" si="308"/>
        <v>34</v>
      </c>
      <c r="BM379" s="19">
        <f t="shared" si="309"/>
        <v>29</v>
      </c>
      <c r="BN379" s="19">
        <f t="shared" si="310"/>
        <v>5</v>
      </c>
      <c r="BO379" s="19">
        <f t="shared" si="311"/>
        <v>4</v>
      </c>
      <c r="BP379" s="19">
        <f t="shared" si="312"/>
        <v>31</v>
      </c>
      <c r="BQ379" s="19">
        <f t="shared" si="313"/>
        <v>8</v>
      </c>
      <c r="BR379" s="19">
        <f t="shared" si="314"/>
        <v>6</v>
      </c>
      <c r="BS379" s="19">
        <f t="shared" si="315"/>
        <v>4</v>
      </c>
      <c r="BT379" s="19">
        <f t="shared" si="316"/>
        <v>7</v>
      </c>
      <c r="BU379" s="19">
        <f t="shared" si="317"/>
        <v>8</v>
      </c>
      <c r="BV379" s="19">
        <f t="shared" si="318"/>
        <v>11</v>
      </c>
      <c r="BW379" s="19">
        <f t="shared" si="319"/>
        <v>18</v>
      </c>
      <c r="BX379" s="19">
        <f t="shared" si="320"/>
        <v>34</v>
      </c>
      <c r="BY379" s="19">
        <f t="shared" si="321"/>
        <v>52</v>
      </c>
      <c r="BZ379" s="19">
        <f t="shared" si="322"/>
        <v>6</v>
      </c>
      <c r="CA379" s="19">
        <f t="shared" si="323"/>
        <v>9</v>
      </c>
      <c r="CB379" s="18">
        <f t="shared" si="280"/>
        <v>69</v>
      </c>
      <c r="CC379" s="19">
        <f t="shared" si="324"/>
        <v>28</v>
      </c>
    </row>
    <row r="380" spans="1:81" ht="31.5">
      <c r="A380" s="21">
        <v>277</v>
      </c>
      <c r="B380" s="34">
        <v>6621014913</v>
      </c>
      <c r="C380" s="5" t="s">
        <v>443</v>
      </c>
      <c r="D380" s="6" t="s">
        <v>287</v>
      </c>
      <c r="E380" s="5" t="str">
        <f>VLOOKUP(C380,Реестр!$B$2:$C$74,2,FALSE)</f>
        <v>Село</v>
      </c>
      <c r="F380" s="19">
        <v>0</v>
      </c>
      <c r="G380" s="19">
        <v>35</v>
      </c>
      <c r="H380" s="22">
        <v>11</v>
      </c>
      <c r="I380" s="22">
        <v>38</v>
      </c>
      <c r="J380" s="22">
        <f t="shared" si="260"/>
        <v>46</v>
      </c>
      <c r="K380" s="19">
        <v>30</v>
      </c>
      <c r="L380" s="19">
        <v>3</v>
      </c>
      <c r="M380" s="19">
        <f t="shared" si="261"/>
        <v>90</v>
      </c>
      <c r="N380" s="19">
        <v>44</v>
      </c>
      <c r="O380" s="19">
        <v>28</v>
      </c>
      <c r="P380" s="19">
        <v>44</v>
      </c>
      <c r="Q380" s="19">
        <v>28</v>
      </c>
      <c r="R380" s="19">
        <f t="shared" si="262"/>
        <v>100</v>
      </c>
      <c r="S380" s="19">
        <f t="shared" si="263"/>
        <v>81</v>
      </c>
      <c r="T380" s="19">
        <v>20</v>
      </c>
      <c r="U380" s="19">
        <v>0</v>
      </c>
      <c r="V380" s="19">
        <f t="shared" si="264"/>
        <v>0</v>
      </c>
      <c r="W380" s="19">
        <v>40</v>
      </c>
      <c r="X380" s="23">
        <v>50</v>
      </c>
      <c r="Y380" s="20">
        <f t="shared" si="265"/>
        <v>80</v>
      </c>
      <c r="Z380" s="43">
        <f t="shared" si="266"/>
        <v>40</v>
      </c>
      <c r="AA380" s="20">
        <f t="shared" si="267"/>
        <v>40</v>
      </c>
      <c r="AB380" s="19">
        <v>20</v>
      </c>
      <c r="AC380" s="19">
        <v>0</v>
      </c>
      <c r="AD380" s="19">
        <f t="shared" si="268"/>
        <v>0</v>
      </c>
      <c r="AE380" s="19">
        <v>20</v>
      </c>
      <c r="AF380" s="19">
        <v>0</v>
      </c>
      <c r="AG380" s="19">
        <f t="shared" si="269"/>
        <v>0</v>
      </c>
      <c r="AH380" s="19">
        <v>2</v>
      </c>
      <c r="AI380" s="19">
        <v>2</v>
      </c>
      <c r="AJ380" s="20">
        <f t="shared" si="303"/>
        <v>100</v>
      </c>
      <c r="AK380" s="43">
        <f t="shared" si="270"/>
        <v>30</v>
      </c>
      <c r="AL380" s="19">
        <v>48</v>
      </c>
      <c r="AM380" s="19">
        <v>50</v>
      </c>
      <c r="AN380" s="20">
        <f t="shared" si="271"/>
        <v>96</v>
      </c>
      <c r="AO380" s="19">
        <v>50</v>
      </c>
      <c r="AP380" s="19">
        <v>50</v>
      </c>
      <c r="AQ380" s="20">
        <f t="shared" si="272"/>
        <v>100</v>
      </c>
      <c r="AR380" s="19">
        <v>37</v>
      </c>
      <c r="AS380" s="19">
        <v>37</v>
      </c>
      <c r="AT380" s="20">
        <f t="shared" si="273"/>
        <v>100</v>
      </c>
      <c r="AU380" s="20">
        <f t="shared" si="274"/>
        <v>98</v>
      </c>
      <c r="AV380" s="19">
        <v>49</v>
      </c>
      <c r="AW380" s="19">
        <v>50</v>
      </c>
      <c r="AX380" s="20">
        <f t="shared" si="275"/>
        <v>98</v>
      </c>
      <c r="AY380" s="19">
        <v>49</v>
      </c>
      <c r="AZ380" s="19">
        <v>50</v>
      </c>
      <c r="BA380" s="20">
        <f t="shared" si="276"/>
        <v>98</v>
      </c>
      <c r="BB380" s="19">
        <v>48</v>
      </c>
      <c r="BC380" s="19">
        <v>50</v>
      </c>
      <c r="BD380" s="20">
        <f t="shared" si="277"/>
        <v>96</v>
      </c>
      <c r="BE380" s="20">
        <f t="shared" si="278"/>
        <v>97</v>
      </c>
      <c r="BF380" s="20">
        <f t="shared" si="279"/>
        <v>69</v>
      </c>
      <c r="BG380" s="24"/>
      <c r="BH380" s="19">
        <f t="shared" si="304"/>
        <v>32</v>
      </c>
      <c r="BI380" s="19">
        <f t="shared" si="305"/>
        <v>2</v>
      </c>
      <c r="BJ380" s="19">
        <f t="shared" si="306"/>
        <v>1</v>
      </c>
      <c r="BK380" s="19">
        <f t="shared" si="307"/>
        <v>6</v>
      </c>
      <c r="BL380" s="19">
        <f t="shared" si="308"/>
        <v>40</v>
      </c>
      <c r="BM380" s="19">
        <f t="shared" si="309"/>
        <v>21</v>
      </c>
      <c r="BN380" s="19">
        <f t="shared" si="310"/>
        <v>5</v>
      </c>
      <c r="BO380" s="19">
        <f t="shared" si="311"/>
        <v>6</v>
      </c>
      <c r="BP380" s="19">
        <f t="shared" si="312"/>
        <v>1</v>
      </c>
      <c r="BQ380" s="19">
        <f t="shared" si="313"/>
        <v>5</v>
      </c>
      <c r="BR380" s="19">
        <f t="shared" si="314"/>
        <v>1</v>
      </c>
      <c r="BS380" s="19">
        <f t="shared" si="315"/>
        <v>1</v>
      </c>
      <c r="BT380" s="19">
        <f t="shared" si="316"/>
        <v>3</v>
      </c>
      <c r="BU380" s="19">
        <f t="shared" si="317"/>
        <v>3</v>
      </c>
      <c r="BV380" s="19">
        <f t="shared" si="318"/>
        <v>5</v>
      </c>
      <c r="BW380" s="19">
        <f t="shared" si="319"/>
        <v>19</v>
      </c>
      <c r="BX380" s="19">
        <f t="shared" si="320"/>
        <v>40</v>
      </c>
      <c r="BY380" s="19">
        <f t="shared" si="321"/>
        <v>49</v>
      </c>
      <c r="BZ380" s="19">
        <f t="shared" si="322"/>
        <v>3</v>
      </c>
      <c r="CA380" s="19">
        <f t="shared" si="323"/>
        <v>4</v>
      </c>
      <c r="CB380" s="18">
        <f t="shared" si="280"/>
        <v>69</v>
      </c>
      <c r="CC380" s="19">
        <f t="shared" si="324"/>
        <v>28</v>
      </c>
    </row>
    <row r="381" spans="1:81" ht="31.5">
      <c r="A381" s="21">
        <v>145</v>
      </c>
      <c r="B381" s="34">
        <v>6627012430</v>
      </c>
      <c r="C381" s="5" t="s">
        <v>425</v>
      </c>
      <c r="D381" s="5" t="s">
        <v>165</v>
      </c>
      <c r="E381" s="5" t="str">
        <f>VLOOKUP(C381,Реестр!$B$2:$C$74,2,FALSE)</f>
        <v>Село</v>
      </c>
      <c r="F381" s="19">
        <v>0</v>
      </c>
      <c r="G381" s="19">
        <v>35</v>
      </c>
      <c r="H381" s="22">
        <v>11</v>
      </c>
      <c r="I381" s="22">
        <v>38</v>
      </c>
      <c r="J381" s="22">
        <f t="shared" si="260"/>
        <v>46</v>
      </c>
      <c r="K381" s="19">
        <v>30</v>
      </c>
      <c r="L381" s="19">
        <v>3</v>
      </c>
      <c r="M381" s="19">
        <f t="shared" si="261"/>
        <v>90</v>
      </c>
      <c r="N381" s="19">
        <v>64</v>
      </c>
      <c r="O381" s="19">
        <v>64</v>
      </c>
      <c r="P381" s="19">
        <v>65</v>
      </c>
      <c r="Q381" s="19">
        <v>65</v>
      </c>
      <c r="R381" s="19">
        <f t="shared" si="262"/>
        <v>98</v>
      </c>
      <c r="S381" s="19">
        <f t="shared" si="263"/>
        <v>80</v>
      </c>
      <c r="T381" s="19">
        <v>20</v>
      </c>
      <c r="U381" s="19">
        <v>0</v>
      </c>
      <c r="V381" s="19">
        <f t="shared" si="264"/>
        <v>0</v>
      </c>
      <c r="W381" s="19">
        <v>66</v>
      </c>
      <c r="X381" s="23">
        <v>72</v>
      </c>
      <c r="Y381" s="20">
        <f t="shared" si="265"/>
        <v>92</v>
      </c>
      <c r="Z381" s="43">
        <f t="shared" si="266"/>
        <v>46</v>
      </c>
      <c r="AA381" s="20">
        <f t="shared" si="267"/>
        <v>46</v>
      </c>
      <c r="AB381" s="19">
        <v>20</v>
      </c>
      <c r="AC381" s="19">
        <v>0</v>
      </c>
      <c r="AD381" s="19">
        <f t="shared" si="268"/>
        <v>0</v>
      </c>
      <c r="AE381" s="19">
        <v>20</v>
      </c>
      <c r="AF381" s="19">
        <v>0</v>
      </c>
      <c r="AG381" s="19">
        <f t="shared" si="269"/>
        <v>0</v>
      </c>
      <c r="AH381" s="19">
        <v>1</v>
      </c>
      <c r="AI381" s="19">
        <v>1</v>
      </c>
      <c r="AJ381" s="20">
        <f t="shared" si="303"/>
        <v>100</v>
      </c>
      <c r="AK381" s="43">
        <f t="shared" si="270"/>
        <v>30</v>
      </c>
      <c r="AL381" s="19">
        <v>54</v>
      </c>
      <c r="AM381" s="19">
        <v>72</v>
      </c>
      <c r="AN381" s="20">
        <f t="shared" si="271"/>
        <v>75</v>
      </c>
      <c r="AO381" s="19">
        <v>72</v>
      </c>
      <c r="AP381" s="19">
        <v>72</v>
      </c>
      <c r="AQ381" s="20">
        <f t="shared" si="272"/>
        <v>100</v>
      </c>
      <c r="AR381" s="19">
        <v>62</v>
      </c>
      <c r="AS381" s="19">
        <v>63</v>
      </c>
      <c r="AT381" s="20">
        <f t="shared" si="273"/>
        <v>98</v>
      </c>
      <c r="AU381" s="20">
        <f t="shared" si="274"/>
        <v>90</v>
      </c>
      <c r="AV381" s="19">
        <v>69</v>
      </c>
      <c r="AW381" s="19">
        <v>72</v>
      </c>
      <c r="AX381" s="20">
        <f t="shared" si="275"/>
        <v>96</v>
      </c>
      <c r="AY381" s="19">
        <v>69</v>
      </c>
      <c r="AZ381" s="19">
        <v>72</v>
      </c>
      <c r="BA381" s="20">
        <f t="shared" si="276"/>
        <v>96</v>
      </c>
      <c r="BB381" s="19">
        <v>69</v>
      </c>
      <c r="BC381" s="19">
        <v>72</v>
      </c>
      <c r="BD381" s="20">
        <f t="shared" si="277"/>
        <v>96</v>
      </c>
      <c r="BE381" s="20">
        <f t="shared" si="278"/>
        <v>96</v>
      </c>
      <c r="BF381" s="20">
        <f t="shared" si="279"/>
        <v>68</v>
      </c>
      <c r="BG381" s="24"/>
      <c r="BH381" s="19">
        <f t="shared" si="304"/>
        <v>32</v>
      </c>
      <c r="BI381" s="19">
        <f t="shared" si="305"/>
        <v>2</v>
      </c>
      <c r="BJ381" s="19">
        <f t="shared" si="306"/>
        <v>3</v>
      </c>
      <c r="BK381" s="19">
        <f t="shared" si="307"/>
        <v>6</v>
      </c>
      <c r="BL381" s="19">
        <f t="shared" si="308"/>
        <v>37</v>
      </c>
      <c r="BM381" s="19">
        <f t="shared" si="309"/>
        <v>9</v>
      </c>
      <c r="BN381" s="19">
        <f t="shared" si="310"/>
        <v>5</v>
      </c>
      <c r="BO381" s="19">
        <f t="shared" si="311"/>
        <v>6</v>
      </c>
      <c r="BP381" s="19">
        <f t="shared" si="312"/>
        <v>1</v>
      </c>
      <c r="BQ381" s="19">
        <f t="shared" si="313"/>
        <v>19</v>
      </c>
      <c r="BR381" s="19">
        <f t="shared" si="314"/>
        <v>1</v>
      </c>
      <c r="BS381" s="19">
        <f t="shared" si="315"/>
        <v>3</v>
      </c>
      <c r="BT381" s="19">
        <f t="shared" si="316"/>
        <v>5</v>
      </c>
      <c r="BU381" s="19">
        <f t="shared" si="317"/>
        <v>5</v>
      </c>
      <c r="BV381" s="19">
        <f t="shared" si="318"/>
        <v>5</v>
      </c>
      <c r="BW381" s="19">
        <f t="shared" si="319"/>
        <v>20</v>
      </c>
      <c r="BX381" s="19">
        <f t="shared" si="320"/>
        <v>37</v>
      </c>
      <c r="BY381" s="19">
        <f t="shared" si="321"/>
        <v>49</v>
      </c>
      <c r="BZ381" s="19">
        <f t="shared" si="322"/>
        <v>11</v>
      </c>
      <c r="CA381" s="19">
        <f t="shared" si="323"/>
        <v>5</v>
      </c>
      <c r="CB381" s="18">
        <f t="shared" si="280"/>
        <v>68</v>
      </c>
      <c r="CC381" s="19">
        <f t="shared" si="324"/>
        <v>29</v>
      </c>
    </row>
    <row r="382" spans="1:81" ht="31.5">
      <c r="A382" s="21">
        <v>284</v>
      </c>
      <c r="B382" s="33">
        <v>6682001189</v>
      </c>
      <c r="C382" s="6" t="s">
        <v>444</v>
      </c>
      <c r="D382" s="6" t="s">
        <v>294</v>
      </c>
      <c r="E382" s="5" t="str">
        <f>VLOOKUP(C382,Реестр!$B$2:$C$74,2,FALSE)</f>
        <v>Село</v>
      </c>
      <c r="F382" s="19">
        <v>0</v>
      </c>
      <c r="G382" s="19">
        <v>34</v>
      </c>
      <c r="H382" s="22">
        <v>11</v>
      </c>
      <c r="I382" s="22">
        <v>38</v>
      </c>
      <c r="J382" s="22">
        <f t="shared" si="260"/>
        <v>45</v>
      </c>
      <c r="K382" s="19">
        <v>30</v>
      </c>
      <c r="L382" s="19">
        <v>4</v>
      </c>
      <c r="M382" s="19">
        <f t="shared" si="261"/>
        <v>100</v>
      </c>
      <c r="N382" s="19">
        <v>45</v>
      </c>
      <c r="O382" s="19">
        <v>37</v>
      </c>
      <c r="P382" s="19">
        <v>49</v>
      </c>
      <c r="Q382" s="19">
        <v>42</v>
      </c>
      <c r="R382" s="19">
        <f t="shared" si="262"/>
        <v>90</v>
      </c>
      <c r="S382" s="19">
        <f t="shared" si="263"/>
        <v>80</v>
      </c>
      <c r="T382" s="19">
        <v>20</v>
      </c>
      <c r="U382" s="19">
        <v>0</v>
      </c>
      <c r="V382" s="19">
        <f t="shared" si="264"/>
        <v>0</v>
      </c>
      <c r="W382" s="19">
        <v>564</v>
      </c>
      <c r="X382" s="19">
        <v>600</v>
      </c>
      <c r="Y382" s="20">
        <f t="shared" si="265"/>
        <v>94</v>
      </c>
      <c r="Z382" s="43">
        <f t="shared" si="266"/>
        <v>47</v>
      </c>
      <c r="AA382" s="20">
        <f t="shared" si="267"/>
        <v>47</v>
      </c>
      <c r="AB382" s="19">
        <v>20</v>
      </c>
      <c r="AC382" s="19">
        <v>0</v>
      </c>
      <c r="AD382" s="19">
        <f t="shared" si="268"/>
        <v>0</v>
      </c>
      <c r="AE382" s="19">
        <v>20</v>
      </c>
      <c r="AF382" s="19">
        <v>0</v>
      </c>
      <c r="AG382" s="19">
        <f t="shared" si="269"/>
        <v>0</v>
      </c>
      <c r="AH382" s="19">
        <v>2</v>
      </c>
      <c r="AI382" s="19">
        <v>3</v>
      </c>
      <c r="AJ382" s="20">
        <f t="shared" si="303"/>
        <v>67</v>
      </c>
      <c r="AK382" s="43">
        <f t="shared" si="270"/>
        <v>20</v>
      </c>
      <c r="AL382" s="19">
        <v>546</v>
      </c>
      <c r="AM382" s="19">
        <v>600</v>
      </c>
      <c r="AN382" s="20">
        <f t="shared" si="271"/>
        <v>91</v>
      </c>
      <c r="AO382" s="19">
        <v>573</v>
      </c>
      <c r="AP382" s="19">
        <v>600</v>
      </c>
      <c r="AQ382" s="20">
        <f t="shared" si="272"/>
        <v>96</v>
      </c>
      <c r="AR382" s="19">
        <v>503</v>
      </c>
      <c r="AS382" s="19">
        <v>519</v>
      </c>
      <c r="AT382" s="20">
        <f t="shared" si="273"/>
        <v>97</v>
      </c>
      <c r="AU382" s="20">
        <f t="shared" si="274"/>
        <v>94</v>
      </c>
      <c r="AV382" s="19">
        <v>582</v>
      </c>
      <c r="AW382" s="19">
        <v>600</v>
      </c>
      <c r="AX382" s="20">
        <f t="shared" si="275"/>
        <v>97</v>
      </c>
      <c r="AY382" s="19">
        <v>547</v>
      </c>
      <c r="AZ382" s="19">
        <v>600</v>
      </c>
      <c r="BA382" s="20">
        <f t="shared" si="276"/>
        <v>91</v>
      </c>
      <c r="BB382" s="19">
        <v>543</v>
      </c>
      <c r="BC382" s="19">
        <v>600</v>
      </c>
      <c r="BD382" s="20">
        <f t="shared" si="277"/>
        <v>91</v>
      </c>
      <c r="BE382" s="20">
        <f t="shared" si="278"/>
        <v>93</v>
      </c>
      <c r="BF382" s="20">
        <f t="shared" si="279"/>
        <v>67</v>
      </c>
      <c r="BG382" s="24"/>
      <c r="BH382" s="19">
        <f t="shared" si="304"/>
        <v>33</v>
      </c>
      <c r="BI382" s="19">
        <f t="shared" si="305"/>
        <v>1</v>
      </c>
      <c r="BJ382" s="19">
        <f t="shared" si="306"/>
        <v>11</v>
      </c>
      <c r="BK382" s="19">
        <f t="shared" si="307"/>
        <v>6</v>
      </c>
      <c r="BL382" s="19">
        <f t="shared" si="308"/>
        <v>36</v>
      </c>
      <c r="BM382" s="19">
        <f t="shared" si="309"/>
        <v>7</v>
      </c>
      <c r="BN382" s="19">
        <f t="shared" si="310"/>
        <v>5</v>
      </c>
      <c r="BO382" s="19">
        <f t="shared" si="311"/>
        <v>6</v>
      </c>
      <c r="BP382" s="19">
        <f t="shared" si="312"/>
        <v>24</v>
      </c>
      <c r="BQ382" s="19">
        <f t="shared" si="313"/>
        <v>10</v>
      </c>
      <c r="BR382" s="19">
        <f t="shared" si="314"/>
        <v>5</v>
      </c>
      <c r="BS382" s="19">
        <f t="shared" si="315"/>
        <v>4</v>
      </c>
      <c r="BT382" s="19">
        <f t="shared" si="316"/>
        <v>4</v>
      </c>
      <c r="BU382" s="19">
        <f t="shared" si="317"/>
        <v>10</v>
      </c>
      <c r="BV382" s="19">
        <f t="shared" si="318"/>
        <v>10</v>
      </c>
      <c r="BW382" s="19">
        <f t="shared" si="319"/>
        <v>20</v>
      </c>
      <c r="BX382" s="19">
        <f t="shared" si="320"/>
        <v>36</v>
      </c>
      <c r="BY382" s="19">
        <f t="shared" si="321"/>
        <v>56</v>
      </c>
      <c r="BZ382" s="19">
        <f t="shared" si="322"/>
        <v>7</v>
      </c>
      <c r="CA382" s="19">
        <f t="shared" si="323"/>
        <v>8</v>
      </c>
      <c r="CB382" s="18">
        <f t="shared" si="280"/>
        <v>67</v>
      </c>
      <c r="CC382" s="19">
        <f t="shared" si="324"/>
        <v>30</v>
      </c>
    </row>
  </sheetData>
  <autoFilter ref="A3:CC382">
    <sortState ref="A4:CC382">
      <sortCondition ref="E3:E382"/>
    </sortState>
  </autoFilter>
  <mergeCells count="1">
    <mergeCell ref="BW2:CA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74"/>
  <sheetViews>
    <sheetView workbookViewId="0">
      <selection activeCell="D9" sqref="D9"/>
    </sheetView>
  </sheetViews>
  <sheetFormatPr defaultColWidth="8.85546875" defaultRowHeight="15"/>
  <cols>
    <col min="2" max="2" width="48.28515625" customWidth="1"/>
  </cols>
  <sheetData>
    <row r="1" spans="1:3">
      <c r="A1" s="49" t="s">
        <v>512</v>
      </c>
      <c r="B1" s="49" t="s">
        <v>513</v>
      </c>
      <c r="C1" s="40" t="s">
        <v>514</v>
      </c>
    </row>
    <row r="2" spans="1:3" ht="15.75">
      <c r="A2" s="50">
        <v>1</v>
      </c>
      <c r="B2" s="40" t="s">
        <v>485</v>
      </c>
      <c r="C2" s="40" t="s">
        <v>515</v>
      </c>
    </row>
    <row r="3" spans="1:3" ht="15.75">
      <c r="A3" s="50">
        <v>2</v>
      </c>
      <c r="B3" s="40" t="s">
        <v>486</v>
      </c>
      <c r="C3" s="40" t="s">
        <v>515</v>
      </c>
    </row>
    <row r="4" spans="1:3" ht="15.75">
      <c r="A4" s="50">
        <v>3</v>
      </c>
      <c r="B4" s="40" t="s">
        <v>427</v>
      </c>
      <c r="C4" s="40" t="s">
        <v>515</v>
      </c>
    </row>
    <row r="5" spans="1:3" ht="15.75">
      <c r="A5" s="50">
        <v>4</v>
      </c>
      <c r="B5" s="40" t="s">
        <v>423</v>
      </c>
      <c r="C5" s="40" t="s">
        <v>515</v>
      </c>
    </row>
    <row r="6" spans="1:3" ht="15.75">
      <c r="A6" s="50">
        <v>5</v>
      </c>
      <c r="B6" s="40" t="s">
        <v>487</v>
      </c>
      <c r="C6" s="40" t="s">
        <v>515</v>
      </c>
    </row>
    <row r="7" spans="1:3" ht="15.75">
      <c r="A7" s="50">
        <v>6</v>
      </c>
      <c r="B7" s="40" t="s">
        <v>488</v>
      </c>
      <c r="C7" s="40" t="s">
        <v>515</v>
      </c>
    </row>
    <row r="8" spans="1:3" ht="15.75">
      <c r="A8" s="50">
        <v>7</v>
      </c>
      <c r="B8" s="40" t="s">
        <v>516</v>
      </c>
      <c r="C8" s="40" t="s">
        <v>515</v>
      </c>
    </row>
    <row r="9" spans="1:3" ht="15.75">
      <c r="A9" s="50">
        <v>8</v>
      </c>
      <c r="B9" s="40" t="s">
        <v>454</v>
      </c>
      <c r="C9" s="40" t="s">
        <v>515</v>
      </c>
    </row>
    <row r="10" spans="1:3" ht="15.75">
      <c r="A10" s="50">
        <v>9</v>
      </c>
      <c r="B10" s="40" t="s">
        <v>489</v>
      </c>
      <c r="C10" s="40" t="s">
        <v>515</v>
      </c>
    </row>
    <row r="11" spans="1:3" ht="15.75">
      <c r="A11" s="50">
        <v>10</v>
      </c>
      <c r="B11" s="40" t="s">
        <v>456</v>
      </c>
      <c r="C11" s="40" t="s">
        <v>515</v>
      </c>
    </row>
    <row r="12" spans="1:3" ht="15.75">
      <c r="A12" s="50">
        <v>11</v>
      </c>
      <c r="B12" s="40" t="s">
        <v>490</v>
      </c>
      <c r="C12" s="40" t="s">
        <v>515</v>
      </c>
    </row>
    <row r="13" spans="1:3" ht="15.75">
      <c r="A13" s="50">
        <v>12</v>
      </c>
      <c r="B13" s="40" t="s">
        <v>429</v>
      </c>
      <c r="C13" s="40" t="s">
        <v>515</v>
      </c>
    </row>
    <row r="14" spans="1:3" ht="15.75">
      <c r="A14" s="50">
        <v>13</v>
      </c>
      <c r="B14" s="40" t="s">
        <v>455</v>
      </c>
      <c r="C14" s="40" t="s">
        <v>515</v>
      </c>
    </row>
    <row r="15" spans="1:3" ht="30">
      <c r="A15" s="50">
        <v>14</v>
      </c>
      <c r="B15" s="40" t="s">
        <v>491</v>
      </c>
      <c r="C15" s="40" t="s">
        <v>515</v>
      </c>
    </row>
    <row r="16" spans="1:3" ht="15.75">
      <c r="A16" s="50">
        <v>15</v>
      </c>
      <c r="B16" s="40" t="s">
        <v>444</v>
      </c>
      <c r="C16" s="40" t="s">
        <v>515</v>
      </c>
    </row>
    <row r="17" spans="1:3" ht="15.75">
      <c r="A17" s="50">
        <v>16</v>
      </c>
      <c r="B17" s="40" t="s">
        <v>492</v>
      </c>
      <c r="C17" s="40" t="s">
        <v>515</v>
      </c>
    </row>
    <row r="18" spans="1:3" ht="15.75">
      <c r="A18" s="50">
        <v>17</v>
      </c>
      <c r="B18" s="40" t="s">
        <v>445</v>
      </c>
      <c r="C18" s="40" t="s">
        <v>515</v>
      </c>
    </row>
    <row r="19" spans="1:3" ht="15.75">
      <c r="A19" s="50">
        <v>18</v>
      </c>
      <c r="B19" s="40" t="s">
        <v>450</v>
      </c>
      <c r="C19" s="40" t="s">
        <v>515</v>
      </c>
    </row>
    <row r="20" spans="1:3" ht="15.75">
      <c r="A20" s="50">
        <v>19</v>
      </c>
      <c r="B20" s="40" t="s">
        <v>419</v>
      </c>
      <c r="C20" s="40" t="s">
        <v>515</v>
      </c>
    </row>
    <row r="21" spans="1:3" ht="15.75">
      <c r="A21" s="50">
        <v>20</v>
      </c>
      <c r="B21" s="40" t="s">
        <v>431</v>
      </c>
      <c r="C21" s="40" t="s">
        <v>515</v>
      </c>
    </row>
    <row r="22" spans="1:3" ht="15.75">
      <c r="A22" s="50">
        <v>21</v>
      </c>
      <c r="B22" s="40" t="s">
        <v>517</v>
      </c>
      <c r="C22" s="40" t="s">
        <v>515</v>
      </c>
    </row>
    <row r="23" spans="1:3" ht="15.75">
      <c r="A23" s="50">
        <v>22</v>
      </c>
      <c r="B23" s="40" t="s">
        <v>434</v>
      </c>
      <c r="C23" s="40" t="s">
        <v>515</v>
      </c>
    </row>
    <row r="24" spans="1:3" ht="15.75">
      <c r="A24" s="50">
        <v>23</v>
      </c>
      <c r="B24" s="40" t="s">
        <v>459</v>
      </c>
      <c r="C24" s="40" t="s">
        <v>515</v>
      </c>
    </row>
    <row r="25" spans="1:3" ht="15.75">
      <c r="A25" s="50">
        <v>24</v>
      </c>
      <c r="B25" s="40" t="s">
        <v>436</v>
      </c>
      <c r="C25" s="40" t="s">
        <v>515</v>
      </c>
    </row>
    <row r="26" spans="1:3" ht="15.75">
      <c r="A26" s="50">
        <v>25</v>
      </c>
      <c r="B26" s="40" t="s">
        <v>438</v>
      </c>
      <c r="C26" s="40" t="s">
        <v>515</v>
      </c>
    </row>
    <row r="27" spans="1:3" ht="15.75">
      <c r="A27" s="50">
        <v>26</v>
      </c>
      <c r="B27" s="40" t="s">
        <v>493</v>
      </c>
      <c r="C27" s="40" t="s">
        <v>515</v>
      </c>
    </row>
    <row r="28" spans="1:3" ht="15.75">
      <c r="A28" s="50">
        <v>27</v>
      </c>
      <c r="B28" s="40" t="s">
        <v>437</v>
      </c>
      <c r="C28" s="40" t="s">
        <v>515</v>
      </c>
    </row>
    <row r="29" spans="1:3" ht="15.75">
      <c r="A29" s="50">
        <v>28</v>
      </c>
      <c r="B29" s="40" t="s">
        <v>432</v>
      </c>
      <c r="C29" s="40" t="s">
        <v>515</v>
      </c>
    </row>
    <row r="30" spans="1:3" ht="15.75">
      <c r="A30" s="50">
        <v>29</v>
      </c>
      <c r="B30" s="40" t="s">
        <v>433</v>
      </c>
      <c r="C30" s="40" t="s">
        <v>515</v>
      </c>
    </row>
    <row r="31" spans="1:3" ht="15.75">
      <c r="A31" s="50">
        <v>30</v>
      </c>
      <c r="B31" s="40" t="s">
        <v>435</v>
      </c>
      <c r="C31" s="40" t="s">
        <v>515</v>
      </c>
    </row>
    <row r="32" spans="1:3" ht="15.75">
      <c r="A32" s="50">
        <v>31</v>
      </c>
      <c r="B32" s="40" t="s">
        <v>420</v>
      </c>
      <c r="C32" s="40" t="s">
        <v>515</v>
      </c>
    </row>
    <row r="33" spans="1:3" ht="15.75">
      <c r="A33" s="50">
        <v>32</v>
      </c>
      <c r="B33" s="40" t="s">
        <v>421</v>
      </c>
      <c r="C33" s="40" t="s">
        <v>515</v>
      </c>
    </row>
    <row r="34" spans="1:3" ht="15.75">
      <c r="A34" s="50">
        <v>33</v>
      </c>
      <c r="B34" s="40" t="s">
        <v>518</v>
      </c>
      <c r="C34" s="40" t="s">
        <v>515</v>
      </c>
    </row>
    <row r="35" spans="1:3" ht="15.75">
      <c r="A35" s="50">
        <v>34</v>
      </c>
      <c r="B35" s="40" t="s">
        <v>519</v>
      </c>
      <c r="C35" s="40" t="s">
        <v>515</v>
      </c>
    </row>
    <row r="36" spans="1:3" ht="15.75">
      <c r="A36" s="50">
        <v>35</v>
      </c>
      <c r="B36" s="40" t="s">
        <v>494</v>
      </c>
      <c r="C36" s="40" t="s">
        <v>515</v>
      </c>
    </row>
    <row r="37" spans="1:3" ht="15.75">
      <c r="A37" s="50">
        <v>36</v>
      </c>
      <c r="B37" s="40" t="s">
        <v>520</v>
      </c>
      <c r="C37" s="40" t="s">
        <v>515</v>
      </c>
    </row>
    <row r="38" spans="1:3" ht="15.75">
      <c r="A38" s="50">
        <v>37</v>
      </c>
      <c r="B38" s="40" t="s">
        <v>521</v>
      </c>
      <c r="C38" s="40" t="s">
        <v>515</v>
      </c>
    </row>
    <row r="39" spans="1:3" ht="15.75">
      <c r="A39" s="50">
        <v>38</v>
      </c>
      <c r="B39" s="40" t="s">
        <v>495</v>
      </c>
      <c r="C39" s="40" t="s">
        <v>515</v>
      </c>
    </row>
    <row r="40" spans="1:3" ht="15.75">
      <c r="A40" s="50">
        <v>39</v>
      </c>
      <c r="B40" s="40" t="s">
        <v>522</v>
      </c>
      <c r="C40" s="40" t="s">
        <v>515</v>
      </c>
    </row>
    <row r="41" spans="1:3" ht="15.75">
      <c r="A41" s="50">
        <v>40</v>
      </c>
      <c r="B41" s="40" t="s">
        <v>496</v>
      </c>
      <c r="C41" s="40" t="s">
        <v>515</v>
      </c>
    </row>
    <row r="42" spans="1:3" ht="15.75">
      <c r="A42" s="50">
        <v>41</v>
      </c>
      <c r="B42" s="40" t="s">
        <v>497</v>
      </c>
      <c r="C42" s="40" t="s">
        <v>515</v>
      </c>
    </row>
    <row r="43" spans="1:3" ht="15.75">
      <c r="A43" s="50">
        <v>42</v>
      </c>
      <c r="B43" s="40" t="s">
        <v>498</v>
      </c>
      <c r="C43" s="40" t="s">
        <v>523</v>
      </c>
    </row>
    <row r="44" spans="1:3" ht="15.75">
      <c r="A44" s="50">
        <v>43</v>
      </c>
      <c r="B44" s="40" t="s">
        <v>499</v>
      </c>
      <c r="C44" s="40" t="s">
        <v>523</v>
      </c>
    </row>
    <row r="45" spans="1:3" ht="15.75">
      <c r="A45" s="50">
        <v>44</v>
      </c>
      <c r="B45" s="40" t="s">
        <v>500</v>
      </c>
      <c r="C45" s="40" t="s">
        <v>523</v>
      </c>
    </row>
    <row r="46" spans="1:3" ht="15.75">
      <c r="A46" s="50">
        <v>45</v>
      </c>
      <c r="B46" s="40" t="s">
        <v>501</v>
      </c>
      <c r="C46" s="40" t="s">
        <v>523</v>
      </c>
    </row>
    <row r="47" spans="1:3" ht="15.75">
      <c r="A47" s="50">
        <v>46</v>
      </c>
      <c r="B47" s="40" t="s">
        <v>502</v>
      </c>
      <c r="C47" s="40" t="s">
        <v>523</v>
      </c>
    </row>
    <row r="48" spans="1:3" ht="15.75">
      <c r="A48" s="50">
        <v>47</v>
      </c>
      <c r="B48" s="40" t="s">
        <v>524</v>
      </c>
      <c r="C48" s="40" t="s">
        <v>523</v>
      </c>
    </row>
    <row r="49" spans="1:3" ht="15.75">
      <c r="A49" s="50">
        <v>48</v>
      </c>
      <c r="B49" s="40" t="s">
        <v>503</v>
      </c>
      <c r="C49" s="40" t="s">
        <v>523</v>
      </c>
    </row>
    <row r="50" spans="1:3" ht="15.75">
      <c r="A50" s="50">
        <v>49</v>
      </c>
      <c r="B50" s="40" t="s">
        <v>458</v>
      </c>
      <c r="C50" s="40" t="s">
        <v>523</v>
      </c>
    </row>
    <row r="51" spans="1:3" ht="15.75">
      <c r="A51" s="50">
        <v>50</v>
      </c>
      <c r="B51" s="40" t="s">
        <v>525</v>
      </c>
      <c r="C51" s="40" t="s">
        <v>523</v>
      </c>
    </row>
    <row r="52" spans="1:3" ht="15.75">
      <c r="A52" s="50">
        <v>51</v>
      </c>
      <c r="B52" s="40" t="s">
        <v>504</v>
      </c>
      <c r="C52" s="40" t="s">
        <v>523</v>
      </c>
    </row>
    <row r="53" spans="1:3" ht="15.75">
      <c r="A53" s="50">
        <v>52</v>
      </c>
      <c r="B53" s="40" t="s">
        <v>526</v>
      </c>
      <c r="C53" s="40" t="s">
        <v>523</v>
      </c>
    </row>
    <row r="54" spans="1:3" ht="15.75">
      <c r="A54" s="50">
        <v>53</v>
      </c>
      <c r="B54" s="40" t="s">
        <v>452</v>
      </c>
      <c r="C54" s="40" t="s">
        <v>523</v>
      </c>
    </row>
    <row r="55" spans="1:3" ht="15.75">
      <c r="A55" s="50">
        <v>54</v>
      </c>
      <c r="B55" s="40" t="s">
        <v>505</v>
      </c>
      <c r="C55" s="40" t="s">
        <v>523</v>
      </c>
    </row>
    <row r="56" spans="1:3" ht="15.75">
      <c r="A56" s="50">
        <v>55</v>
      </c>
      <c r="B56" s="40" t="s">
        <v>506</v>
      </c>
      <c r="C56" s="40" t="s">
        <v>523</v>
      </c>
    </row>
    <row r="57" spans="1:3" ht="15.75">
      <c r="A57" s="50">
        <v>56</v>
      </c>
      <c r="B57" s="40" t="s">
        <v>507</v>
      </c>
      <c r="C57" s="40" t="s">
        <v>523</v>
      </c>
    </row>
    <row r="58" spans="1:3" ht="15.75">
      <c r="A58" s="50">
        <v>57</v>
      </c>
      <c r="B58" s="40" t="s">
        <v>527</v>
      </c>
      <c r="C58" s="40" t="s">
        <v>523</v>
      </c>
    </row>
    <row r="59" spans="1:3" ht="15.75">
      <c r="A59" s="50">
        <v>58</v>
      </c>
      <c r="B59" s="40" t="s">
        <v>461</v>
      </c>
      <c r="C59" s="40" t="s">
        <v>523</v>
      </c>
    </row>
    <row r="60" spans="1:3" ht="15.75">
      <c r="A60" s="50">
        <v>59</v>
      </c>
      <c r="B60" s="40" t="s">
        <v>441</v>
      </c>
      <c r="C60" s="40" t="s">
        <v>523</v>
      </c>
    </row>
    <row r="61" spans="1:3" ht="15.75">
      <c r="A61" s="50">
        <v>60</v>
      </c>
      <c r="B61" s="40" t="s">
        <v>508</v>
      </c>
      <c r="C61" s="40" t="s">
        <v>523</v>
      </c>
    </row>
    <row r="62" spans="1:3" ht="15.75">
      <c r="A62" s="50">
        <v>61</v>
      </c>
      <c r="B62" s="40" t="s">
        <v>528</v>
      </c>
      <c r="C62" s="40" t="s">
        <v>523</v>
      </c>
    </row>
    <row r="63" spans="1:3" ht="15.75">
      <c r="A63" s="50">
        <v>62</v>
      </c>
      <c r="B63" s="40" t="s">
        <v>529</v>
      </c>
      <c r="C63" s="40" t="s">
        <v>523</v>
      </c>
    </row>
    <row r="64" spans="1:3" ht="15.75">
      <c r="A64" s="50">
        <v>63</v>
      </c>
      <c r="B64" s="40" t="s">
        <v>448</v>
      </c>
      <c r="C64" s="40" t="s">
        <v>523</v>
      </c>
    </row>
    <row r="65" spans="1:3" ht="15.75">
      <c r="A65" s="50">
        <v>64</v>
      </c>
      <c r="B65" s="40" t="s">
        <v>509</v>
      </c>
      <c r="C65" s="40" t="s">
        <v>523</v>
      </c>
    </row>
    <row r="66" spans="1:3" ht="15.75">
      <c r="A66" s="50">
        <v>65</v>
      </c>
      <c r="B66" s="40" t="s">
        <v>530</v>
      </c>
      <c r="C66" s="40" t="s">
        <v>523</v>
      </c>
    </row>
    <row r="67" spans="1:3" ht="15.75">
      <c r="A67" s="50">
        <v>66</v>
      </c>
      <c r="B67" s="40" t="s">
        <v>531</v>
      </c>
      <c r="C67" s="40" t="s">
        <v>523</v>
      </c>
    </row>
    <row r="68" spans="1:3" ht="15.75">
      <c r="A68" s="50">
        <v>67</v>
      </c>
      <c r="B68" s="40" t="s">
        <v>440</v>
      </c>
      <c r="C68" s="40" t="s">
        <v>523</v>
      </c>
    </row>
    <row r="69" spans="1:3" ht="15.75">
      <c r="A69" s="50">
        <v>68</v>
      </c>
      <c r="B69" s="40" t="s">
        <v>532</v>
      </c>
      <c r="C69" s="40" t="s">
        <v>523</v>
      </c>
    </row>
    <row r="70" spans="1:3" ht="15.75">
      <c r="A70" s="50">
        <v>69</v>
      </c>
      <c r="B70" s="40" t="s">
        <v>428</v>
      </c>
      <c r="C70" s="40" t="s">
        <v>523</v>
      </c>
    </row>
    <row r="71" spans="1:3" ht="15.75">
      <c r="A71" s="50">
        <v>70</v>
      </c>
      <c r="B71" s="40" t="s">
        <v>510</v>
      </c>
      <c r="C71" s="40" t="s">
        <v>523</v>
      </c>
    </row>
    <row r="72" spans="1:3" ht="15.75">
      <c r="A72" s="50">
        <v>71</v>
      </c>
      <c r="B72" s="40" t="s">
        <v>460</v>
      </c>
      <c r="C72" s="40" t="s">
        <v>523</v>
      </c>
    </row>
    <row r="73" spans="1:3" ht="15.75">
      <c r="A73" s="50">
        <v>72</v>
      </c>
      <c r="B73" s="40" t="s">
        <v>533</v>
      </c>
      <c r="C73" s="40" t="s">
        <v>523</v>
      </c>
    </row>
    <row r="74" spans="1:3" ht="15.75">
      <c r="A74" s="50">
        <v>73</v>
      </c>
      <c r="B74" s="40" t="s">
        <v>511</v>
      </c>
      <c r="C74" s="40" t="s">
        <v>523</v>
      </c>
    </row>
  </sheetData>
  <autoFilter ref="A1:C74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Рейтинг НОК 2020</vt:lpstr>
      <vt:lpstr>Общий рейтинг_с показателями</vt:lpstr>
      <vt:lpstr>Расчет критериев</vt:lpstr>
      <vt:lpstr>Рейтинг Город-Село</vt:lpstr>
      <vt:lpstr>Реестр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cp:lastPrinted>2020-12-15T05:28:31Z</cp:lastPrinted>
  <dcterms:created xsi:type="dcterms:W3CDTF">2019-11-29T08:48:00Z</dcterms:created>
  <dcterms:modified xsi:type="dcterms:W3CDTF">2020-12-15T05:31:06Z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1049-11.2.0.9281</vt:lpwstr>
  </property>
</Properties>
</file>