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бщая таблица" sheetId="1" r:id="rId1"/>
  </sheets>
  <calcPr calcId="124519"/>
</workbook>
</file>

<file path=xl/calcChain.xml><?xml version="1.0" encoding="utf-8"?>
<calcChain xmlns="http://schemas.openxmlformats.org/spreadsheetml/2006/main">
  <c r="N44" i="1"/>
  <c r="N20"/>
  <c r="L20"/>
  <c r="L12"/>
  <c r="J44"/>
  <c r="N12"/>
  <c r="N28"/>
  <c r="N36"/>
  <c r="N52"/>
  <c r="L52"/>
  <c r="L44"/>
  <c r="L36"/>
  <c r="L28"/>
  <c r="J36"/>
  <c r="J28"/>
  <c r="J20"/>
  <c r="D52"/>
  <c r="D44"/>
  <c r="D36"/>
  <c r="D28"/>
  <c r="D20"/>
  <c r="D12"/>
  <c r="B52"/>
  <c r="B44"/>
  <c r="B36"/>
  <c r="B28"/>
  <c r="B20"/>
  <c r="B12"/>
</calcChain>
</file>

<file path=xl/sharedStrings.xml><?xml version="1.0" encoding="utf-8"?>
<sst xmlns="http://schemas.openxmlformats.org/spreadsheetml/2006/main" count="96" uniqueCount="76">
  <si>
    <t>Итоговый протокол конкурса " А ну-ка парни!"</t>
  </si>
  <si>
    <t>ФИО</t>
  </si>
  <si>
    <t>Место</t>
  </si>
  <si>
    <t>Подтягивания</t>
  </si>
  <si>
    <t>Стрельба</t>
  </si>
  <si>
    <t>Противогаз</t>
  </si>
  <si>
    <t xml:space="preserve">Место  </t>
  </si>
  <si>
    <t>Подъем</t>
  </si>
  <si>
    <t>Сумма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</si>
  <si>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</si>
  <si>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</si>
  <si>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</si>
  <si>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</si>
  <si>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</si>
  <si>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</si>
  <si>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</si>
  <si>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</si>
  <si>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</si>
  <si>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</si>
  <si>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</si>
  <si>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</si>
  <si>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</si>
  <si>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</si>
  <si>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</si>
  <si>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Общий зачет</t>
  </si>
  <si>
    <t xml:space="preserve">Полоса </t>
  </si>
  <si>
    <t>Магазин</t>
  </si>
  <si>
    <t>Школа: № 7</t>
  </si>
  <si>
    <t>Школа: № 1</t>
  </si>
  <si>
    <t>Школа: № 6</t>
  </si>
  <si>
    <t>Лицей: № 5</t>
  </si>
  <si>
    <t>Школа: 58</t>
  </si>
  <si>
    <t>Школа: № 3</t>
  </si>
  <si>
    <t>Писцов Александр</t>
  </si>
  <si>
    <t>Итог</t>
  </si>
  <si>
    <t>Григорьев Игорь</t>
  </si>
  <si>
    <t>Искандаров Дажгын</t>
  </si>
  <si>
    <t>Озорнин Савелий</t>
  </si>
  <si>
    <t>Широков Арсений</t>
  </si>
  <si>
    <t>Прожерин Дмитрий</t>
  </si>
  <si>
    <t>Манукян Айк</t>
  </si>
  <si>
    <t>Бобров Илья</t>
  </si>
  <si>
    <t>Сафаров Фаридун</t>
  </si>
  <si>
    <t>Трифонов Иван</t>
  </si>
  <si>
    <t>Евсеев Данил</t>
  </si>
  <si>
    <t>Иберфлюс Даниил</t>
  </si>
  <si>
    <t>Барышников Артем</t>
  </si>
  <si>
    <t>Алферов Константин</t>
  </si>
  <si>
    <t>Андреев Дмитрий</t>
  </si>
  <si>
    <t>Ширыкалов Дмитрий</t>
  </si>
  <si>
    <t>Желудков Евгений</t>
  </si>
  <si>
    <t>Фоминых Вячеслав</t>
  </si>
  <si>
    <t>Колупаев Александр</t>
  </si>
  <si>
    <t>Безруков Артем</t>
  </si>
  <si>
    <t>Мелехин Артем</t>
  </si>
  <si>
    <t>Захаров Дмитрий</t>
  </si>
  <si>
    <t>Мартьянов Арсений</t>
  </si>
  <si>
    <t>Колганов Константин</t>
  </si>
  <si>
    <t>Олонцев Андрей</t>
  </si>
  <si>
    <t>Вилачев Никита</t>
  </si>
  <si>
    <t>Шемелев Данил</t>
  </si>
  <si>
    <t>Шемелин Антон</t>
  </si>
  <si>
    <t>Алиев Андрей</t>
  </si>
  <si>
    <t>Чемякин Василий</t>
  </si>
  <si>
    <t>Суркин Дмитрий</t>
  </si>
  <si>
    <t>Широков Тимофей</t>
  </si>
  <si>
    <t>Быкасов Назар</t>
  </si>
  <si>
    <t>Малышев Евгений</t>
  </si>
  <si>
    <t>Фирстов Алексей</t>
  </si>
  <si>
    <t>1,14,84</t>
  </si>
  <si>
    <t>1,16,72</t>
  </si>
  <si>
    <t>1,12,28</t>
  </si>
  <si>
    <t>Ильиных Георгий</t>
  </si>
  <si>
    <t>I</t>
  </si>
  <si>
    <t>II</t>
  </si>
  <si>
    <t>III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</si>
</sst>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Border="1"/>
    <xf numFmtId="16" fontId="0" fillId="0" borderId="0" xfId="0" applyNumberFormat="1"/>
    <xf numFmtId="0" fontId="1" fillId="0" borderId="0" xfId="0" applyNumberFormat="1" applyFont="1"/>
    <xf numFmtId="0" fontId="0" fillId="0" borderId="0" xfId="0" applyFill="1"/>
    <xf numFmtId="0" fontId="2" fillId="0" borderId="0" xfId="0" applyFont="1"/>
    <xf numFmtId="2" fontId="0" fillId="0" borderId="0" xfId="0" applyNumberFormat="1"/>
    <xf numFmtId="0" fontId="0" fillId="0" borderId="0" xfId="0" applyNumberFormat="1"/>
    <xf numFmtId="2" fontId="0" fillId="0" borderId="0" xfId="0" applyNumberFormat="1" applyFill="1"/>
    <xf numFmtId="21" fontId="0" fillId="0" borderId="0" xfId="0" applyNumberFormat="1" applyFill="1"/>
    <xf numFmtId="0" fontId="0" fillId="0" borderId="0" xfId="0" applyFont="1"/>
    <xf numFmtId="0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3:O54" totalsRowCount="1">
  <autoFilter ref="A3:O53"/>
  <tableColumns count="15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  <tableColumn id="15" name="Столбец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tabSelected="1" topLeftCell="A7" workbookViewId="0">
      <selection activeCell="Q37" sqref="Q37"/>
    </sheetView>
  </sheetViews>
  <sheetFormatPr defaultRowHeight="15"/>
  <cols>
    <col min="1" max="1" width="22" customWidth="1"/>
    <col min="2" max="2" width="8.140625" customWidth="1"/>
    <col min="3" max="3" width="7" customWidth="1"/>
    <col min="4" max="4" width="9.85546875" customWidth="1"/>
    <col min="5" max="5" width="5.85546875" customWidth="1"/>
    <col min="6" max="6" width="9.5703125" customWidth="1"/>
    <col min="7" max="7" width="7.28515625" customWidth="1"/>
    <col min="8" max="8" width="10" customWidth="1"/>
    <col min="9" max="9" width="7" customWidth="1"/>
    <col min="10" max="10" width="9.28515625" customWidth="1"/>
    <col min="11" max="11" width="6.85546875" customWidth="1"/>
    <col min="12" max="12" width="9.7109375" customWidth="1"/>
    <col min="13" max="13" width="6.85546875" customWidth="1"/>
    <col min="14" max="14" width="10.140625" customWidth="1"/>
    <col min="15" max="15" width="7.42578125" customWidth="1"/>
  </cols>
  <sheetData>
    <row r="1" spans="1:15">
      <c r="E1" t="s">
        <v>0</v>
      </c>
    </row>
    <row r="3" spans="1:1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23</v>
      </c>
    </row>
    <row r="4" spans="1:15">
      <c r="A4" t="s">
        <v>1</v>
      </c>
      <c r="B4" t="s">
        <v>25</v>
      </c>
      <c r="C4" t="s">
        <v>2</v>
      </c>
      <c r="D4" t="s">
        <v>3</v>
      </c>
      <c r="E4" t="s">
        <v>2</v>
      </c>
      <c r="F4" t="s">
        <v>4</v>
      </c>
      <c r="G4" t="s">
        <v>2</v>
      </c>
      <c r="H4" t="s">
        <v>5</v>
      </c>
      <c r="I4" t="s">
        <v>2</v>
      </c>
      <c r="J4" t="s">
        <v>26</v>
      </c>
      <c r="K4" t="s">
        <v>6</v>
      </c>
      <c r="L4" t="s">
        <v>7</v>
      </c>
      <c r="M4" t="s">
        <v>2</v>
      </c>
      <c r="N4" t="s">
        <v>8</v>
      </c>
      <c r="O4" t="s">
        <v>2</v>
      </c>
    </row>
    <row r="5" spans="1:15">
      <c r="A5" s="1" t="s">
        <v>27</v>
      </c>
      <c r="J5" s="6"/>
    </row>
    <row r="6" spans="1:15">
      <c r="A6" t="s">
        <v>35</v>
      </c>
      <c r="B6">
        <v>15.87</v>
      </c>
      <c r="C6" s="16" t="s">
        <v>73</v>
      </c>
      <c r="D6">
        <v>13</v>
      </c>
      <c r="H6">
        <v>0</v>
      </c>
      <c r="J6" s="13" t="s">
        <v>69</v>
      </c>
      <c r="L6">
        <v>45</v>
      </c>
    </row>
    <row r="7" spans="1:15">
      <c r="A7" t="s">
        <v>39</v>
      </c>
      <c r="B7">
        <v>22.32</v>
      </c>
      <c r="C7" s="16" t="s">
        <v>74</v>
      </c>
      <c r="D7">
        <v>10</v>
      </c>
      <c r="E7" s="16" t="s">
        <v>74</v>
      </c>
      <c r="H7">
        <v>0</v>
      </c>
      <c r="J7" s="14" t="s">
        <v>70</v>
      </c>
      <c r="L7">
        <v>60</v>
      </c>
      <c r="M7" s="16" t="s">
        <v>75</v>
      </c>
    </row>
    <row r="8" spans="1:15">
      <c r="A8" t="s">
        <v>36</v>
      </c>
      <c r="B8">
        <v>16.579999999999998</v>
      </c>
      <c r="C8" s="16"/>
      <c r="D8">
        <v>24</v>
      </c>
      <c r="H8">
        <v>0</v>
      </c>
      <c r="J8" s="6"/>
      <c r="L8">
        <v>50</v>
      </c>
      <c r="M8" s="16"/>
    </row>
    <row r="9" spans="1:15">
      <c r="A9" t="s">
        <v>38</v>
      </c>
      <c r="B9">
        <v>20.85</v>
      </c>
      <c r="C9" s="16"/>
      <c r="D9">
        <v>11</v>
      </c>
      <c r="H9">
        <v>0</v>
      </c>
      <c r="L9">
        <v>55</v>
      </c>
    </row>
    <row r="10" spans="1:15">
      <c r="A10" t="s">
        <v>40</v>
      </c>
      <c r="B10">
        <v>18.46</v>
      </c>
      <c r="C10" s="16"/>
      <c r="D10">
        <v>14</v>
      </c>
      <c r="H10">
        <v>0</v>
      </c>
      <c r="J10" s="6"/>
      <c r="L10">
        <v>40</v>
      </c>
    </row>
    <row r="11" spans="1:15">
      <c r="A11" t="s">
        <v>37</v>
      </c>
      <c r="B11">
        <v>20.38</v>
      </c>
      <c r="C11" s="16"/>
      <c r="D11">
        <v>15</v>
      </c>
      <c r="H11">
        <v>0</v>
      </c>
      <c r="J11" s="15" t="s">
        <v>71</v>
      </c>
      <c r="L11">
        <v>57</v>
      </c>
    </row>
    <row r="12" spans="1:15">
      <c r="A12" s="2" t="s">
        <v>24</v>
      </c>
      <c r="B12" s="2">
        <f>B5+B6+B7+B8+B9+B10+B11</f>
        <v>114.46000000000001</v>
      </c>
      <c r="C12" s="2">
        <v>1</v>
      </c>
      <c r="D12" s="2">
        <f>D6+D7+D8+D9+D10+D11</f>
        <v>87</v>
      </c>
      <c r="E12" s="2">
        <v>3</v>
      </c>
      <c r="F12" s="2">
        <v>26</v>
      </c>
      <c r="G12" s="2">
        <v>3</v>
      </c>
      <c r="H12" s="2">
        <v>7.27</v>
      </c>
      <c r="I12" s="2">
        <v>5</v>
      </c>
      <c r="J12" s="5">
        <v>223.84</v>
      </c>
      <c r="K12" s="2">
        <v>6</v>
      </c>
      <c r="L12" s="2">
        <f>SUM(L6+L7+L8+L9+L10+L11)</f>
        <v>307</v>
      </c>
      <c r="M12" s="2">
        <v>4</v>
      </c>
      <c r="N12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22</v>
      </c>
      <c r="O12" s="2">
        <v>4</v>
      </c>
    </row>
    <row r="13" spans="1:15">
      <c r="A13" s="1" t="s">
        <v>28</v>
      </c>
      <c r="J13" s="4"/>
    </row>
    <row r="14" spans="1:15">
      <c r="A14" t="s">
        <v>41</v>
      </c>
      <c r="B14" s="8">
        <v>19.43</v>
      </c>
      <c r="D14">
        <v>19</v>
      </c>
      <c r="H14" s="6">
        <v>0</v>
      </c>
      <c r="J14" s="6"/>
      <c r="L14">
        <v>58</v>
      </c>
    </row>
    <row r="15" spans="1:15">
      <c r="A15" t="s">
        <v>57</v>
      </c>
      <c r="B15" s="8">
        <v>19.579999999999998</v>
      </c>
      <c r="D15">
        <v>12</v>
      </c>
      <c r="H15" s="6">
        <v>0</v>
      </c>
      <c r="J15" s="6"/>
      <c r="L15">
        <v>54</v>
      </c>
    </row>
    <row r="16" spans="1:15">
      <c r="A16" t="s">
        <v>42</v>
      </c>
      <c r="B16" s="8">
        <v>26.22</v>
      </c>
      <c r="D16">
        <v>16</v>
      </c>
      <c r="H16" s="6">
        <v>0</v>
      </c>
      <c r="J16" s="10">
        <v>29.3</v>
      </c>
      <c r="L16">
        <v>64</v>
      </c>
      <c r="M16" s="16" t="s">
        <v>74</v>
      </c>
    </row>
    <row r="17" spans="1:15">
      <c r="A17" s="7" t="s">
        <v>43</v>
      </c>
      <c r="B17" s="8">
        <v>21.36</v>
      </c>
      <c r="D17">
        <v>12</v>
      </c>
      <c r="H17" s="6">
        <v>0</v>
      </c>
      <c r="J17" s="6">
        <v>30.16</v>
      </c>
      <c r="L17">
        <v>56</v>
      </c>
    </row>
    <row r="18" spans="1:15">
      <c r="A18" t="s">
        <v>44</v>
      </c>
      <c r="B18" s="9">
        <v>18.64</v>
      </c>
      <c r="D18">
        <v>10</v>
      </c>
      <c r="H18" s="6">
        <v>0</v>
      </c>
      <c r="J18" s="6">
        <v>25.49</v>
      </c>
      <c r="K18" s="16" t="s">
        <v>73</v>
      </c>
      <c r="L18">
        <v>46</v>
      </c>
    </row>
    <row r="19" spans="1:15">
      <c r="A19" t="s">
        <v>33</v>
      </c>
      <c r="B19" s="9">
        <v>19.82</v>
      </c>
      <c r="D19">
        <v>12</v>
      </c>
      <c r="H19">
        <v>0</v>
      </c>
      <c r="J19" s="6"/>
      <c r="L19">
        <v>54</v>
      </c>
    </row>
    <row r="20" spans="1:15">
      <c r="A20" s="2" t="s">
        <v>24</v>
      </c>
      <c r="B20" s="2">
        <f>B14+B15+B16+B17+B18+B19</f>
        <v>125.04999999999998</v>
      </c>
      <c r="C20" s="2">
        <v>4</v>
      </c>
      <c r="D20" s="2">
        <f>D14+D15+D16+D17+D18+D19</f>
        <v>81</v>
      </c>
      <c r="E20" s="2">
        <v>5</v>
      </c>
      <c r="F20" s="2">
        <v>3</v>
      </c>
      <c r="G20" s="2">
        <v>6</v>
      </c>
      <c r="H20" s="2">
        <v>6.78</v>
      </c>
      <c r="I20" s="2">
        <v>3</v>
      </c>
      <c r="J20" s="2">
        <f>J14+J15+J16+J17+J18+J19</f>
        <v>84.95</v>
      </c>
      <c r="K20" s="2">
        <v>1</v>
      </c>
      <c r="L20" s="2">
        <f>SUM(L14:L19)</f>
        <v>332</v>
      </c>
      <c r="M20" s="2">
        <v>3</v>
      </c>
      <c r="N20" s="2">
        <f>SUM(C20,E20,G20,I20,K20,M20)</f>
        <v>22</v>
      </c>
      <c r="O20" s="2">
        <v>3</v>
      </c>
    </row>
    <row r="21" spans="1:15">
      <c r="A21" s="1" t="s">
        <v>29</v>
      </c>
    </row>
    <row r="22" spans="1:15">
      <c r="A22" t="s">
        <v>63</v>
      </c>
      <c r="B22" s="8">
        <v>19.899999999999999</v>
      </c>
      <c r="D22">
        <v>26</v>
      </c>
      <c r="E22" s="16" t="s">
        <v>73</v>
      </c>
      <c r="H22">
        <v>0</v>
      </c>
      <c r="L22">
        <v>53</v>
      </c>
    </row>
    <row r="23" spans="1:15">
      <c r="A23" t="s">
        <v>64</v>
      </c>
      <c r="B23" s="8">
        <v>30</v>
      </c>
      <c r="D23">
        <v>9</v>
      </c>
      <c r="H23">
        <v>0</v>
      </c>
      <c r="J23">
        <v>58.71</v>
      </c>
      <c r="L23">
        <v>30</v>
      </c>
    </row>
    <row r="24" spans="1:15">
      <c r="A24" t="s">
        <v>65</v>
      </c>
      <c r="B24">
        <v>21.08</v>
      </c>
      <c r="D24">
        <v>13</v>
      </c>
      <c r="H24">
        <v>0</v>
      </c>
      <c r="J24">
        <v>52.27</v>
      </c>
      <c r="L24">
        <v>56</v>
      </c>
    </row>
    <row r="25" spans="1:15">
      <c r="A25" t="s">
        <v>66</v>
      </c>
      <c r="B25">
        <v>21.71</v>
      </c>
      <c r="D25">
        <v>16</v>
      </c>
      <c r="H25">
        <v>0</v>
      </c>
      <c r="L25">
        <v>54</v>
      </c>
    </row>
    <row r="26" spans="1:15">
      <c r="A26" t="s">
        <v>67</v>
      </c>
      <c r="B26">
        <v>18.39</v>
      </c>
      <c r="D26">
        <v>14</v>
      </c>
      <c r="H26">
        <v>0</v>
      </c>
      <c r="L26">
        <v>50</v>
      </c>
    </row>
    <row r="27" spans="1:15">
      <c r="A27" t="s">
        <v>68</v>
      </c>
      <c r="B27">
        <v>41.51</v>
      </c>
      <c r="D27">
        <v>7</v>
      </c>
      <c r="H27">
        <v>0</v>
      </c>
      <c r="J27">
        <v>54.51</v>
      </c>
      <c r="L27">
        <v>43</v>
      </c>
    </row>
    <row r="28" spans="1:15">
      <c r="A28" s="2" t="s">
        <v>24</v>
      </c>
      <c r="B28" s="2">
        <f>B22+B23+B24+B25+B26+B27</f>
        <v>152.59</v>
      </c>
      <c r="C28" s="2">
        <v>5</v>
      </c>
      <c r="D28" s="2">
        <f>D22+D23+D24+D25+D26+D27</f>
        <v>85</v>
      </c>
      <c r="E28" s="2">
        <v>4</v>
      </c>
      <c r="F28" s="2">
        <v>21</v>
      </c>
      <c r="G28" s="2">
        <v>5</v>
      </c>
      <c r="H28" s="2">
        <v>7.28</v>
      </c>
      <c r="I28" s="2">
        <v>6</v>
      </c>
      <c r="J28" s="2">
        <f>J22+J23+J24+J25+J26+J27</f>
        <v>165.49</v>
      </c>
      <c r="K28" s="2">
        <v>5</v>
      </c>
      <c r="L28" s="2">
        <f>L22+L23+L24+L25+L26+L27</f>
        <v>286</v>
      </c>
      <c r="M28" s="2">
        <v>6</v>
      </c>
      <c r="N28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31</v>
      </c>
      <c r="O28" s="2">
        <v>6</v>
      </c>
    </row>
    <row r="29" spans="1:15">
      <c r="A29" s="1" t="s">
        <v>30</v>
      </c>
    </row>
    <row r="30" spans="1:15">
      <c r="A30" t="s">
        <v>52</v>
      </c>
      <c r="B30">
        <v>18.43</v>
      </c>
      <c r="C30" s="16"/>
      <c r="D30">
        <v>23</v>
      </c>
      <c r="E30" s="16" t="s">
        <v>75</v>
      </c>
      <c r="H30">
        <v>0</v>
      </c>
      <c r="J30" s="6">
        <v>33.85</v>
      </c>
      <c r="K30" s="16" t="s">
        <v>75</v>
      </c>
      <c r="L30">
        <v>50</v>
      </c>
    </row>
    <row r="31" spans="1:15">
      <c r="A31" s="7" t="s">
        <v>53</v>
      </c>
      <c r="B31">
        <v>18.16</v>
      </c>
      <c r="C31" s="16"/>
      <c r="D31">
        <v>18</v>
      </c>
      <c r="H31">
        <v>0</v>
      </c>
      <c r="J31" s="6">
        <v>36.409999999999997</v>
      </c>
      <c r="L31">
        <v>58</v>
      </c>
    </row>
    <row r="32" spans="1:15">
      <c r="A32" t="s">
        <v>54</v>
      </c>
      <c r="B32">
        <v>18.38</v>
      </c>
      <c r="C32" s="16"/>
      <c r="D32">
        <v>9</v>
      </c>
      <c r="H32">
        <v>0</v>
      </c>
      <c r="J32" s="6"/>
      <c r="L32">
        <v>66</v>
      </c>
      <c r="M32" s="16" t="s">
        <v>73</v>
      </c>
    </row>
    <row r="33" spans="1:15">
      <c r="A33" t="s">
        <v>55</v>
      </c>
      <c r="B33">
        <v>23.67</v>
      </c>
      <c r="C33" s="16"/>
      <c r="D33" s="12">
        <v>16</v>
      </c>
      <c r="H33">
        <v>0</v>
      </c>
      <c r="J33" s="6">
        <v>45.09</v>
      </c>
      <c r="L33">
        <v>58</v>
      </c>
    </row>
    <row r="34" spans="1:15">
      <c r="A34" s="7" t="s">
        <v>56</v>
      </c>
      <c r="B34">
        <v>20.28</v>
      </c>
      <c r="C34" s="16"/>
      <c r="D34">
        <v>15</v>
      </c>
      <c r="H34">
        <v>0</v>
      </c>
      <c r="J34" s="6"/>
      <c r="L34">
        <v>55</v>
      </c>
    </row>
    <row r="35" spans="1:15">
      <c r="A35" s="7" t="s">
        <v>62</v>
      </c>
      <c r="B35">
        <v>16.84</v>
      </c>
      <c r="C35" s="16" t="s">
        <v>75</v>
      </c>
      <c r="D35">
        <v>22</v>
      </c>
      <c r="H35">
        <v>0</v>
      </c>
      <c r="J35" s="6"/>
      <c r="L35">
        <v>49</v>
      </c>
    </row>
    <row r="36" spans="1:15">
      <c r="A36" s="2" t="s">
        <v>24</v>
      </c>
      <c r="B36" s="2">
        <f>B30+B31+B32+B33+B34+B35</f>
        <v>115.76</v>
      </c>
      <c r="C36" s="2">
        <v>2</v>
      </c>
      <c r="D36" s="2">
        <f>D30+D31+D32+D33+D34+D35</f>
        <v>103</v>
      </c>
      <c r="E36" s="2">
        <v>1</v>
      </c>
      <c r="F36" s="2">
        <v>35</v>
      </c>
      <c r="G36" s="2">
        <v>1</v>
      </c>
      <c r="H36" s="2">
        <v>6.81</v>
      </c>
      <c r="I36" s="2">
        <v>4</v>
      </c>
      <c r="J36" s="2">
        <f>J30+J31+J32+J33+J34+J35</f>
        <v>115.35</v>
      </c>
      <c r="K36" s="2">
        <v>3</v>
      </c>
      <c r="L36" s="2">
        <f>L30+L32+L31+L33+L34+L35</f>
        <v>336</v>
      </c>
      <c r="M36" s="2">
        <v>2</v>
      </c>
      <c r="N36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13</v>
      </c>
      <c r="O36" s="2">
        <v>2</v>
      </c>
    </row>
    <row r="37" spans="1:15">
      <c r="A37" s="1" t="s">
        <v>31</v>
      </c>
    </row>
    <row r="38" spans="1:15">
      <c r="A38" t="s">
        <v>47</v>
      </c>
      <c r="B38">
        <v>18.79</v>
      </c>
      <c r="D38">
        <v>23</v>
      </c>
      <c r="H38">
        <v>0</v>
      </c>
      <c r="L38">
        <v>64</v>
      </c>
      <c r="M38" s="16" t="s">
        <v>74</v>
      </c>
    </row>
    <row r="39" spans="1:15">
      <c r="A39" t="s">
        <v>48</v>
      </c>
      <c r="B39">
        <v>24.88</v>
      </c>
      <c r="D39">
        <v>18</v>
      </c>
      <c r="H39">
        <v>0</v>
      </c>
      <c r="L39">
        <v>53</v>
      </c>
    </row>
    <row r="40" spans="1:15">
      <c r="A40" t="s">
        <v>49</v>
      </c>
      <c r="B40">
        <v>19.239999999999998</v>
      </c>
      <c r="D40">
        <v>18</v>
      </c>
      <c r="H40">
        <v>0</v>
      </c>
      <c r="J40">
        <v>34.53</v>
      </c>
      <c r="L40">
        <v>57</v>
      </c>
    </row>
    <row r="41" spans="1:15">
      <c r="A41" t="s">
        <v>50</v>
      </c>
      <c r="B41">
        <v>22.98</v>
      </c>
      <c r="D41">
        <v>9</v>
      </c>
      <c r="H41">
        <v>0</v>
      </c>
      <c r="J41">
        <v>28.06</v>
      </c>
      <c r="K41" s="16" t="s">
        <v>74</v>
      </c>
      <c r="L41">
        <v>56</v>
      </c>
    </row>
    <row r="42" spans="1:15">
      <c r="A42" t="s">
        <v>72</v>
      </c>
      <c r="B42">
        <v>21.02</v>
      </c>
      <c r="D42">
        <v>13</v>
      </c>
      <c r="H42">
        <v>0</v>
      </c>
      <c r="L42">
        <v>54</v>
      </c>
    </row>
    <row r="43" spans="1:15">
      <c r="A43" t="s">
        <v>51</v>
      </c>
      <c r="B43">
        <v>17.88</v>
      </c>
      <c r="D43">
        <v>15</v>
      </c>
      <c r="H43">
        <v>0</v>
      </c>
      <c r="J43">
        <v>34.08</v>
      </c>
      <c r="L43">
        <v>57</v>
      </c>
    </row>
    <row r="44" spans="1:15">
      <c r="A44" s="2" t="s">
        <v>24</v>
      </c>
      <c r="B44" s="2">
        <f>B38+B39+B40+B41+B42+B43</f>
        <v>124.78999999999999</v>
      </c>
      <c r="C44" s="2">
        <v>3</v>
      </c>
      <c r="D44" s="2">
        <f>D38+D39+D40+D41+D42+D43</f>
        <v>96</v>
      </c>
      <c r="E44" s="2">
        <v>2</v>
      </c>
      <c r="F44" s="2">
        <v>33</v>
      </c>
      <c r="G44" s="2">
        <v>2</v>
      </c>
      <c r="H44" s="2">
        <v>4.9000000000000004</v>
      </c>
      <c r="I44" s="2">
        <v>1</v>
      </c>
      <c r="J44" s="2">
        <f>SUM(J38+J39+J40+J41+J42+J43)</f>
        <v>96.67</v>
      </c>
      <c r="K44" s="2">
        <v>2</v>
      </c>
      <c r="L44" s="2">
        <f>L38+L39+L40+L41+L42+L43</f>
        <v>341</v>
      </c>
      <c r="M44" s="2">
        <v>1</v>
      </c>
      <c r="N44" s="2">
        <f>SUM(C44,E44,G44,I44,K44,M44)</f>
        <v>11</v>
      </c>
      <c r="O44" s="2">
        <v>1</v>
      </c>
    </row>
    <row r="45" spans="1:15">
      <c r="A45" s="1" t="s">
        <v>32</v>
      </c>
    </row>
    <row r="46" spans="1:15">
      <c r="A46" t="s">
        <v>58</v>
      </c>
      <c r="B46" s="8">
        <v>40</v>
      </c>
      <c r="D46">
        <v>12</v>
      </c>
      <c r="H46">
        <v>0</v>
      </c>
      <c r="J46">
        <v>35.450000000000003</v>
      </c>
      <c r="L46">
        <v>42</v>
      </c>
    </row>
    <row r="47" spans="1:15">
      <c r="A47" t="s">
        <v>45</v>
      </c>
      <c r="B47">
        <v>19.28</v>
      </c>
      <c r="D47">
        <v>18</v>
      </c>
      <c r="H47">
        <v>0</v>
      </c>
      <c r="J47" s="6">
        <v>40.409999999999997</v>
      </c>
      <c r="L47">
        <v>58</v>
      </c>
    </row>
    <row r="48" spans="1:15">
      <c r="A48" t="s">
        <v>59</v>
      </c>
      <c r="B48">
        <v>33.119999999999997</v>
      </c>
      <c r="D48">
        <v>4</v>
      </c>
      <c r="H48">
        <v>0</v>
      </c>
      <c r="J48" s="6"/>
      <c r="L48">
        <v>52</v>
      </c>
    </row>
    <row r="49" spans="1:15">
      <c r="A49" t="s">
        <v>60</v>
      </c>
      <c r="B49">
        <v>25.35</v>
      </c>
      <c r="D49">
        <v>10</v>
      </c>
      <c r="H49">
        <v>0</v>
      </c>
      <c r="J49" s="6"/>
      <c r="L49">
        <v>46</v>
      </c>
    </row>
    <row r="50" spans="1:15">
      <c r="A50" t="s">
        <v>61</v>
      </c>
      <c r="B50">
        <v>25.58</v>
      </c>
      <c r="D50">
        <v>3</v>
      </c>
      <c r="H50">
        <v>0</v>
      </c>
      <c r="J50" s="6"/>
      <c r="L50">
        <v>59</v>
      </c>
    </row>
    <row r="51" spans="1:15">
      <c r="A51" t="s">
        <v>46</v>
      </c>
      <c r="B51">
        <v>19.45</v>
      </c>
      <c r="D51">
        <v>10</v>
      </c>
      <c r="H51">
        <v>0</v>
      </c>
      <c r="J51" s="11">
        <v>4.8252314814814817E-2</v>
      </c>
      <c r="L51">
        <v>46</v>
      </c>
    </row>
    <row r="52" spans="1:15" s="2" customFormat="1">
      <c r="A52" s="2" t="s">
        <v>24</v>
      </c>
      <c r="B52" s="2">
        <f>B46+B47+B48+B49+B50+B51</f>
        <v>162.77999999999997</v>
      </c>
      <c r="C52" s="17">
        <v>6</v>
      </c>
      <c r="D52" s="2">
        <f>D46+D47+D48+D49+D50+D51</f>
        <v>57</v>
      </c>
      <c r="E52" s="17">
        <v>6</v>
      </c>
      <c r="F52" s="2">
        <v>22</v>
      </c>
      <c r="G52" s="17">
        <v>4</v>
      </c>
      <c r="H52" s="2">
        <v>5.33</v>
      </c>
      <c r="I52" s="17">
        <v>2</v>
      </c>
      <c r="J52" s="2">
        <v>145.15</v>
      </c>
      <c r="K52" s="17">
        <v>4</v>
      </c>
      <c r="L52" s="2">
        <f>L46+L47+L48+L49+L50+L51</f>
        <v>303</v>
      </c>
      <c r="M52" s="17">
        <v>5</v>
      </c>
      <c r="N52" s="1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27</v>
      </c>
      <c r="O52" s="2">
        <v>5</v>
      </c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таблица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2019-02-27T09:20:06Z</dcterms:modified>
</cp:coreProperties>
</file>